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v\Desktop\Career_Essentials\Machine_Learning_Analysis\"/>
    </mc:Choice>
  </mc:AlternateContent>
  <xr:revisionPtr revIDLastSave="0" documentId="8_{B4310576-1F34-42E2-9676-9A0AD3B5CF95}" xr6:coauthVersionLast="47" xr6:coauthVersionMax="47" xr10:uidLastSave="{00000000-0000-0000-0000-000000000000}"/>
  <bookViews>
    <workbookView xWindow="-98" yWindow="-98" windowWidth="21795" windowHeight="11625" activeTab="3" xr2:uid="{15ACE4FC-71BD-4696-A468-2BE024E0C4BE}"/>
  </bookViews>
  <sheets>
    <sheet name="Linear vs Sigmoid" sheetId="1" r:id="rId1"/>
    <sheet name="Training_Data" sheetId="2" r:id="rId2"/>
    <sheet name="Testing_Data" sheetId="3" r:id="rId3"/>
    <sheet name="Log_Livelihoo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" i="4" l="1"/>
  <c r="AA7" i="4"/>
  <c r="AB7" i="4"/>
  <c r="AC7" i="4"/>
  <c r="AD7" i="4"/>
  <c r="AE7" i="4"/>
  <c r="AF7" i="4"/>
  <c r="AG7" i="4"/>
  <c r="AH7" i="4"/>
  <c r="CW266" i="4"/>
  <c r="J5" i="4"/>
  <c r="J6" i="4"/>
  <c r="J7" i="4"/>
  <c r="J14" i="4"/>
  <c r="J15" i="4"/>
  <c r="J28" i="4"/>
  <c r="J54" i="4"/>
  <c r="J60" i="4"/>
  <c r="J62" i="4"/>
  <c r="J78" i="4"/>
  <c r="J90" i="4"/>
  <c r="J92" i="4"/>
  <c r="J94" i="4"/>
  <c r="J100" i="4"/>
  <c r="J102" i="4"/>
  <c r="J110" i="4"/>
  <c r="J116" i="4"/>
  <c r="J132" i="4"/>
  <c r="J133" i="4"/>
  <c r="J134" i="4"/>
  <c r="J139" i="4"/>
  <c r="J140" i="4"/>
  <c r="J142" i="4"/>
  <c r="J158" i="4"/>
  <c r="J172" i="4"/>
  <c r="J174" i="4"/>
  <c r="J190" i="4"/>
  <c r="J198" i="4"/>
  <c r="J199" i="4"/>
  <c r="J202" i="4"/>
  <c r="J204" i="4"/>
  <c r="J206" i="4"/>
  <c r="J220" i="4"/>
  <c r="J236" i="4"/>
  <c r="J238" i="4"/>
  <c r="J244" i="4"/>
  <c r="J245" i="4"/>
  <c r="J246" i="4"/>
  <c r="J250" i="4"/>
  <c r="J254" i="4"/>
  <c r="J268" i="4"/>
  <c r="H10" i="4"/>
  <c r="H12" i="4"/>
  <c r="H25" i="4"/>
  <c r="H28" i="4"/>
  <c r="H29" i="4"/>
  <c r="H45" i="4"/>
  <c r="H54" i="4"/>
  <c r="H57" i="4"/>
  <c r="H58" i="4"/>
  <c r="H60" i="4"/>
  <c r="H61" i="4"/>
  <c r="H69" i="4"/>
  <c r="H70" i="4"/>
  <c r="H77" i="4"/>
  <c r="H108" i="4"/>
  <c r="H109" i="4"/>
  <c r="H118" i="4"/>
  <c r="H134" i="4"/>
  <c r="H138" i="4"/>
  <c r="H149" i="4"/>
  <c r="H150" i="4"/>
  <c r="H151" i="4"/>
  <c r="H156" i="4"/>
  <c r="H157" i="4"/>
  <c r="H166" i="4"/>
  <c r="H169" i="4"/>
  <c r="H172" i="4"/>
  <c r="H173" i="4"/>
  <c r="H188" i="4"/>
  <c r="H189" i="4"/>
  <c r="H196" i="4"/>
  <c r="H199" i="4"/>
  <c r="H200" i="4"/>
  <c r="H204" i="4"/>
  <c r="H214" i="4"/>
  <c r="H220" i="4"/>
  <c r="H221" i="4"/>
  <c r="H236" i="4"/>
  <c r="H237" i="4"/>
  <c r="H245" i="4"/>
  <c r="H246" i="4"/>
  <c r="H250" i="4"/>
  <c r="H252" i="4"/>
  <c r="H262" i="4"/>
  <c r="H264" i="4"/>
  <c r="H265" i="4"/>
  <c r="G13" i="4"/>
  <c r="G14" i="4"/>
  <c r="G22" i="4"/>
  <c r="G29" i="4"/>
  <c r="G37" i="4"/>
  <c r="G38" i="4"/>
  <c r="G46" i="4"/>
  <c r="G53" i="4"/>
  <c r="G54" i="4"/>
  <c r="G61" i="4"/>
  <c r="G62" i="4"/>
  <c r="G78" i="4"/>
  <c r="G83" i="4"/>
  <c r="G84" i="4"/>
  <c r="G87" i="4"/>
  <c r="G90" i="4"/>
  <c r="G93" i="4"/>
  <c r="G99" i="4"/>
  <c r="G101" i="4"/>
  <c r="G102" i="4"/>
  <c r="G110" i="4"/>
  <c r="G121" i="4"/>
  <c r="G125" i="4"/>
  <c r="G126" i="4"/>
  <c r="G141" i="4"/>
  <c r="G142" i="4"/>
  <c r="G150" i="4"/>
  <c r="G154" i="4"/>
  <c r="G157" i="4"/>
  <c r="G165" i="4"/>
  <c r="G166" i="4"/>
  <c r="G169" i="4"/>
  <c r="G189" i="4"/>
  <c r="G190" i="4"/>
  <c r="G198" i="4"/>
  <c r="G205" i="4"/>
  <c r="G206" i="4"/>
  <c r="G216" i="4"/>
  <c r="G221" i="4"/>
  <c r="G222" i="4"/>
  <c r="G230" i="4"/>
  <c r="G237" i="4"/>
  <c r="G238" i="4"/>
  <c r="G243" i="4"/>
  <c r="G246" i="4"/>
  <c r="G262" i="4"/>
  <c r="G264" i="4"/>
  <c r="G265" i="4"/>
  <c r="F13" i="4"/>
  <c r="F14" i="4"/>
  <c r="F21" i="4"/>
  <c r="F22" i="4"/>
  <c r="F26" i="4"/>
  <c r="F29" i="4"/>
  <c r="F30" i="4"/>
  <c r="F38" i="4"/>
  <c r="F39" i="4"/>
  <c r="F45" i="4"/>
  <c r="F46" i="4"/>
  <c r="F54" i="4"/>
  <c r="F61" i="4"/>
  <c r="F69" i="4"/>
  <c r="F70" i="4"/>
  <c r="F74" i="4"/>
  <c r="F78" i="4"/>
  <c r="F79" i="4"/>
  <c r="F93" i="4"/>
  <c r="F103" i="4"/>
  <c r="F105" i="4"/>
  <c r="F109" i="4"/>
  <c r="F110" i="4"/>
  <c r="F118" i="4"/>
  <c r="F125" i="4"/>
  <c r="F126" i="4"/>
  <c r="F132" i="4"/>
  <c r="F133" i="4"/>
  <c r="F142" i="4"/>
  <c r="F143" i="4"/>
  <c r="F157" i="4"/>
  <c r="F158" i="4"/>
  <c r="F163" i="4"/>
  <c r="F166" i="4"/>
  <c r="F182" i="4"/>
  <c r="F184" i="4"/>
  <c r="F189" i="4"/>
  <c r="F197" i="4"/>
  <c r="F198" i="4"/>
  <c r="F201" i="4"/>
  <c r="F202" i="4"/>
  <c r="F205" i="4"/>
  <c r="F206" i="4"/>
  <c r="F211" i="4"/>
  <c r="F221" i="4"/>
  <c r="F222" i="4"/>
  <c r="F237" i="4"/>
  <c r="F238" i="4"/>
  <c r="F245" i="4"/>
  <c r="F246" i="4"/>
  <c r="F250" i="4"/>
  <c r="F259" i="4"/>
  <c r="F261" i="4"/>
  <c r="F12" i="4"/>
  <c r="J2" i="4"/>
  <c r="H2" i="4"/>
  <c r="G2" i="4"/>
  <c r="F2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C242" i="4" s="1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3" i="4"/>
  <c r="A4" i="4"/>
  <c r="J3" i="4" s="1"/>
  <c r="A5" i="4"/>
  <c r="A6" i="4"/>
  <c r="G5" i="4" s="1"/>
  <c r="A7" i="4"/>
  <c r="A8" i="4"/>
  <c r="A9" i="4"/>
  <c r="G8" i="4" s="1"/>
  <c r="A10" i="4"/>
  <c r="A11" i="4"/>
  <c r="J10" i="4" s="1"/>
  <c r="A12" i="4"/>
  <c r="A13" i="4"/>
  <c r="A14" i="4"/>
  <c r="J13" i="4" s="1"/>
  <c r="A15" i="4"/>
  <c r="H14" i="4" s="1"/>
  <c r="A16" i="4"/>
  <c r="A17" i="4"/>
  <c r="J16" i="4" s="1"/>
  <c r="A18" i="4"/>
  <c r="A19" i="4"/>
  <c r="A20" i="4"/>
  <c r="J19" i="4" s="1"/>
  <c r="A21" i="4"/>
  <c r="J20" i="4" s="1"/>
  <c r="A22" i="4"/>
  <c r="J21" i="4" s="1"/>
  <c r="A23" i="4"/>
  <c r="A24" i="4"/>
  <c r="A25" i="4"/>
  <c r="H24" i="4" s="1"/>
  <c r="A26" i="4"/>
  <c r="A27" i="4"/>
  <c r="A28" i="4"/>
  <c r="H27" i="4" s="1"/>
  <c r="A29" i="4"/>
  <c r="A30" i="4"/>
  <c r="J29" i="4" s="1"/>
  <c r="A31" i="4"/>
  <c r="H30" i="4" s="1"/>
  <c r="A32" i="4"/>
  <c r="A33" i="4"/>
  <c r="H32" i="4" s="1"/>
  <c r="A34" i="4"/>
  <c r="H33" i="4" s="1"/>
  <c r="A35" i="4"/>
  <c r="A36" i="4"/>
  <c r="A37" i="4"/>
  <c r="A38" i="4"/>
  <c r="A39" i="4"/>
  <c r="A40" i="4"/>
  <c r="G39" i="4" s="1"/>
  <c r="A41" i="4"/>
  <c r="A42" i="4"/>
  <c r="F41" i="4" s="1"/>
  <c r="A43" i="4"/>
  <c r="H42" i="4" s="1"/>
  <c r="A44" i="4"/>
  <c r="J43" i="4" s="1"/>
  <c r="A45" i="4"/>
  <c r="H44" i="4" s="1"/>
  <c r="A46" i="4"/>
  <c r="A47" i="4"/>
  <c r="H46" i="4" s="1"/>
  <c r="A48" i="4"/>
  <c r="F47" i="4" s="1"/>
  <c r="A49" i="4"/>
  <c r="A50" i="4"/>
  <c r="A51" i="4"/>
  <c r="H50" i="4" s="1"/>
  <c r="A52" i="4"/>
  <c r="F51" i="4" s="1"/>
  <c r="A53" i="4"/>
  <c r="J52" i="4" s="1"/>
  <c r="A54" i="4"/>
  <c r="H53" i="4" s="1"/>
  <c r="A55" i="4"/>
  <c r="A56" i="4"/>
  <c r="A57" i="4"/>
  <c r="A58" i="4"/>
  <c r="A59" i="4"/>
  <c r="G58" i="4" s="1"/>
  <c r="A60" i="4"/>
  <c r="H59" i="4" s="1"/>
  <c r="A61" i="4"/>
  <c r="A62" i="4"/>
  <c r="J61" i="4" s="1"/>
  <c r="A63" i="4"/>
  <c r="H62" i="4" s="1"/>
  <c r="A64" i="4"/>
  <c r="A65" i="4"/>
  <c r="H64" i="4" s="1"/>
  <c r="A66" i="4"/>
  <c r="A67" i="4"/>
  <c r="A68" i="4"/>
  <c r="G67" i="4" s="1"/>
  <c r="A69" i="4"/>
  <c r="G68" i="4" s="1"/>
  <c r="A70" i="4"/>
  <c r="A71" i="4"/>
  <c r="A72" i="4"/>
  <c r="J71" i="4" s="1"/>
  <c r="A73" i="4"/>
  <c r="H72" i="4" s="1"/>
  <c r="A74" i="4"/>
  <c r="A75" i="4"/>
  <c r="A76" i="4"/>
  <c r="J75" i="4" s="1"/>
  <c r="A77" i="4"/>
  <c r="J76" i="4" s="1"/>
  <c r="A78" i="4"/>
  <c r="A79" i="4"/>
  <c r="H78" i="4" s="1"/>
  <c r="A80" i="4"/>
  <c r="J79" i="4" s="1"/>
  <c r="A81" i="4"/>
  <c r="A82" i="4"/>
  <c r="A83" i="4"/>
  <c r="A84" i="4"/>
  <c r="F83" i="4" s="1"/>
  <c r="A85" i="4"/>
  <c r="J84" i="4" s="1"/>
  <c r="A86" i="4"/>
  <c r="A87" i="4"/>
  <c r="A88" i="4"/>
  <c r="A89" i="4"/>
  <c r="A90" i="4"/>
  <c r="A91" i="4"/>
  <c r="H90" i="4" s="1"/>
  <c r="A92" i="4"/>
  <c r="H91" i="4" s="1"/>
  <c r="A93" i="4"/>
  <c r="A94" i="4"/>
  <c r="J93" i="4" s="1"/>
  <c r="A95" i="4"/>
  <c r="H94" i="4" s="1"/>
  <c r="A96" i="4"/>
  <c r="J95" i="4" s="1"/>
  <c r="A97" i="4"/>
  <c r="J96" i="4" s="1"/>
  <c r="A98" i="4"/>
  <c r="A99" i="4"/>
  <c r="A100" i="4"/>
  <c r="J99" i="4" s="1"/>
  <c r="A101" i="4"/>
  <c r="A102" i="4"/>
  <c r="J101" i="4" s="1"/>
  <c r="A103" i="4"/>
  <c r="A104" i="4"/>
  <c r="A105" i="4"/>
  <c r="F104" i="4" s="1"/>
  <c r="A106" i="4"/>
  <c r="A107" i="4"/>
  <c r="A108" i="4"/>
  <c r="J107" i="4" s="1"/>
  <c r="A109" i="4"/>
  <c r="J108" i="4" s="1"/>
  <c r="A110" i="4"/>
  <c r="A111" i="4"/>
  <c r="H110" i="4" s="1"/>
  <c r="A112" i="4"/>
  <c r="A113" i="4"/>
  <c r="J112" i="4" s="1"/>
  <c r="A114" i="4"/>
  <c r="A115" i="4"/>
  <c r="A116" i="4"/>
  <c r="A117" i="4"/>
  <c r="A118" i="4"/>
  <c r="J117" i="4" s="1"/>
  <c r="A119" i="4"/>
  <c r="A120" i="4"/>
  <c r="J119" i="4" s="1"/>
  <c r="A121" i="4"/>
  <c r="A122" i="4"/>
  <c r="A123" i="4"/>
  <c r="G122" i="4" s="1"/>
  <c r="A124" i="4"/>
  <c r="H123" i="4" s="1"/>
  <c r="A125" i="4"/>
  <c r="J124" i="4" s="1"/>
  <c r="A126" i="4"/>
  <c r="J125" i="4" s="1"/>
  <c r="A127" i="4"/>
  <c r="H126" i="4" s="1"/>
  <c r="A128" i="4"/>
  <c r="G127" i="4" s="1"/>
  <c r="A129" i="4"/>
  <c r="H128" i="4" s="1"/>
  <c r="A130" i="4"/>
  <c r="A131" i="4"/>
  <c r="G130" i="4" s="1"/>
  <c r="A132" i="4"/>
  <c r="A133" i="4"/>
  <c r="A134" i="4"/>
  <c r="A135" i="4"/>
  <c r="A136" i="4"/>
  <c r="A137" i="4"/>
  <c r="A138" i="4"/>
  <c r="A139" i="4"/>
  <c r="A140" i="4"/>
  <c r="A141" i="4"/>
  <c r="H140" i="4" s="1"/>
  <c r="A142" i="4"/>
  <c r="H141" i="4" s="1"/>
  <c r="A143" i="4"/>
  <c r="H142" i="4" s="1"/>
  <c r="A144" i="4"/>
  <c r="G143" i="4" s="1"/>
  <c r="A145" i="4"/>
  <c r="H144" i="4" s="1"/>
  <c r="A146" i="4"/>
  <c r="A147" i="4"/>
  <c r="F146" i="4" s="1"/>
  <c r="A148" i="4"/>
  <c r="J147" i="4" s="1"/>
  <c r="A149" i="4"/>
  <c r="A150" i="4"/>
  <c r="A151" i="4"/>
  <c r="A152" i="4"/>
  <c r="J151" i="4" s="1"/>
  <c r="A153" i="4"/>
  <c r="A154" i="4"/>
  <c r="A155" i="4"/>
  <c r="H154" i="4" s="1"/>
  <c r="A156" i="4"/>
  <c r="J155" i="4" s="1"/>
  <c r="A157" i="4"/>
  <c r="J156" i="4" s="1"/>
  <c r="A158" i="4"/>
  <c r="J157" i="4" s="1"/>
  <c r="A159" i="4"/>
  <c r="H158" i="4" s="1"/>
  <c r="A160" i="4"/>
  <c r="A161" i="4"/>
  <c r="H160" i="4" s="1"/>
  <c r="A162" i="4"/>
  <c r="A163" i="4"/>
  <c r="F162" i="4" s="1"/>
  <c r="A164" i="4"/>
  <c r="A165" i="4"/>
  <c r="F164" i="4" s="1"/>
  <c r="A166" i="4"/>
  <c r="H165" i="4" s="1"/>
  <c r="A167" i="4"/>
  <c r="J166" i="4" s="1"/>
  <c r="A168" i="4"/>
  <c r="G167" i="4" s="1"/>
  <c r="A169" i="4"/>
  <c r="A170" i="4"/>
  <c r="A171" i="4"/>
  <c r="A172" i="4"/>
  <c r="J171" i="4" s="1"/>
  <c r="A173" i="4"/>
  <c r="A174" i="4"/>
  <c r="J173" i="4" s="1"/>
  <c r="A175" i="4"/>
  <c r="H174" i="4" s="1"/>
  <c r="A176" i="4"/>
  <c r="A177" i="4"/>
  <c r="J176" i="4" s="1"/>
  <c r="A178" i="4"/>
  <c r="A179" i="4"/>
  <c r="A180" i="4"/>
  <c r="A181" i="4"/>
  <c r="F180" i="4" s="1"/>
  <c r="A182" i="4"/>
  <c r="A183" i="4"/>
  <c r="A184" i="4"/>
  <c r="G183" i="4" s="1"/>
  <c r="A185" i="4"/>
  <c r="G184" i="4" s="1"/>
  <c r="A186" i="4"/>
  <c r="A187" i="4"/>
  <c r="H186" i="4" s="1"/>
  <c r="A188" i="4"/>
  <c r="J187" i="4" s="1"/>
  <c r="A189" i="4"/>
  <c r="J188" i="4" s="1"/>
  <c r="A190" i="4"/>
  <c r="J189" i="4" s="1"/>
  <c r="A191" i="4"/>
  <c r="H190" i="4" s="1"/>
  <c r="A192" i="4"/>
  <c r="G191" i="4" s="1"/>
  <c r="A193" i="4"/>
  <c r="J192" i="4" s="1"/>
  <c r="A194" i="4"/>
  <c r="A195" i="4"/>
  <c r="A196" i="4"/>
  <c r="A197" i="4"/>
  <c r="A198" i="4"/>
  <c r="G197" i="4" s="1"/>
  <c r="A199" i="4"/>
  <c r="H198" i="4" s="1"/>
  <c r="A200" i="4"/>
  <c r="A201" i="4"/>
  <c r="A202" i="4"/>
  <c r="A203" i="4"/>
  <c r="H202" i="4" s="1"/>
  <c r="A204" i="4"/>
  <c r="H203" i="4" s="1"/>
  <c r="A205" i="4"/>
  <c r="A206" i="4"/>
  <c r="J205" i="4" s="1"/>
  <c r="A207" i="4"/>
  <c r="H206" i="4" s="1"/>
  <c r="A208" i="4"/>
  <c r="H207" i="4" s="1"/>
  <c r="A209" i="4"/>
  <c r="H208" i="4" s="1"/>
  <c r="A210" i="4"/>
  <c r="A211" i="4"/>
  <c r="A212" i="4"/>
  <c r="A213" i="4"/>
  <c r="J212" i="4" s="1"/>
  <c r="A214" i="4"/>
  <c r="A215" i="4"/>
  <c r="A216" i="4"/>
  <c r="G215" i="4" s="1"/>
  <c r="A217" i="4"/>
  <c r="A218" i="4"/>
  <c r="G217" i="4" s="1"/>
  <c r="A219" i="4"/>
  <c r="A220" i="4"/>
  <c r="A221" i="4"/>
  <c r="A222" i="4"/>
  <c r="J221" i="4" s="1"/>
  <c r="A223" i="4"/>
  <c r="H222" i="4" s="1"/>
  <c r="A224" i="4"/>
  <c r="G223" i="4" s="1"/>
  <c r="A225" i="4"/>
  <c r="A226" i="4"/>
  <c r="A227" i="4"/>
  <c r="G226" i="4" s="1"/>
  <c r="A228" i="4"/>
  <c r="J227" i="4" s="1"/>
  <c r="A229" i="4"/>
  <c r="J228" i="4" s="1"/>
  <c r="A230" i="4"/>
  <c r="J229" i="4" s="1"/>
  <c r="A231" i="4"/>
  <c r="A232" i="4"/>
  <c r="A233" i="4"/>
  <c r="A234" i="4"/>
  <c r="A235" i="4"/>
  <c r="A236" i="4"/>
  <c r="J235" i="4" s="1"/>
  <c r="A237" i="4"/>
  <c r="A238" i="4"/>
  <c r="J237" i="4" s="1"/>
  <c r="A239" i="4"/>
  <c r="H238" i="4" s="1"/>
  <c r="A240" i="4"/>
  <c r="H239" i="4" s="1"/>
  <c r="A241" i="4"/>
  <c r="H240" i="4" s="1"/>
  <c r="A242" i="4"/>
  <c r="A243" i="4"/>
  <c r="A244" i="4"/>
  <c r="A245" i="4"/>
  <c r="F244" i="4" s="1"/>
  <c r="A246" i="4"/>
  <c r="G245" i="4" s="1"/>
  <c r="A247" i="4"/>
  <c r="A248" i="4"/>
  <c r="A249" i="4"/>
  <c r="A250" i="4"/>
  <c r="A251" i="4"/>
  <c r="G250" i="4" s="1"/>
  <c r="A252" i="4"/>
  <c r="J251" i="4" s="1"/>
  <c r="A253" i="4"/>
  <c r="J252" i="4" s="1"/>
  <c r="A254" i="4"/>
  <c r="J253" i="4" s="1"/>
  <c r="A255" i="4"/>
  <c r="H254" i="4" s="1"/>
  <c r="A256" i="4"/>
  <c r="A257" i="4"/>
  <c r="A258" i="4"/>
  <c r="A259" i="4"/>
  <c r="A260" i="4"/>
  <c r="G259" i="4" s="1"/>
  <c r="A261" i="4"/>
  <c r="A262" i="4"/>
  <c r="A263" i="4"/>
  <c r="A264" i="4"/>
  <c r="A265" i="4"/>
  <c r="A266" i="4"/>
  <c r="A267" i="4"/>
  <c r="A268" i="4"/>
  <c r="J267" i="4" s="1"/>
  <c r="A269" i="4"/>
  <c r="H268" i="4" s="1"/>
  <c r="A3" i="4"/>
  <c r="C11" i="1"/>
  <c r="C13" i="1"/>
  <c r="C19" i="1"/>
  <c r="C20" i="1"/>
  <c r="B6" i="1"/>
  <c r="C6" i="1" s="1"/>
  <c r="B7" i="1"/>
  <c r="C7" i="1" s="1"/>
  <c r="B8" i="1"/>
  <c r="C8" i="1" s="1"/>
  <c r="B9" i="1"/>
  <c r="C9" i="1" s="1"/>
  <c r="B10" i="1"/>
  <c r="C10" i="1" s="1"/>
  <c r="B11" i="1"/>
  <c r="B12" i="1"/>
  <c r="C12" i="1" s="1"/>
  <c r="B13" i="1"/>
  <c r="B14" i="1"/>
  <c r="C14" i="1" s="1"/>
  <c r="B15" i="1"/>
  <c r="C15" i="1" s="1"/>
  <c r="B16" i="1"/>
  <c r="C16" i="1" s="1"/>
  <c r="B17" i="1"/>
  <c r="C17" i="1" s="1"/>
  <c r="B18" i="1"/>
  <c r="C18" i="1" s="1"/>
  <c r="B19" i="1"/>
  <c r="B20" i="1"/>
  <c r="B21" i="1"/>
  <c r="C21" i="1" s="1"/>
  <c r="B22" i="1"/>
  <c r="C22" i="1" s="1"/>
  <c r="B23" i="1"/>
  <c r="C23" i="1" s="1"/>
  <c r="B24" i="1"/>
  <c r="C24" i="1" s="1"/>
  <c r="B25" i="1"/>
  <c r="C25" i="1" s="1"/>
  <c r="B5" i="1"/>
  <c r="C5" i="1" s="1"/>
  <c r="A5" i="1"/>
  <c r="H63" i="4" l="1"/>
  <c r="F63" i="4"/>
  <c r="G47" i="4"/>
  <c r="CR265" i="4"/>
  <c r="BI281" i="4"/>
  <c r="F191" i="4"/>
  <c r="G207" i="4"/>
  <c r="J219" i="4"/>
  <c r="H219" i="4"/>
  <c r="H266" i="4"/>
  <c r="F266" i="4"/>
  <c r="J266" i="4"/>
  <c r="G266" i="4"/>
  <c r="J234" i="4"/>
  <c r="F234" i="4"/>
  <c r="H170" i="4"/>
  <c r="F170" i="4"/>
  <c r="F138" i="4"/>
  <c r="J138" i="4"/>
  <c r="F239" i="4"/>
  <c r="F122" i="4"/>
  <c r="J122" i="4"/>
  <c r="G202" i="4"/>
  <c r="G21" i="4"/>
  <c r="H176" i="4"/>
  <c r="CG200" i="4"/>
  <c r="H168" i="4"/>
  <c r="G168" i="4"/>
  <c r="G40" i="4"/>
  <c r="F40" i="4"/>
  <c r="F117" i="4"/>
  <c r="F53" i="4"/>
  <c r="G138" i="4"/>
  <c r="G20" i="4"/>
  <c r="H234" i="4"/>
  <c r="H117" i="4"/>
  <c r="J53" i="4"/>
  <c r="G263" i="4"/>
  <c r="F263" i="4"/>
  <c r="H23" i="4"/>
  <c r="G23" i="4"/>
  <c r="C176" i="4"/>
  <c r="S200" i="4" s="1"/>
  <c r="F223" i="4"/>
  <c r="F165" i="4"/>
  <c r="G19" i="4"/>
  <c r="H228" i="4"/>
  <c r="BO265" i="4"/>
  <c r="F262" i="4"/>
  <c r="J262" i="4"/>
  <c r="H230" i="4"/>
  <c r="J230" i="4"/>
  <c r="F230" i="4"/>
  <c r="J214" i="4"/>
  <c r="F214" i="4"/>
  <c r="G214" i="4"/>
  <c r="J182" i="4"/>
  <c r="G182" i="4"/>
  <c r="H182" i="4"/>
  <c r="F150" i="4"/>
  <c r="J150" i="4"/>
  <c r="F134" i="4"/>
  <c r="G134" i="4"/>
  <c r="G118" i="4"/>
  <c r="J118" i="4"/>
  <c r="H102" i="4"/>
  <c r="F102" i="4"/>
  <c r="H86" i="4"/>
  <c r="F86" i="4"/>
  <c r="G86" i="4"/>
  <c r="J86" i="4"/>
  <c r="J70" i="4"/>
  <c r="G70" i="4"/>
  <c r="H38" i="4"/>
  <c r="J38" i="4"/>
  <c r="H22" i="4"/>
  <c r="J22" i="4"/>
  <c r="G6" i="4"/>
  <c r="F6" i="4"/>
  <c r="H6" i="4"/>
  <c r="C258" i="4"/>
  <c r="AQ282" i="4"/>
  <c r="CW282" i="4"/>
  <c r="G244" i="4"/>
  <c r="J170" i="4"/>
  <c r="J51" i="4"/>
  <c r="J256" i="4"/>
  <c r="H256" i="4"/>
  <c r="H80" i="4"/>
  <c r="J80" i="4"/>
  <c r="J48" i="4"/>
  <c r="H48" i="4"/>
  <c r="H255" i="4"/>
  <c r="G255" i="4"/>
  <c r="H191" i="4"/>
  <c r="J191" i="4"/>
  <c r="H159" i="4"/>
  <c r="J159" i="4"/>
  <c r="H111" i="4"/>
  <c r="F111" i="4"/>
  <c r="J111" i="4"/>
  <c r="H79" i="4"/>
  <c r="G79" i="4"/>
  <c r="BL281" i="4"/>
  <c r="F255" i="4"/>
  <c r="G186" i="4"/>
  <c r="J186" i="4"/>
  <c r="F186" i="4"/>
  <c r="G106" i="4"/>
  <c r="J106" i="4"/>
  <c r="J42" i="4"/>
  <c r="F42" i="4"/>
  <c r="G42" i="4"/>
  <c r="G26" i="4"/>
  <c r="J26" i="4"/>
  <c r="F58" i="4"/>
  <c r="H122" i="4"/>
  <c r="J175" i="4"/>
  <c r="J58" i="4"/>
  <c r="BA281" i="4"/>
  <c r="J213" i="4"/>
  <c r="G213" i="4"/>
  <c r="F213" i="4"/>
  <c r="H213" i="4"/>
  <c r="F181" i="4"/>
  <c r="J181" i="4"/>
  <c r="H181" i="4"/>
  <c r="H85" i="4"/>
  <c r="F85" i="4"/>
  <c r="G85" i="4"/>
  <c r="J85" i="4"/>
  <c r="J69" i="4"/>
  <c r="G69" i="4"/>
  <c r="C257" i="4"/>
  <c r="AN281" i="4"/>
  <c r="BO281" i="4"/>
  <c r="CV281" i="4"/>
  <c r="X281" i="4"/>
  <c r="CC281" i="4"/>
  <c r="DA281" i="4"/>
  <c r="BS281" i="4"/>
  <c r="DE281" i="4"/>
  <c r="AM281" i="4"/>
  <c r="AH281" i="4"/>
  <c r="CG281" i="4"/>
  <c r="AZ281" i="4"/>
  <c r="F106" i="4"/>
  <c r="H107" i="4"/>
  <c r="J165" i="4"/>
  <c r="J32" i="4"/>
  <c r="AB281" i="4"/>
  <c r="F260" i="4"/>
  <c r="G260" i="4"/>
  <c r="G132" i="4"/>
  <c r="H132" i="4"/>
  <c r="G10" i="4"/>
  <c r="J160" i="4"/>
  <c r="J131" i="4"/>
  <c r="F131" i="4"/>
  <c r="G181" i="4"/>
  <c r="H84" i="4"/>
  <c r="J208" i="4"/>
  <c r="CI281" i="4"/>
  <c r="T281" i="4"/>
  <c r="F154" i="4"/>
  <c r="G170" i="4"/>
  <c r="G111" i="4"/>
  <c r="H155" i="4"/>
  <c r="H21" i="4"/>
  <c r="J207" i="4"/>
  <c r="J154" i="4"/>
  <c r="BM281" i="4"/>
  <c r="H127" i="4"/>
  <c r="F127" i="4"/>
  <c r="H31" i="4"/>
  <c r="F31" i="4"/>
  <c r="J31" i="4"/>
  <c r="G31" i="4"/>
  <c r="G159" i="4"/>
  <c r="J255" i="4"/>
  <c r="J63" i="4"/>
  <c r="H187" i="4"/>
  <c r="BB281" i="4"/>
  <c r="CB265" i="4"/>
  <c r="J218" i="4"/>
  <c r="G218" i="4"/>
  <c r="F218" i="4"/>
  <c r="H74" i="4"/>
  <c r="G74" i="4"/>
  <c r="J74" i="4"/>
  <c r="DE200" i="4"/>
  <c r="J261" i="4"/>
  <c r="H261" i="4"/>
  <c r="G261" i="4"/>
  <c r="H229" i="4"/>
  <c r="G229" i="4"/>
  <c r="F229" i="4"/>
  <c r="H197" i="4"/>
  <c r="J197" i="4"/>
  <c r="G149" i="4"/>
  <c r="J149" i="4"/>
  <c r="H133" i="4"/>
  <c r="G133" i="4"/>
  <c r="F101" i="4"/>
  <c r="H101" i="4"/>
  <c r="F37" i="4"/>
  <c r="H37" i="4"/>
  <c r="J37" i="4"/>
  <c r="H5" i="4"/>
  <c r="F5" i="4"/>
  <c r="C241" i="4"/>
  <c r="CC265" i="4" s="1"/>
  <c r="DA265" i="4"/>
  <c r="O265" i="4"/>
  <c r="Y265" i="4"/>
  <c r="BM265" i="4"/>
  <c r="CP265" i="4"/>
  <c r="T265" i="4"/>
  <c r="BE265" i="4"/>
  <c r="CT265" i="4"/>
  <c r="CV265" i="4"/>
  <c r="AG265" i="4"/>
  <c r="BS265" i="4"/>
  <c r="AH265" i="4"/>
  <c r="BT265" i="4"/>
  <c r="K240" i="4"/>
  <c r="G63" i="4"/>
  <c r="H26" i="4"/>
  <c r="F196" i="4"/>
  <c r="J196" i="4"/>
  <c r="G196" i="4"/>
  <c r="J148" i="4"/>
  <c r="H148" i="4"/>
  <c r="G52" i="4"/>
  <c r="H52" i="4"/>
  <c r="F52" i="4"/>
  <c r="H4" i="4"/>
  <c r="F4" i="4"/>
  <c r="AC200" i="4"/>
  <c r="BK200" i="4"/>
  <c r="G239" i="4"/>
  <c r="H218" i="4"/>
  <c r="H106" i="4"/>
  <c r="CJ281" i="4"/>
  <c r="J179" i="4"/>
  <c r="F179" i="4"/>
  <c r="F207" i="4"/>
  <c r="G117" i="4"/>
  <c r="F10" i="4"/>
  <c r="F149" i="4"/>
  <c r="F90" i="4"/>
  <c r="G234" i="4"/>
  <c r="J91" i="4"/>
  <c r="AU266" i="4"/>
  <c r="BM266" i="4"/>
  <c r="J141" i="4"/>
  <c r="F141" i="4"/>
  <c r="J109" i="4"/>
  <c r="G109" i="4"/>
  <c r="J77" i="4"/>
  <c r="F77" i="4"/>
  <c r="J45" i="4"/>
  <c r="G45" i="4"/>
  <c r="G77" i="4"/>
  <c r="H125" i="4"/>
  <c r="H76" i="4"/>
  <c r="G12" i="4"/>
  <c r="J12" i="4"/>
  <c r="H253" i="4"/>
  <c r="H205" i="4"/>
  <c r="H124" i="4"/>
  <c r="F190" i="4"/>
  <c r="G158" i="4"/>
  <c r="F62" i="4"/>
  <c r="G30" i="4"/>
  <c r="J30" i="4"/>
  <c r="CK103" i="4"/>
  <c r="CG198" i="4"/>
  <c r="AN134" i="4"/>
  <c r="AF69" i="4"/>
  <c r="Q204" i="4"/>
  <c r="BE140" i="4"/>
  <c r="G258" i="4"/>
  <c r="H258" i="4"/>
  <c r="J258" i="4"/>
  <c r="J242" i="4"/>
  <c r="F242" i="4"/>
  <c r="G210" i="4"/>
  <c r="H210" i="4"/>
  <c r="J210" i="4"/>
  <c r="H178" i="4"/>
  <c r="G178" i="4"/>
  <c r="G98" i="4"/>
  <c r="F98" i="4"/>
  <c r="H98" i="4"/>
  <c r="J66" i="4"/>
  <c r="H66" i="4"/>
  <c r="F66" i="4"/>
  <c r="G18" i="4"/>
  <c r="F18" i="4"/>
  <c r="H18" i="4"/>
  <c r="C254" i="4"/>
  <c r="BU278" i="4" s="1"/>
  <c r="AF278" i="4"/>
  <c r="AX278" i="4"/>
  <c r="AN278" i="4"/>
  <c r="C222" i="4"/>
  <c r="R246" i="4"/>
  <c r="CT246" i="4"/>
  <c r="DJ246" i="4"/>
  <c r="AE246" i="4"/>
  <c r="BS246" i="4"/>
  <c r="CA246" i="4"/>
  <c r="CX246" i="4"/>
  <c r="CB246" i="4"/>
  <c r="Z246" i="4"/>
  <c r="BZ246" i="4"/>
  <c r="BJ246" i="4"/>
  <c r="CN246" i="4"/>
  <c r="CQ246" i="4"/>
  <c r="AJ246" i="4"/>
  <c r="CR246" i="4"/>
  <c r="C190" i="4"/>
  <c r="DJ214" i="4" s="1"/>
  <c r="AD214" i="4"/>
  <c r="R214" i="4"/>
  <c r="BC214" i="4"/>
  <c r="BV214" i="4"/>
  <c r="CQ214" i="4"/>
  <c r="U214" i="4"/>
  <c r="AN214" i="4"/>
  <c r="CV214" i="4"/>
  <c r="AG214" i="4"/>
  <c r="AK214" i="4"/>
  <c r="CR214" i="4"/>
  <c r="P214" i="4"/>
  <c r="K189" i="4"/>
  <c r="AA214" i="4"/>
  <c r="CX214" i="4"/>
  <c r="CZ214" i="4"/>
  <c r="C158" i="4"/>
  <c r="W182" i="4"/>
  <c r="CI182" i="4"/>
  <c r="BJ182" i="4"/>
  <c r="CA182" i="4"/>
  <c r="AX182" i="4"/>
  <c r="CU182" i="4"/>
  <c r="AQ182" i="4"/>
  <c r="BN182" i="4"/>
  <c r="BQ182" i="4"/>
  <c r="V182" i="4"/>
  <c r="CM182" i="4"/>
  <c r="BV182" i="4"/>
  <c r="BX182" i="4"/>
  <c r="DD182" i="4"/>
  <c r="AH182" i="4"/>
  <c r="AK182" i="4"/>
  <c r="CD182" i="4"/>
  <c r="BA182" i="4"/>
  <c r="BF182" i="4"/>
  <c r="CZ182" i="4"/>
  <c r="C126" i="4"/>
  <c r="AJ150" i="4"/>
  <c r="V150" i="4"/>
  <c r="BF150" i="4"/>
  <c r="BX150" i="4"/>
  <c r="U150" i="4"/>
  <c r="AT150" i="4"/>
  <c r="CW150" i="4"/>
  <c r="Z150" i="4"/>
  <c r="AV150" i="4"/>
  <c r="C94" i="4"/>
  <c r="V118" i="4"/>
  <c r="DA118" i="4"/>
  <c r="AE118" i="4"/>
  <c r="CT118" i="4"/>
  <c r="AR118" i="4"/>
  <c r="C62" i="4"/>
  <c r="U86" i="4"/>
  <c r="AK86" i="4"/>
  <c r="BA86" i="4"/>
  <c r="BQ86" i="4"/>
  <c r="CG86" i="4"/>
  <c r="CP86" i="4"/>
  <c r="DI86" i="4"/>
  <c r="Y86" i="4"/>
  <c r="AX86" i="4"/>
  <c r="BY86" i="4"/>
  <c r="CU86" i="4"/>
  <c r="AJ86" i="4"/>
  <c r="BK86" i="4"/>
  <c r="Q86" i="4"/>
  <c r="AV86" i="4"/>
  <c r="CX86" i="4"/>
  <c r="BI86" i="4"/>
  <c r="AE86" i="4"/>
  <c r="W86" i="4"/>
  <c r="C14" i="4"/>
  <c r="BI38" i="4"/>
  <c r="CB38" i="4"/>
  <c r="Q38" i="4"/>
  <c r="AL38" i="4"/>
  <c r="CY38" i="4"/>
  <c r="AZ38" i="4"/>
  <c r="CH230" i="4"/>
  <c r="Q282" i="4"/>
  <c r="AJ282" i="4"/>
  <c r="BC282" i="4"/>
  <c r="BX282" i="4"/>
  <c r="CR282" i="4"/>
  <c r="R282" i="4"/>
  <c r="AK282" i="4"/>
  <c r="BF282" i="4"/>
  <c r="BZ282" i="4"/>
  <c r="CS282" i="4"/>
  <c r="S282" i="4"/>
  <c r="AL282" i="4"/>
  <c r="BG282" i="4"/>
  <c r="CA282" i="4"/>
  <c r="CT282" i="4"/>
  <c r="U282" i="4"/>
  <c r="AT282" i="4"/>
  <c r="BP282" i="4"/>
  <c r="CN282" i="4"/>
  <c r="G257" i="4"/>
  <c r="V282" i="4"/>
  <c r="AU282" i="4"/>
  <c r="BQ282" i="4"/>
  <c r="CP282" i="4"/>
  <c r="W282" i="4"/>
  <c r="AV282" i="4"/>
  <c r="BR282" i="4"/>
  <c r="CQ282" i="4"/>
  <c r="AB282" i="4"/>
  <c r="BB282" i="4"/>
  <c r="CG282" i="4"/>
  <c r="DI282" i="4"/>
  <c r="H257" i="4"/>
  <c r="CH282" i="4"/>
  <c r="O282" i="4"/>
  <c r="J257" i="4"/>
  <c r="BL282" i="4"/>
  <c r="CU282" i="4"/>
  <c r="AI282" i="4"/>
  <c r="BN282" i="4"/>
  <c r="AD282" i="4"/>
  <c r="BH282" i="4"/>
  <c r="DJ282" i="4"/>
  <c r="AE282" i="4"/>
  <c r="BJ282" i="4"/>
  <c r="CI282" i="4"/>
  <c r="AF282" i="4"/>
  <c r="BK282" i="4"/>
  <c r="CL282" i="4"/>
  <c r="AG282" i="4"/>
  <c r="CM282" i="4"/>
  <c r="AH282" i="4"/>
  <c r="BM282" i="4"/>
  <c r="CV282" i="4"/>
  <c r="G225" i="4"/>
  <c r="CB202" i="4"/>
  <c r="G177" i="4"/>
  <c r="F177" i="4"/>
  <c r="J145" i="4"/>
  <c r="F145" i="4"/>
  <c r="H145" i="4"/>
  <c r="BD138" i="4"/>
  <c r="H113" i="4"/>
  <c r="F113" i="4"/>
  <c r="J113" i="4"/>
  <c r="J81" i="4"/>
  <c r="G81" i="4"/>
  <c r="G49" i="4"/>
  <c r="F49" i="4"/>
  <c r="F17" i="4"/>
  <c r="G17" i="4"/>
  <c r="H17" i="4"/>
  <c r="J17" i="4"/>
  <c r="CB261" i="4"/>
  <c r="C205" i="4"/>
  <c r="AU229" i="4"/>
  <c r="BK229" i="4"/>
  <c r="CA229" i="4"/>
  <c r="BJ229" i="4"/>
  <c r="C173" i="4"/>
  <c r="Y197" i="4"/>
  <c r="CK197" i="4"/>
  <c r="BY197" i="4"/>
  <c r="CP197" i="4"/>
  <c r="DG197" i="4"/>
  <c r="AA197" i="4"/>
  <c r="CQ197" i="4"/>
  <c r="DH197" i="4"/>
  <c r="AV197" i="4"/>
  <c r="BV197" i="4"/>
  <c r="CR197" i="4"/>
  <c r="AH197" i="4"/>
  <c r="BB197" i="4"/>
  <c r="AL197" i="4"/>
  <c r="CY197" i="4"/>
  <c r="AX197" i="4"/>
  <c r="CA197" i="4"/>
  <c r="DC197" i="4"/>
  <c r="DE197" i="4"/>
  <c r="W197" i="4"/>
  <c r="CB197" i="4"/>
  <c r="DD197" i="4"/>
  <c r="X197" i="4"/>
  <c r="AZ197" i="4"/>
  <c r="O197" i="4"/>
  <c r="AP197" i="4"/>
  <c r="CH197" i="4"/>
  <c r="P197" i="4"/>
  <c r="BK197" i="4"/>
  <c r="CO197" i="4"/>
  <c r="BF197" i="4"/>
  <c r="C141" i="4"/>
  <c r="DJ165" i="4" s="1"/>
  <c r="BQ165" i="4"/>
  <c r="CG165" i="4"/>
  <c r="BJ165" i="4"/>
  <c r="AE165" i="4"/>
  <c r="AS165" i="4"/>
  <c r="AA133" i="4"/>
  <c r="CU133" i="4"/>
  <c r="AN133" i="4"/>
  <c r="CC133" i="4"/>
  <c r="DC133" i="4"/>
  <c r="C29" i="4"/>
  <c r="BB53" i="4" s="1"/>
  <c r="R53" i="4"/>
  <c r="AH53" i="4"/>
  <c r="DJ53" i="4"/>
  <c r="AK53" i="4"/>
  <c r="BV53" i="4"/>
  <c r="DH53" i="4"/>
  <c r="AI53" i="4"/>
  <c r="BY53" i="4"/>
  <c r="CW53" i="4"/>
  <c r="AJ53" i="4"/>
  <c r="BI53" i="4"/>
  <c r="CF53" i="4"/>
  <c r="DD53" i="4"/>
  <c r="AM53" i="4"/>
  <c r="BJ53" i="4"/>
  <c r="CE53" i="4"/>
  <c r="CR53" i="4"/>
  <c r="W53" i="4"/>
  <c r="BP53" i="4"/>
  <c r="DG53" i="4"/>
  <c r="AF53" i="4"/>
  <c r="CL53" i="4"/>
  <c r="AN53" i="4"/>
  <c r="CX53" i="4"/>
  <c r="BF53" i="4"/>
  <c r="AP53" i="4"/>
  <c r="F82" i="4"/>
  <c r="O277" i="4"/>
  <c r="CF282" i="4"/>
  <c r="CV266" i="4"/>
  <c r="F210" i="4"/>
  <c r="F81" i="4"/>
  <c r="J18" i="4"/>
  <c r="AR266" i="4"/>
  <c r="BZ134" i="4"/>
  <c r="BL293" i="4"/>
  <c r="CD282" i="4"/>
  <c r="AQ266" i="4"/>
  <c r="BW230" i="4"/>
  <c r="G242" i="4"/>
  <c r="G145" i="4"/>
  <c r="O53" i="4"/>
  <c r="Z282" i="4"/>
  <c r="CS266" i="4"/>
  <c r="F178" i="4"/>
  <c r="G241" i="4"/>
  <c r="K257" i="4"/>
  <c r="J178" i="4"/>
  <c r="T282" i="4"/>
  <c r="CR266" i="4"/>
  <c r="AQ246" i="4"/>
  <c r="BE230" i="4"/>
  <c r="J177" i="4"/>
  <c r="J98" i="4"/>
  <c r="AI266" i="4"/>
  <c r="CD262" i="4"/>
  <c r="CK246" i="4"/>
  <c r="BP197" i="4"/>
  <c r="BH134" i="4"/>
  <c r="J97" i="4"/>
  <c r="AH266" i="4"/>
  <c r="Y262" i="4"/>
  <c r="X246" i="4"/>
  <c r="BA293" i="4"/>
  <c r="DH282" i="4"/>
  <c r="BX266" i="4"/>
  <c r="J249" i="4"/>
  <c r="F249" i="4"/>
  <c r="CB274" i="4"/>
  <c r="CY274" i="4"/>
  <c r="G249" i="4"/>
  <c r="J217" i="4"/>
  <c r="R242" i="4"/>
  <c r="F217" i="4"/>
  <c r="J185" i="4"/>
  <c r="G185" i="4"/>
  <c r="H185" i="4"/>
  <c r="J153" i="4"/>
  <c r="G153" i="4"/>
  <c r="F153" i="4"/>
  <c r="H153" i="4"/>
  <c r="J121" i="4"/>
  <c r="F121" i="4"/>
  <c r="H121" i="4"/>
  <c r="J89" i="4"/>
  <c r="F89" i="4"/>
  <c r="H89" i="4"/>
  <c r="J57" i="4"/>
  <c r="G57" i="4"/>
  <c r="J25" i="4"/>
  <c r="G25" i="4"/>
  <c r="F25" i="4"/>
  <c r="C165" i="4"/>
  <c r="C69" i="4"/>
  <c r="CI93" i="4" s="1"/>
  <c r="W93" i="4"/>
  <c r="AM93" i="4"/>
  <c r="BC93" i="4"/>
  <c r="BS93" i="4"/>
  <c r="AA93" i="4"/>
  <c r="AR93" i="4"/>
  <c r="CV93" i="4"/>
  <c r="AG93" i="4"/>
  <c r="Q93" i="4"/>
  <c r="AK93" i="4"/>
  <c r="BF93" i="4"/>
  <c r="CA93" i="4"/>
  <c r="CU93" i="4"/>
  <c r="R93" i="4"/>
  <c r="BA93" i="4"/>
  <c r="BB93" i="4"/>
  <c r="AJ93" i="4"/>
  <c r="BJ93" i="4"/>
  <c r="CH93" i="4"/>
  <c r="CS93" i="4"/>
  <c r="U93" i="4"/>
  <c r="BD93" i="4"/>
  <c r="CO93" i="4"/>
  <c r="AE93" i="4"/>
  <c r="CG93" i="4"/>
  <c r="AS93" i="4"/>
  <c r="CJ93" i="4"/>
  <c r="AU93" i="4"/>
  <c r="DD93" i="4"/>
  <c r="AV93" i="4"/>
  <c r="DF93" i="4"/>
  <c r="P93" i="4"/>
  <c r="AZ93" i="4"/>
  <c r="BK93" i="4"/>
  <c r="BW93" i="4"/>
  <c r="DJ93" i="4"/>
  <c r="CK93" i="4"/>
  <c r="DG93" i="4"/>
  <c r="DI93" i="4"/>
  <c r="C37" i="4"/>
  <c r="AP61" i="4"/>
  <c r="DB61" i="4"/>
  <c r="BI61" i="4"/>
  <c r="AR61" i="4"/>
  <c r="CV61" i="4"/>
  <c r="CT61" i="4"/>
  <c r="BH29" i="4"/>
  <c r="BK29" i="4"/>
  <c r="F226" i="4"/>
  <c r="K157" i="4"/>
  <c r="H49" i="4"/>
  <c r="DG282" i="4"/>
  <c r="BO282" i="4"/>
  <c r="BW266" i="4"/>
  <c r="S266" i="4"/>
  <c r="CG246" i="4"/>
  <c r="AW230" i="4"/>
  <c r="DB198" i="4"/>
  <c r="J248" i="4"/>
  <c r="G248" i="4"/>
  <c r="J200" i="4"/>
  <c r="G200" i="4"/>
  <c r="F200" i="4"/>
  <c r="J168" i="4"/>
  <c r="BZ193" i="4"/>
  <c r="F168" i="4"/>
  <c r="J120" i="4"/>
  <c r="G120" i="4"/>
  <c r="H120" i="4"/>
  <c r="F120" i="4"/>
  <c r="J88" i="4"/>
  <c r="F88" i="4"/>
  <c r="H88" i="4"/>
  <c r="J56" i="4"/>
  <c r="H56" i="4"/>
  <c r="G56" i="4"/>
  <c r="F56" i="4"/>
  <c r="CS81" i="4"/>
  <c r="J24" i="4"/>
  <c r="F24" i="4"/>
  <c r="G24" i="4"/>
  <c r="AM284" i="4"/>
  <c r="DC284" i="4"/>
  <c r="AQ284" i="4"/>
  <c r="BB252" i="4"/>
  <c r="CG252" i="4"/>
  <c r="C164" i="4"/>
  <c r="DB108" i="4"/>
  <c r="CT108" i="4"/>
  <c r="CF108" i="4"/>
  <c r="AU28" i="4"/>
  <c r="CE28" i="4"/>
  <c r="BB28" i="4"/>
  <c r="DF28" i="4"/>
  <c r="F225" i="4"/>
  <c r="H105" i="4"/>
  <c r="BV266" i="4"/>
  <c r="R266" i="4"/>
  <c r="AB236" i="4"/>
  <c r="AU230" i="4"/>
  <c r="AU214" i="4"/>
  <c r="AK197" i="4"/>
  <c r="AF150" i="4"/>
  <c r="CM53" i="4"/>
  <c r="BN288" i="4"/>
  <c r="CJ288" i="4"/>
  <c r="J263" i="4"/>
  <c r="H263" i="4"/>
  <c r="J215" i="4"/>
  <c r="F215" i="4"/>
  <c r="H215" i="4"/>
  <c r="F167" i="4"/>
  <c r="H167" i="4"/>
  <c r="H135" i="4"/>
  <c r="G135" i="4"/>
  <c r="F135" i="4"/>
  <c r="J135" i="4"/>
  <c r="J103" i="4"/>
  <c r="CX128" i="4"/>
  <c r="G103" i="4"/>
  <c r="H55" i="4"/>
  <c r="G55" i="4"/>
  <c r="F55" i="4"/>
  <c r="J23" i="4"/>
  <c r="F23" i="4"/>
  <c r="CB283" i="4"/>
  <c r="C179" i="4"/>
  <c r="CA155" i="4"/>
  <c r="BX155" i="4"/>
  <c r="BM155" i="4"/>
  <c r="CD155" i="4"/>
  <c r="CI155" i="4"/>
  <c r="H249" i="4"/>
  <c r="J225" i="4"/>
  <c r="J146" i="4"/>
  <c r="AV288" i="4"/>
  <c r="AA268" i="4"/>
  <c r="BS266" i="4"/>
  <c r="AO220" i="4"/>
  <c r="AT200" i="4"/>
  <c r="Y93" i="4"/>
  <c r="DD86" i="4"/>
  <c r="AG202" i="4"/>
  <c r="H71" i="4"/>
  <c r="DC282" i="4"/>
  <c r="CR230" i="4"/>
  <c r="DG214" i="4"/>
  <c r="DA210" i="4"/>
  <c r="O157" i="4"/>
  <c r="DB282" i="4"/>
  <c r="CA268" i="4"/>
  <c r="BN267" i="4"/>
  <c r="DB149" i="4"/>
  <c r="J260" i="4"/>
  <c r="H260" i="4"/>
  <c r="H212" i="4"/>
  <c r="G212" i="4"/>
  <c r="F212" i="4"/>
  <c r="H180" i="4"/>
  <c r="J180" i="4"/>
  <c r="G180" i="4"/>
  <c r="G148" i="4"/>
  <c r="F148" i="4"/>
  <c r="F68" i="4"/>
  <c r="H68" i="4"/>
  <c r="J68" i="4"/>
  <c r="C192" i="4"/>
  <c r="DA216" i="4"/>
  <c r="Z216" i="4"/>
  <c r="AI216" i="4"/>
  <c r="DJ216" i="4"/>
  <c r="CC216" i="4"/>
  <c r="CV216" i="4"/>
  <c r="BD216" i="4"/>
  <c r="BY216" i="4"/>
  <c r="V216" i="4"/>
  <c r="CB216" i="4"/>
  <c r="CN216" i="4"/>
  <c r="G89" i="4"/>
  <c r="CY266" i="4"/>
  <c r="CF248" i="4"/>
  <c r="CK230" i="4"/>
  <c r="CJ214" i="4"/>
  <c r="DB197" i="4"/>
  <c r="G194" i="4"/>
  <c r="F194" i="4"/>
  <c r="H194" i="4"/>
  <c r="J194" i="4"/>
  <c r="J162" i="4"/>
  <c r="H162" i="4"/>
  <c r="G114" i="4"/>
  <c r="F114" i="4"/>
  <c r="H114" i="4"/>
  <c r="J114" i="4"/>
  <c r="J82" i="4"/>
  <c r="G82" i="4"/>
  <c r="G50" i="4"/>
  <c r="F50" i="4"/>
  <c r="H34" i="4"/>
  <c r="J34" i="4"/>
  <c r="C3" i="4"/>
  <c r="CB27" i="4"/>
  <c r="CR27" i="4"/>
  <c r="DH27" i="4"/>
  <c r="AD27" i="4"/>
  <c r="C238" i="4"/>
  <c r="BY262" i="4" s="1"/>
  <c r="AF262" i="4"/>
  <c r="AV262" i="4"/>
  <c r="DH262" i="4"/>
  <c r="CJ262" i="4"/>
  <c r="DC262" i="4"/>
  <c r="AC262" i="4"/>
  <c r="AX262" i="4"/>
  <c r="BR262" i="4"/>
  <c r="AN262" i="4"/>
  <c r="AL262" i="4"/>
  <c r="BU262" i="4"/>
  <c r="CV262" i="4"/>
  <c r="BV262" i="4"/>
  <c r="C206" i="4"/>
  <c r="Y230" i="4" s="1"/>
  <c r="AC230" i="4"/>
  <c r="AS230" i="4"/>
  <c r="BI230" i="4"/>
  <c r="BY230" i="4"/>
  <c r="CO230" i="4"/>
  <c r="DE230" i="4"/>
  <c r="AD230" i="4"/>
  <c r="AT230" i="4"/>
  <c r="BJ230" i="4"/>
  <c r="BZ230" i="4"/>
  <c r="CP230" i="4"/>
  <c r="DF230" i="4"/>
  <c r="R230" i="4"/>
  <c r="BN230" i="4"/>
  <c r="CD230" i="4"/>
  <c r="CT230" i="4"/>
  <c r="DJ230" i="4"/>
  <c r="V230" i="4"/>
  <c r="AO230" i="4"/>
  <c r="BH230" i="4"/>
  <c r="CC230" i="4"/>
  <c r="CW230" i="4"/>
  <c r="W230" i="4"/>
  <c r="AP230" i="4"/>
  <c r="BK230" i="4"/>
  <c r="CE230" i="4"/>
  <c r="CX230" i="4"/>
  <c r="BP230" i="4"/>
  <c r="CI230" i="4"/>
  <c r="DB230" i="4"/>
  <c r="Q230" i="4"/>
  <c r="AN230" i="4"/>
  <c r="BO230" i="4"/>
  <c r="CL230" i="4"/>
  <c r="P230" i="4"/>
  <c r="K205" i="4"/>
  <c r="S230" i="4"/>
  <c r="AQ230" i="4"/>
  <c r="BQ230" i="4"/>
  <c r="CM230" i="4"/>
  <c r="T230" i="4"/>
  <c r="CN230" i="4"/>
  <c r="AY230" i="4"/>
  <c r="BX230" i="4"/>
  <c r="DC230" i="4"/>
  <c r="U230" i="4"/>
  <c r="AZ230" i="4"/>
  <c r="CA230" i="4"/>
  <c r="DD230" i="4"/>
  <c r="X230" i="4"/>
  <c r="BA230" i="4"/>
  <c r="CB230" i="4"/>
  <c r="DG230" i="4"/>
  <c r="AB230" i="4"/>
  <c r="BG230" i="4"/>
  <c r="CV230" i="4"/>
  <c r="O230" i="4"/>
  <c r="BU230" i="4"/>
  <c r="AK230" i="4"/>
  <c r="BV230" i="4"/>
  <c r="BL230" i="4"/>
  <c r="AF230" i="4"/>
  <c r="BM230" i="4"/>
  <c r="CY230" i="4"/>
  <c r="AG230" i="4"/>
  <c r="BS230" i="4"/>
  <c r="CZ230" i="4"/>
  <c r="AI230" i="4"/>
  <c r="BT230" i="4"/>
  <c r="DH230" i="4"/>
  <c r="DI230" i="4"/>
  <c r="C174" i="4"/>
  <c r="BH198" i="4" s="1"/>
  <c r="W198" i="4"/>
  <c r="CZ198" i="4"/>
  <c r="S198" i="4"/>
  <c r="AN198" i="4"/>
  <c r="AS198" i="4"/>
  <c r="AJ198" i="4"/>
  <c r="BD198" i="4"/>
  <c r="BF198" i="4"/>
  <c r="DH198" i="4"/>
  <c r="AF198" i="4"/>
  <c r="AP198" i="4"/>
  <c r="C142" i="4"/>
  <c r="AZ166" i="4"/>
  <c r="AB166" i="4"/>
  <c r="AT166" i="4"/>
  <c r="BM166" i="4"/>
  <c r="AN166" i="4"/>
  <c r="BB166" i="4"/>
  <c r="AD166" i="4"/>
  <c r="CO166" i="4"/>
  <c r="U166" i="4"/>
  <c r="CC166" i="4"/>
  <c r="CW166" i="4"/>
  <c r="C110" i="4"/>
  <c r="CH134" i="4" s="1"/>
  <c r="AI134" i="4"/>
  <c r="AY134" i="4"/>
  <c r="BP134" i="4"/>
  <c r="CF134" i="4"/>
  <c r="CV134" i="4"/>
  <c r="BT134" i="4"/>
  <c r="CL134" i="4"/>
  <c r="DD134" i="4"/>
  <c r="AR134" i="4"/>
  <c r="AD134" i="4"/>
  <c r="AW134" i="4"/>
  <c r="BR134" i="4"/>
  <c r="AX134" i="4"/>
  <c r="BS134" i="4"/>
  <c r="CM134" i="4"/>
  <c r="DF134" i="4"/>
  <c r="V134" i="4"/>
  <c r="AS134" i="4"/>
  <c r="CQ134" i="4"/>
  <c r="AB134" i="4"/>
  <c r="BC134" i="4"/>
  <c r="CW134" i="4"/>
  <c r="AQ134" i="4"/>
  <c r="BX134" i="4"/>
  <c r="DA134" i="4"/>
  <c r="X134" i="4"/>
  <c r="AG134" i="4"/>
  <c r="BM134" i="4"/>
  <c r="DB134" i="4"/>
  <c r="AK134" i="4"/>
  <c r="BN134" i="4"/>
  <c r="BV134" i="4"/>
  <c r="DG134" i="4"/>
  <c r="CB134" i="4"/>
  <c r="AV134" i="4"/>
  <c r="CN134" i="4"/>
  <c r="AO134" i="4"/>
  <c r="CX134" i="4"/>
  <c r="DJ134" i="4"/>
  <c r="BA134" i="4"/>
  <c r="DI134" i="4"/>
  <c r="BE134" i="4"/>
  <c r="P134" i="4"/>
  <c r="K109" i="4"/>
  <c r="Q134" i="4"/>
  <c r="R134" i="4"/>
  <c r="C78" i="4"/>
  <c r="CK102" i="4"/>
  <c r="BD102" i="4"/>
  <c r="AC102" i="4"/>
  <c r="C46" i="4"/>
  <c r="W70" i="4" s="1"/>
  <c r="X70" i="4"/>
  <c r="BD70" i="4"/>
  <c r="CJ70" i="4"/>
  <c r="CZ70" i="4"/>
  <c r="AO70" i="4"/>
  <c r="BK70" i="4"/>
  <c r="AD70" i="4"/>
  <c r="AU70" i="4"/>
  <c r="BL70" i="4"/>
  <c r="CT70" i="4"/>
  <c r="Q70" i="4"/>
  <c r="AK70" i="4"/>
  <c r="V70" i="4"/>
  <c r="BN70" i="4"/>
  <c r="CH70" i="4"/>
  <c r="DC70" i="4"/>
  <c r="Y70" i="4"/>
  <c r="BR70" i="4"/>
  <c r="CY70" i="4"/>
  <c r="BA70" i="4"/>
  <c r="BZ70" i="4"/>
  <c r="DA70" i="4"/>
  <c r="AV70" i="4"/>
  <c r="BX70" i="4"/>
  <c r="AW70" i="4"/>
  <c r="DH70" i="4"/>
  <c r="CX70" i="4"/>
  <c r="AL70" i="4"/>
  <c r="DB70" i="4"/>
  <c r="S70" i="4"/>
  <c r="BI70" i="4"/>
  <c r="DF70" i="4"/>
  <c r="AM70" i="4"/>
  <c r="CP70" i="4"/>
  <c r="AI70" i="4"/>
  <c r="BJ70" i="4"/>
  <c r="BQ70" i="4"/>
  <c r="AJ70" i="4"/>
  <c r="AY70" i="4"/>
  <c r="CO70" i="4"/>
  <c r="K45" i="4"/>
  <c r="BU70" i="4"/>
  <c r="O70" i="4"/>
  <c r="C30" i="4"/>
  <c r="CR54" i="4"/>
  <c r="DH54" i="4"/>
  <c r="DE54" i="4"/>
  <c r="Y54" i="4"/>
  <c r="CU54" i="4"/>
  <c r="BE54" i="4"/>
  <c r="AK54" i="4"/>
  <c r="AS54" i="4"/>
  <c r="BQ54" i="4"/>
  <c r="BP54" i="4"/>
  <c r="AZ54" i="4"/>
  <c r="CL54" i="4"/>
  <c r="H242" i="4"/>
  <c r="AM278" i="4"/>
  <c r="AD266" i="4"/>
  <c r="AW266" i="4"/>
  <c r="BP266" i="4"/>
  <c r="CI266" i="4"/>
  <c r="DD266" i="4"/>
  <c r="J241" i="4"/>
  <c r="AE266" i="4"/>
  <c r="AX266" i="4"/>
  <c r="BQ266" i="4"/>
  <c r="CL266" i="4"/>
  <c r="DF266" i="4"/>
  <c r="AF266" i="4"/>
  <c r="AY266" i="4"/>
  <c r="BR266" i="4"/>
  <c r="CM266" i="4"/>
  <c r="DG266" i="4"/>
  <c r="AK266" i="4"/>
  <c r="BJ266" i="4"/>
  <c r="CF266" i="4"/>
  <c r="DH266" i="4"/>
  <c r="AL266" i="4"/>
  <c r="BK266" i="4"/>
  <c r="CG266" i="4"/>
  <c r="DI266" i="4"/>
  <c r="Q266" i="4"/>
  <c r="AM266" i="4"/>
  <c r="BL266" i="4"/>
  <c r="CH266" i="4"/>
  <c r="DJ266" i="4"/>
  <c r="U266" i="4"/>
  <c r="AZ266" i="4"/>
  <c r="CB266" i="4"/>
  <c r="DC266" i="4"/>
  <c r="V266" i="4"/>
  <c r="BA266" i="4"/>
  <c r="CC266" i="4"/>
  <c r="W266" i="4"/>
  <c r="BC266" i="4"/>
  <c r="AA266" i="4"/>
  <c r="CQ266" i="4"/>
  <c r="BB266" i="4"/>
  <c r="CD266" i="4"/>
  <c r="K241" i="4"/>
  <c r="Z266" i="4"/>
  <c r="CE266" i="4"/>
  <c r="BF266" i="4"/>
  <c r="CN266" i="4"/>
  <c r="AB266" i="4"/>
  <c r="BG266" i="4"/>
  <c r="CP266" i="4"/>
  <c r="H241" i="4"/>
  <c r="AG266" i="4"/>
  <c r="BH266" i="4"/>
  <c r="H209" i="4"/>
  <c r="J209" i="4"/>
  <c r="G193" i="4"/>
  <c r="F193" i="4"/>
  <c r="BC218" i="4"/>
  <c r="H193" i="4"/>
  <c r="BM218" i="4"/>
  <c r="BT218" i="4"/>
  <c r="U186" i="4"/>
  <c r="F161" i="4"/>
  <c r="H161" i="4"/>
  <c r="J161" i="4"/>
  <c r="AX186" i="4"/>
  <c r="G129" i="4"/>
  <c r="G97" i="4"/>
  <c r="F97" i="4"/>
  <c r="CE122" i="4"/>
  <c r="H97" i="4"/>
  <c r="J65" i="4"/>
  <c r="H65" i="4"/>
  <c r="J33" i="4"/>
  <c r="C269" i="4"/>
  <c r="BS293" i="4" s="1"/>
  <c r="AH293" i="4"/>
  <c r="BN293" i="4"/>
  <c r="CD293" i="4"/>
  <c r="BC293" i="4"/>
  <c r="BI293" i="4"/>
  <c r="CB293" i="4"/>
  <c r="AQ293" i="4"/>
  <c r="BE293" i="4"/>
  <c r="DC293" i="4"/>
  <c r="DD293" i="4"/>
  <c r="AN293" i="4"/>
  <c r="BQ293" i="4"/>
  <c r="AT293" i="4"/>
  <c r="BU293" i="4"/>
  <c r="BV293" i="4"/>
  <c r="T293" i="4"/>
  <c r="AV293" i="4"/>
  <c r="C253" i="4"/>
  <c r="BS277" i="4"/>
  <c r="CI277" i="4"/>
  <c r="CY277" i="4"/>
  <c r="K252" i="4"/>
  <c r="CO277" i="4"/>
  <c r="DH277" i="4"/>
  <c r="AW277" i="4"/>
  <c r="BZ277" i="4"/>
  <c r="CX277" i="4"/>
  <c r="CG277" i="4"/>
  <c r="BG277" i="4"/>
  <c r="C221" i="4"/>
  <c r="C157" i="4"/>
  <c r="CK181" i="4" s="1"/>
  <c r="AL181" i="4"/>
  <c r="BB181" i="4"/>
  <c r="W181" i="4"/>
  <c r="AT181" i="4"/>
  <c r="BT181" i="4"/>
  <c r="AJ181" i="4"/>
  <c r="BP181" i="4"/>
  <c r="DD181" i="4"/>
  <c r="C125" i="4"/>
  <c r="U149" i="4"/>
  <c r="AL149" i="4"/>
  <c r="BB149" i="4"/>
  <c r="CM149" i="4"/>
  <c r="K124" i="4"/>
  <c r="AU149" i="4"/>
  <c r="BM117" i="4"/>
  <c r="CT117" i="4"/>
  <c r="C61" i="4"/>
  <c r="W85" i="4"/>
  <c r="AM85" i="4"/>
  <c r="BY85" i="4"/>
  <c r="CO85" i="4"/>
  <c r="DE85" i="4"/>
  <c r="CG85" i="4"/>
  <c r="DA85" i="4"/>
  <c r="CM85" i="4"/>
  <c r="DH85" i="4"/>
  <c r="AH85" i="4"/>
  <c r="AO85" i="4"/>
  <c r="U85" i="4"/>
  <c r="AQ85" i="4"/>
  <c r="AT85" i="4"/>
  <c r="CD85" i="4"/>
  <c r="V85" i="4"/>
  <c r="BG85" i="4"/>
  <c r="DG85" i="4"/>
  <c r="S85" i="4"/>
  <c r="CE85" i="4"/>
  <c r="CW85" i="4"/>
  <c r="AJ85" i="4"/>
  <c r="C45" i="4"/>
  <c r="Z69" i="4"/>
  <c r="AP69" i="4"/>
  <c r="BF69" i="4"/>
  <c r="S69" i="4"/>
  <c r="AJ69" i="4"/>
  <c r="BA69" i="4"/>
  <c r="X69" i="4"/>
  <c r="AO69" i="4"/>
  <c r="BG69" i="4"/>
  <c r="CO69" i="4"/>
  <c r="DF69" i="4"/>
  <c r="Y69" i="4"/>
  <c r="CP69" i="4"/>
  <c r="DG69" i="4"/>
  <c r="AE69" i="4"/>
  <c r="AY69" i="4"/>
  <c r="BT69" i="4"/>
  <c r="CQ69" i="4"/>
  <c r="AK69" i="4"/>
  <c r="Q69" i="4"/>
  <c r="AL69" i="4"/>
  <c r="BM69" i="4"/>
  <c r="CK69" i="4"/>
  <c r="U69" i="4"/>
  <c r="AU69" i="4"/>
  <c r="BS69" i="4"/>
  <c r="CT69" i="4"/>
  <c r="V69" i="4"/>
  <c r="AV69" i="4"/>
  <c r="BU69" i="4"/>
  <c r="CU69" i="4"/>
  <c r="AW69" i="4"/>
  <c r="T69" i="4"/>
  <c r="CM69" i="4"/>
  <c r="W69" i="4"/>
  <c r="BD69" i="4"/>
  <c r="CN69" i="4"/>
  <c r="AD69" i="4"/>
  <c r="BN69" i="4"/>
  <c r="CY69" i="4"/>
  <c r="BB69" i="4"/>
  <c r="CX69" i="4"/>
  <c r="AB69" i="4"/>
  <c r="BQ69" i="4"/>
  <c r="AG69" i="4"/>
  <c r="DA69" i="4"/>
  <c r="BL69" i="4"/>
  <c r="BO69" i="4"/>
  <c r="CF69" i="4"/>
  <c r="BK69" i="4"/>
  <c r="BW69" i="4"/>
  <c r="BZ69" i="4"/>
  <c r="BJ69" i="4"/>
  <c r="K44" i="4"/>
  <c r="CA69" i="4"/>
  <c r="O69" i="4"/>
  <c r="AA69" i="4"/>
  <c r="CR69" i="4"/>
  <c r="C13" i="4"/>
  <c r="AC37" i="4" s="1"/>
  <c r="AS37" i="4"/>
  <c r="DE37" i="4"/>
  <c r="AA37" i="4"/>
  <c r="BJ37" i="4"/>
  <c r="CA37" i="4"/>
  <c r="CR37" i="4"/>
  <c r="DI37" i="4"/>
  <c r="AB37" i="4"/>
  <c r="AT37" i="4"/>
  <c r="BK37" i="4"/>
  <c r="CW37" i="4"/>
  <c r="W37" i="4"/>
  <c r="AP37" i="4"/>
  <c r="BL37" i="4"/>
  <c r="CE37" i="4"/>
  <c r="CX37" i="4"/>
  <c r="Q37" i="4"/>
  <c r="AL37" i="4"/>
  <c r="CG37" i="4"/>
  <c r="DB37" i="4"/>
  <c r="X37" i="4"/>
  <c r="DH37" i="4"/>
  <c r="AG37" i="4"/>
  <c r="BE37" i="4"/>
  <c r="CI37" i="4"/>
  <c r="AH37" i="4"/>
  <c r="BF37" i="4"/>
  <c r="CJ37" i="4"/>
  <c r="AI37" i="4"/>
  <c r="BM37" i="4"/>
  <c r="DC37" i="4"/>
  <c r="AQ37" i="4"/>
  <c r="BW37" i="4"/>
  <c r="AZ37" i="4"/>
  <c r="S37" i="4"/>
  <c r="BD37" i="4"/>
  <c r="CV37" i="4"/>
  <c r="T37" i="4"/>
  <c r="DA37" i="4"/>
  <c r="U37" i="4"/>
  <c r="BT37" i="4"/>
  <c r="Z37" i="4"/>
  <c r="BU37" i="4"/>
  <c r="CC37" i="4"/>
  <c r="AK37" i="4"/>
  <c r="AM37" i="4"/>
  <c r="CZ37" i="4"/>
  <c r="AJ37" i="4"/>
  <c r="AE37" i="4"/>
  <c r="AU37" i="4"/>
  <c r="AY37" i="4"/>
  <c r="BP37" i="4"/>
  <c r="BO37" i="4"/>
  <c r="BX37" i="4"/>
  <c r="BC37" i="4"/>
  <c r="BZ37" i="4"/>
  <c r="AF37" i="4"/>
  <c r="K12" i="4"/>
  <c r="AP282" i="4"/>
  <c r="AT266" i="4"/>
  <c r="Q214" i="4"/>
  <c r="U197" i="4"/>
  <c r="BA186" i="4"/>
  <c r="CO182" i="4"/>
  <c r="T182" i="4"/>
  <c r="F241" i="4"/>
  <c r="H177" i="4"/>
  <c r="J50" i="4"/>
  <c r="CE282" i="4"/>
  <c r="AM282" i="4"/>
  <c r="CJ278" i="4"/>
  <c r="AE278" i="4"/>
  <c r="AE277" i="4"/>
  <c r="CU266" i="4"/>
  <c r="DF246" i="4"/>
  <c r="DD229" i="4"/>
  <c r="DF213" i="4"/>
  <c r="BT197" i="4"/>
  <c r="F209" i="4"/>
  <c r="G146" i="4"/>
  <c r="J49" i="4"/>
  <c r="AA282" i="4"/>
  <c r="AD278" i="4"/>
  <c r="CT266" i="4"/>
  <c r="BS197" i="4"/>
  <c r="G113" i="4"/>
  <c r="K221" i="4"/>
  <c r="H146" i="4"/>
  <c r="J130" i="4"/>
  <c r="O186" i="4"/>
  <c r="DF293" i="4"/>
  <c r="U293" i="4"/>
  <c r="CC282" i="4"/>
  <c r="BQ277" i="4"/>
  <c r="AP266" i="4"/>
  <c r="BF230" i="4"/>
  <c r="DA229" i="4"/>
  <c r="BW214" i="4"/>
  <c r="BA198" i="4"/>
  <c r="BR197" i="4"/>
  <c r="CH182" i="4"/>
  <c r="G209" i="4"/>
  <c r="H82" i="4"/>
  <c r="J129" i="4"/>
  <c r="CO27" i="4"/>
  <c r="CB282" i="4"/>
  <c r="AB278" i="4"/>
  <c r="AJ266" i="4"/>
  <c r="AY198" i="4"/>
  <c r="CG182" i="4"/>
  <c r="H81" i="4"/>
  <c r="DB293" i="4"/>
  <c r="BW282" i="4"/>
  <c r="CA266" i="4"/>
  <c r="Y246" i="4"/>
  <c r="BD230" i="4"/>
  <c r="BS214" i="4"/>
  <c r="CE182" i="4"/>
  <c r="CW170" i="4"/>
  <c r="BW166" i="4"/>
  <c r="CK150" i="4"/>
  <c r="BW122" i="4"/>
  <c r="BB293" i="4"/>
  <c r="BV282" i="4"/>
  <c r="BZ266" i="4"/>
  <c r="BZ229" i="4"/>
  <c r="BO197" i="4"/>
  <c r="AZ69" i="4"/>
  <c r="AQ54" i="4"/>
  <c r="K34" i="4"/>
  <c r="H226" i="4"/>
  <c r="BS282" i="4"/>
  <c r="T266" i="4"/>
  <c r="BJ261" i="4"/>
  <c r="BN197" i="4"/>
  <c r="BM182" i="4"/>
  <c r="BF134" i="4"/>
  <c r="J265" i="4"/>
  <c r="DF290" i="4"/>
  <c r="AJ290" i="4"/>
  <c r="F265" i="4"/>
  <c r="J233" i="4"/>
  <c r="H233" i="4"/>
  <c r="G233" i="4"/>
  <c r="F233" i="4"/>
  <c r="J201" i="4"/>
  <c r="DG226" i="4"/>
  <c r="H201" i="4"/>
  <c r="CM226" i="4"/>
  <c r="BE226" i="4"/>
  <c r="CN226" i="4"/>
  <c r="G201" i="4"/>
  <c r="J169" i="4"/>
  <c r="F169" i="4"/>
  <c r="J137" i="4"/>
  <c r="F137" i="4"/>
  <c r="AD162" i="4"/>
  <c r="P162" i="4"/>
  <c r="J105" i="4"/>
  <c r="G105" i="4"/>
  <c r="J73" i="4"/>
  <c r="H73" i="4"/>
  <c r="G73" i="4"/>
  <c r="F73" i="4"/>
  <c r="DG98" i="4"/>
  <c r="J41" i="4"/>
  <c r="H41" i="4"/>
  <c r="J9" i="4"/>
  <c r="F9" i="4"/>
  <c r="BZ205" i="4"/>
  <c r="Q205" i="4"/>
  <c r="C133" i="4"/>
  <c r="CW157" i="4" s="1"/>
  <c r="U157" i="4"/>
  <c r="AK157" i="4"/>
  <c r="BA157" i="4"/>
  <c r="CG157" i="4"/>
  <c r="V157" i="4"/>
  <c r="BB157" i="4"/>
  <c r="BR157" i="4"/>
  <c r="CH157" i="4"/>
  <c r="CX157" i="4"/>
  <c r="CF157" i="4"/>
  <c r="CZ157" i="4"/>
  <c r="AG157" i="4"/>
  <c r="AZ157" i="4"/>
  <c r="BU157" i="4"/>
  <c r="CN157" i="4"/>
  <c r="DG157" i="4"/>
  <c r="S157" i="4"/>
  <c r="BG157" i="4"/>
  <c r="CS157" i="4"/>
  <c r="T157" i="4"/>
  <c r="AO157" i="4"/>
  <c r="CT157" i="4"/>
  <c r="AU157" i="4"/>
  <c r="BT157" i="4"/>
  <c r="CQ157" i="4"/>
  <c r="Z157" i="4"/>
  <c r="AW157" i="4"/>
  <c r="BV157" i="4"/>
  <c r="CR157" i="4"/>
  <c r="AE157" i="4"/>
  <c r="BD157" i="4"/>
  <c r="CB157" i="4"/>
  <c r="AI157" i="4"/>
  <c r="AJ157" i="4"/>
  <c r="BM157" i="4"/>
  <c r="CP157" i="4"/>
  <c r="BW157" i="4"/>
  <c r="DB157" i="4"/>
  <c r="AF157" i="4"/>
  <c r="BP157" i="4"/>
  <c r="DD157" i="4"/>
  <c r="X157" i="4"/>
  <c r="BJ157" i="4"/>
  <c r="CY157" i="4"/>
  <c r="BO157" i="4"/>
  <c r="AA157" i="4"/>
  <c r="DE157" i="4"/>
  <c r="AM157" i="4"/>
  <c r="BY157" i="4"/>
  <c r="DI157" i="4"/>
  <c r="CC157" i="4"/>
  <c r="DJ157" i="4"/>
  <c r="BF157" i="4"/>
  <c r="BS157" i="4"/>
  <c r="BI157" i="4"/>
  <c r="CD157" i="4"/>
  <c r="CE157" i="4"/>
  <c r="CI157" i="4"/>
  <c r="AT157" i="4"/>
  <c r="AX157" i="4"/>
  <c r="BC157" i="4"/>
  <c r="BE157" i="4"/>
  <c r="BX157" i="4"/>
  <c r="CP109" i="4"/>
  <c r="DF109" i="4"/>
  <c r="CW109" i="4"/>
  <c r="AF109" i="4"/>
  <c r="BA109" i="4"/>
  <c r="U109" i="4"/>
  <c r="BN109" i="4"/>
  <c r="DA109" i="4"/>
  <c r="DB109" i="4"/>
  <c r="R45" i="4"/>
  <c r="AH45" i="4"/>
  <c r="BX45" i="4"/>
  <c r="AD45" i="4"/>
  <c r="BW45" i="4"/>
  <c r="DE45" i="4"/>
  <c r="T45" i="4"/>
  <c r="AY45" i="4"/>
  <c r="AV45" i="4"/>
  <c r="BE45" i="4"/>
  <c r="K20" i="4"/>
  <c r="F65" i="4"/>
  <c r="G137" i="4"/>
  <c r="G41" i="4"/>
  <c r="H225" i="4"/>
  <c r="H137" i="4"/>
  <c r="O266" i="4"/>
  <c r="BL182" i="4"/>
  <c r="J264" i="4"/>
  <c r="F264" i="4"/>
  <c r="J232" i="4"/>
  <c r="G232" i="4"/>
  <c r="H232" i="4"/>
  <c r="F232" i="4"/>
  <c r="O257" i="4"/>
  <c r="J216" i="4"/>
  <c r="F216" i="4"/>
  <c r="H216" i="4"/>
  <c r="J184" i="4"/>
  <c r="H184" i="4"/>
  <c r="J152" i="4"/>
  <c r="H152" i="4"/>
  <c r="G152" i="4"/>
  <c r="F152" i="4"/>
  <c r="BL177" i="4"/>
  <c r="O177" i="4"/>
  <c r="BA177" i="4"/>
  <c r="J136" i="4"/>
  <c r="BP161" i="4"/>
  <c r="F136" i="4"/>
  <c r="H136" i="4"/>
  <c r="J104" i="4"/>
  <c r="G104" i="4"/>
  <c r="J72" i="4"/>
  <c r="G72" i="4"/>
  <c r="F72" i="4"/>
  <c r="J40" i="4"/>
  <c r="H40" i="4"/>
  <c r="S65" i="4"/>
  <c r="J8" i="4"/>
  <c r="F8" i="4"/>
  <c r="C244" i="4"/>
  <c r="T268" i="4"/>
  <c r="CF268" i="4"/>
  <c r="CV268" i="4"/>
  <c r="U268" i="4"/>
  <c r="BA268" i="4"/>
  <c r="BQ268" i="4"/>
  <c r="CK268" i="4"/>
  <c r="DA268" i="4"/>
  <c r="K243" i="4"/>
  <c r="AE268" i="4"/>
  <c r="AY268" i="4"/>
  <c r="BT268" i="4"/>
  <c r="CN268" i="4"/>
  <c r="CD268" i="4"/>
  <c r="DC268" i="4"/>
  <c r="AL268" i="4"/>
  <c r="BI268" i="4"/>
  <c r="DD268" i="4"/>
  <c r="AH268" i="4"/>
  <c r="BM268" i="4"/>
  <c r="BN268" i="4"/>
  <c r="CS268" i="4"/>
  <c r="CU268" i="4"/>
  <c r="AR268" i="4"/>
  <c r="CX268" i="4"/>
  <c r="Q268" i="4"/>
  <c r="BX268" i="4"/>
  <c r="AG236" i="4"/>
  <c r="AW236" i="4"/>
  <c r="BM236" i="4"/>
  <c r="AR236" i="4"/>
  <c r="BJ236" i="4"/>
  <c r="CB236" i="4"/>
  <c r="CI236" i="4"/>
  <c r="CO236" i="4"/>
  <c r="AT236" i="4"/>
  <c r="C196" i="4"/>
  <c r="Q220" i="4"/>
  <c r="AG220" i="4"/>
  <c r="CS220" i="4"/>
  <c r="DI220" i="4"/>
  <c r="R220" i="4"/>
  <c r="AH220" i="4"/>
  <c r="AX220" i="4"/>
  <c r="BN220" i="4"/>
  <c r="CD220" i="4"/>
  <c r="CT220" i="4"/>
  <c r="BR220" i="4"/>
  <c r="CH220" i="4"/>
  <c r="CX220" i="4"/>
  <c r="CQ220" i="4"/>
  <c r="S220" i="4"/>
  <c r="AM220" i="4"/>
  <c r="BF220" i="4"/>
  <c r="BY220" i="4"/>
  <c r="CR220" i="4"/>
  <c r="X220" i="4"/>
  <c r="BJ220" i="4"/>
  <c r="CY220" i="4"/>
  <c r="AB220" i="4"/>
  <c r="AZ220" i="4"/>
  <c r="BW220" i="4"/>
  <c r="BZ220" i="4"/>
  <c r="CZ220" i="4"/>
  <c r="AD220" i="4"/>
  <c r="BC220" i="4"/>
  <c r="CA220" i="4"/>
  <c r="AR220" i="4"/>
  <c r="BT220" i="4"/>
  <c r="AS220" i="4"/>
  <c r="BU220" i="4"/>
  <c r="DC220" i="4"/>
  <c r="AT220" i="4"/>
  <c r="BD220" i="4"/>
  <c r="CL220" i="4"/>
  <c r="U220" i="4"/>
  <c r="CM220" i="4"/>
  <c r="BG220" i="4"/>
  <c r="W220" i="4"/>
  <c r="BH220" i="4"/>
  <c r="P220" i="4"/>
  <c r="Y220" i="4"/>
  <c r="BI220" i="4"/>
  <c r="CO220" i="4"/>
  <c r="AA220" i="4"/>
  <c r="CU220" i="4"/>
  <c r="AE220" i="4"/>
  <c r="CV220" i="4"/>
  <c r="C180" i="4"/>
  <c r="AA204" i="4"/>
  <c r="AQ204" i="4"/>
  <c r="BG204" i="4"/>
  <c r="V204" i="4"/>
  <c r="AM204" i="4"/>
  <c r="CL204" i="4"/>
  <c r="AN204" i="4"/>
  <c r="BE204" i="4"/>
  <c r="BV204" i="4"/>
  <c r="CN204" i="4"/>
  <c r="DE204" i="4"/>
  <c r="AB204" i="4"/>
  <c r="BJ204" i="4"/>
  <c r="BI204" i="4"/>
  <c r="CD204" i="4"/>
  <c r="CX204" i="4"/>
  <c r="BK204" i="4"/>
  <c r="CE204" i="4"/>
  <c r="CY204" i="4"/>
  <c r="Y204" i="4"/>
  <c r="BO204" i="4"/>
  <c r="CI204" i="4"/>
  <c r="DF204" i="4"/>
  <c r="AH204" i="4"/>
  <c r="CH204" i="4"/>
  <c r="BL204" i="4"/>
  <c r="CJ204" i="4"/>
  <c r="AY204" i="4"/>
  <c r="X204" i="4"/>
  <c r="BA204" i="4"/>
  <c r="CG204" i="4"/>
  <c r="U204" i="4"/>
  <c r="CF204" i="4"/>
  <c r="AF204" i="4"/>
  <c r="BS204" i="4"/>
  <c r="BT204" i="4"/>
  <c r="DG204" i="4"/>
  <c r="O204" i="4"/>
  <c r="BX204" i="4"/>
  <c r="DH204" i="4"/>
  <c r="AP204" i="4"/>
  <c r="AT204" i="4"/>
  <c r="CO204" i="4"/>
  <c r="BW172" i="4"/>
  <c r="BQ172" i="4"/>
  <c r="AO172" i="4"/>
  <c r="DC172" i="4"/>
  <c r="O172" i="4"/>
  <c r="CJ156" i="4"/>
  <c r="BV156" i="4"/>
  <c r="CA156" i="4"/>
  <c r="Y156" i="4"/>
  <c r="AV156" i="4"/>
  <c r="BP156" i="4"/>
  <c r="X140" i="4"/>
  <c r="CZ140" i="4"/>
  <c r="CG140" i="4"/>
  <c r="BO140" i="4"/>
  <c r="AH140" i="4"/>
  <c r="AI140" i="4"/>
  <c r="CD140" i="4"/>
  <c r="BB140" i="4"/>
  <c r="CF140" i="4"/>
  <c r="BQ140" i="4"/>
  <c r="BU140" i="4"/>
  <c r="T140" i="4"/>
  <c r="BX124" i="4"/>
  <c r="DG124" i="4"/>
  <c r="AE124" i="4"/>
  <c r="AK124" i="4"/>
  <c r="C68" i="4"/>
  <c r="BU92" i="4"/>
  <c r="DA92" i="4"/>
  <c r="AT92" i="4"/>
  <c r="BJ92" i="4"/>
  <c r="BK92" i="4"/>
  <c r="T92" i="4"/>
  <c r="AQ92" i="4"/>
  <c r="BO92" i="4"/>
  <c r="W92" i="4"/>
  <c r="AY92" i="4"/>
  <c r="BF92" i="4"/>
  <c r="AL92" i="4"/>
  <c r="CO92" i="4"/>
  <c r="AH92" i="4"/>
  <c r="AV92" i="4"/>
  <c r="AG92" i="4"/>
  <c r="BA92" i="4"/>
  <c r="C36" i="4"/>
  <c r="BS44" i="4"/>
  <c r="BO44" i="4"/>
  <c r="DF44" i="4"/>
  <c r="BV44" i="4"/>
  <c r="F130" i="4"/>
  <c r="G136" i="4"/>
  <c r="J226" i="4"/>
  <c r="BV290" i="4"/>
  <c r="DF282" i="4"/>
  <c r="BA282" i="4"/>
  <c r="DA277" i="4"/>
  <c r="BI277" i="4"/>
  <c r="CI268" i="4"/>
  <c r="AB268" i="4"/>
  <c r="AB267" i="4"/>
  <c r="V262" i="4"/>
  <c r="BH261" i="4"/>
  <c r="BQ225" i="4"/>
  <c r="Q225" i="4"/>
  <c r="DH220" i="4"/>
  <c r="CW204" i="4"/>
  <c r="AW182" i="4"/>
  <c r="H247" i="4"/>
  <c r="BF272" i="4"/>
  <c r="BJ272" i="4"/>
  <c r="G247" i="4"/>
  <c r="AL272" i="4"/>
  <c r="BN272" i="4"/>
  <c r="CT272" i="4"/>
  <c r="F247" i="4"/>
  <c r="H231" i="4"/>
  <c r="G231" i="4"/>
  <c r="F231" i="4"/>
  <c r="O256" i="4"/>
  <c r="J231" i="4"/>
  <c r="AE224" i="4"/>
  <c r="G199" i="4"/>
  <c r="AF224" i="4"/>
  <c r="F199" i="4"/>
  <c r="AG224" i="4"/>
  <c r="DE224" i="4"/>
  <c r="J183" i="4"/>
  <c r="F183" i="4"/>
  <c r="W208" i="4"/>
  <c r="G151" i="4"/>
  <c r="G119" i="4"/>
  <c r="F119" i="4"/>
  <c r="H119" i="4"/>
  <c r="CP112" i="4"/>
  <c r="H87" i="4"/>
  <c r="J87" i="4"/>
  <c r="F87" i="4"/>
  <c r="G71" i="4"/>
  <c r="F71" i="4"/>
  <c r="H39" i="4"/>
  <c r="J39" i="4"/>
  <c r="F7" i="4"/>
  <c r="G7" i="4"/>
  <c r="AL267" i="4"/>
  <c r="CH267" i="4"/>
  <c r="AX267" i="4"/>
  <c r="AY267" i="4"/>
  <c r="BT267" i="4"/>
  <c r="CN267" i="4"/>
  <c r="BX267" i="4"/>
  <c r="AZ267" i="4"/>
  <c r="CM251" i="4"/>
  <c r="AK219" i="4"/>
  <c r="CB219" i="4"/>
  <c r="DG171" i="4"/>
  <c r="AT171" i="4"/>
  <c r="DD123" i="4"/>
  <c r="T123" i="4"/>
  <c r="AJ107" i="4"/>
  <c r="AD75" i="4"/>
  <c r="BO75" i="4"/>
  <c r="BA75" i="4"/>
  <c r="AP75" i="4"/>
  <c r="AJ75" i="4"/>
  <c r="CL59" i="4"/>
  <c r="DF59" i="4"/>
  <c r="CZ59" i="4"/>
  <c r="AI59" i="4"/>
  <c r="BU59" i="4"/>
  <c r="U59" i="4"/>
  <c r="CK59" i="4"/>
  <c r="AJ59" i="4"/>
  <c r="AU59" i="4"/>
  <c r="O59" i="4"/>
  <c r="CJ59" i="4"/>
  <c r="C19" i="4"/>
  <c r="X43" i="4" s="1"/>
  <c r="V43" i="4"/>
  <c r="DD43" i="4"/>
  <c r="BV43" i="4"/>
  <c r="BX43" i="4"/>
  <c r="BW43" i="4"/>
  <c r="F258" i="4"/>
  <c r="F129" i="4"/>
  <c r="G162" i="4"/>
  <c r="H104" i="4"/>
  <c r="J193" i="4"/>
  <c r="O29" i="4"/>
  <c r="P37" i="4"/>
  <c r="DH290" i="4"/>
  <c r="Z290" i="4"/>
  <c r="DD282" i="4"/>
  <c r="AZ282" i="4"/>
  <c r="R272" i="4"/>
  <c r="AM230" i="4"/>
  <c r="CQ224" i="4"/>
  <c r="CG221" i="4"/>
  <c r="DG220" i="4"/>
  <c r="AR214" i="4"/>
  <c r="DJ197" i="4"/>
  <c r="AJ197" i="4"/>
  <c r="AR166" i="4"/>
  <c r="AE150" i="4"/>
  <c r="W218" i="4"/>
  <c r="F257" i="4"/>
  <c r="F34" i="4"/>
  <c r="G161" i="4"/>
  <c r="G9" i="4"/>
  <c r="K237" i="4"/>
  <c r="H248" i="4"/>
  <c r="H103" i="4"/>
  <c r="AK293" i="4"/>
  <c r="BL283" i="4"/>
  <c r="AY282" i="4"/>
  <c r="BG278" i="4"/>
  <c r="AQ277" i="4"/>
  <c r="CB268" i="4"/>
  <c r="Z268" i="4"/>
  <c r="BO266" i="4"/>
  <c r="AL230" i="4"/>
  <c r="DC226" i="4"/>
  <c r="AN220" i="4"/>
  <c r="AQ214" i="4"/>
  <c r="AC204" i="4"/>
  <c r="CF202" i="4"/>
  <c r="CS198" i="4"/>
  <c r="DI197" i="4"/>
  <c r="AI197" i="4"/>
  <c r="AL182" i="4"/>
  <c r="CM157" i="4"/>
  <c r="AD150" i="4"/>
  <c r="X93" i="4"/>
  <c r="F33" i="4"/>
  <c r="G66" i="4"/>
  <c r="H130" i="4"/>
  <c r="H9" i="4"/>
  <c r="J167" i="4"/>
  <c r="J55" i="4"/>
  <c r="U27" i="4"/>
  <c r="AJ293" i="4"/>
  <c r="AX282" i="4"/>
  <c r="CR277" i="4"/>
  <c r="AP277" i="4"/>
  <c r="X268" i="4"/>
  <c r="DB266" i="4"/>
  <c r="BN266" i="4"/>
  <c r="BF246" i="4"/>
  <c r="CQ230" i="4"/>
  <c r="Z230" i="4"/>
  <c r="BT229" i="4"/>
  <c r="CZ226" i="4"/>
  <c r="BH221" i="4"/>
  <c r="DE220" i="4"/>
  <c r="CT204" i="4"/>
  <c r="CJ198" i="4"/>
  <c r="DF197" i="4"/>
  <c r="AF197" i="4"/>
  <c r="F228" i="4"/>
  <c r="G228" i="4"/>
  <c r="J164" i="4"/>
  <c r="G164" i="4"/>
  <c r="H164" i="4"/>
  <c r="H116" i="4"/>
  <c r="G116" i="4"/>
  <c r="F116" i="4"/>
  <c r="G100" i="4"/>
  <c r="F100" i="4"/>
  <c r="G36" i="4"/>
  <c r="H36" i="4"/>
  <c r="F36" i="4"/>
  <c r="J36" i="4"/>
  <c r="F20" i="4"/>
  <c r="H20" i="4"/>
  <c r="J4" i="4"/>
  <c r="G4" i="4"/>
  <c r="C256" i="4"/>
  <c r="AB280" i="4"/>
  <c r="BX280" i="4"/>
  <c r="BI280" i="4"/>
  <c r="BY280" i="4"/>
  <c r="CO280" i="4"/>
  <c r="DE280" i="4"/>
  <c r="CS280" i="4"/>
  <c r="DI280" i="4"/>
  <c r="R280" i="4"/>
  <c r="AK280" i="4"/>
  <c r="CU280" i="4"/>
  <c r="CV280" i="4"/>
  <c r="Y280" i="4"/>
  <c r="AX280" i="4"/>
  <c r="AZ280" i="4"/>
  <c r="DF280" i="4"/>
  <c r="BA280" i="4"/>
  <c r="Z280" i="4"/>
  <c r="BF280" i="4"/>
  <c r="CH280" i="4"/>
  <c r="DJ280" i="4"/>
  <c r="C240" i="4"/>
  <c r="AS264" i="4" s="1"/>
  <c r="AB264" i="4"/>
  <c r="CN264" i="4"/>
  <c r="DD264" i="4"/>
  <c r="AC264" i="4"/>
  <c r="BI264" i="4"/>
  <c r="BY264" i="4"/>
  <c r="CO264" i="4"/>
  <c r="DE264" i="4"/>
  <c r="BM264" i="4"/>
  <c r="CC264" i="4"/>
  <c r="CS264" i="4"/>
  <c r="DI264" i="4"/>
  <c r="AA264" i="4"/>
  <c r="DB264" i="4"/>
  <c r="AD264" i="4"/>
  <c r="AX264" i="4"/>
  <c r="BQ264" i="4"/>
  <c r="CJ264" i="4"/>
  <c r="BR264" i="4"/>
  <c r="DF264" i="4"/>
  <c r="AM264" i="4"/>
  <c r="BK264" i="4"/>
  <c r="CH264" i="4"/>
  <c r="DJ264" i="4"/>
  <c r="R264" i="4"/>
  <c r="S264" i="4"/>
  <c r="AO264" i="4"/>
  <c r="BW264" i="4"/>
  <c r="CY264" i="4"/>
  <c r="K239" i="4"/>
  <c r="T264" i="4"/>
  <c r="AU264" i="4"/>
  <c r="BZ264" i="4"/>
  <c r="CZ264" i="4"/>
  <c r="AZ264" i="4"/>
  <c r="CA264" i="4"/>
  <c r="DA264" i="4"/>
  <c r="DG264" i="4"/>
  <c r="W264" i="4"/>
  <c r="BB264" i="4"/>
  <c r="CD264" i="4"/>
  <c r="DH264" i="4"/>
  <c r="X264" i="4"/>
  <c r="CE264" i="4"/>
  <c r="Y264" i="4"/>
  <c r="BD264" i="4"/>
  <c r="C224" i="4"/>
  <c r="BV248" i="4" s="1"/>
  <c r="BW248" i="4"/>
  <c r="DE248" i="4"/>
  <c r="CB248" i="4"/>
  <c r="AF248" i="4"/>
  <c r="DI248" i="4"/>
  <c r="CJ248" i="4"/>
  <c r="CG248" i="4"/>
  <c r="BD248" i="4"/>
  <c r="C208" i="4"/>
  <c r="AR200" i="4"/>
  <c r="AF200" i="4"/>
  <c r="BA200" i="4"/>
  <c r="CR200" i="4"/>
  <c r="AG200" i="4"/>
  <c r="BB200" i="4"/>
  <c r="CX200" i="4"/>
  <c r="CP200" i="4"/>
  <c r="AV200" i="4"/>
  <c r="T200" i="4"/>
  <c r="CT200" i="4"/>
  <c r="BB184" i="4"/>
  <c r="BS184" i="4"/>
  <c r="CJ184" i="4"/>
  <c r="CK184" i="4"/>
  <c r="AT184" i="4"/>
  <c r="C160" i="4"/>
  <c r="AA184" i="4"/>
  <c r="BR184" i="4"/>
  <c r="CW184" i="4"/>
  <c r="AO184" i="4"/>
  <c r="CX184" i="4"/>
  <c r="AH184" i="4"/>
  <c r="AQ184" i="4"/>
  <c r="CB184" i="4"/>
  <c r="Q184" i="4"/>
  <c r="C144" i="4"/>
  <c r="AE168" i="4"/>
  <c r="AF168" i="4"/>
  <c r="AA168" i="4"/>
  <c r="AS168" i="4"/>
  <c r="CG168" i="4"/>
  <c r="CH168" i="4"/>
  <c r="AJ168" i="4"/>
  <c r="AK168" i="4"/>
  <c r="BN168" i="4"/>
  <c r="CO168" i="4"/>
  <c r="C128" i="4"/>
  <c r="AE152" i="4"/>
  <c r="CA152" i="4"/>
  <c r="DJ152" i="4"/>
  <c r="AO152" i="4"/>
  <c r="BH152" i="4"/>
  <c r="CC152" i="4"/>
  <c r="AH152" i="4"/>
  <c r="CH152" i="4"/>
  <c r="AD152" i="4"/>
  <c r="AX152" i="4"/>
  <c r="CZ152" i="4"/>
  <c r="P152" i="4"/>
  <c r="K127" i="4"/>
  <c r="AT152" i="4"/>
  <c r="C112" i="4"/>
  <c r="DG136" i="4"/>
  <c r="DH136" i="4"/>
  <c r="V136" i="4"/>
  <c r="AN136" i="4"/>
  <c r="AX136" i="4"/>
  <c r="DC136" i="4"/>
  <c r="AD136" i="4"/>
  <c r="AY136" i="4"/>
  <c r="DD136" i="4"/>
  <c r="CM136" i="4"/>
  <c r="AI136" i="4"/>
  <c r="BI136" i="4"/>
  <c r="CO136" i="4"/>
  <c r="BG136" i="4"/>
  <c r="CU136" i="4"/>
  <c r="AR136" i="4"/>
  <c r="DE136" i="4"/>
  <c r="BY136" i="4"/>
  <c r="AJ136" i="4"/>
  <c r="CV136" i="4"/>
  <c r="C96" i="4"/>
  <c r="R120" i="4" s="1"/>
  <c r="C80" i="4"/>
  <c r="Q104" i="4"/>
  <c r="AG104" i="4"/>
  <c r="AW104" i="4"/>
  <c r="CM104" i="4"/>
  <c r="AN104" i="4"/>
  <c r="BP104" i="4"/>
  <c r="CQ104" i="4"/>
  <c r="C64" i="4"/>
  <c r="Q88" i="4"/>
  <c r="AG88" i="4"/>
  <c r="BO88" i="4"/>
  <c r="CJ88" i="4"/>
  <c r="BE88" i="4"/>
  <c r="R88" i="4"/>
  <c r="CV88" i="4"/>
  <c r="AN88" i="4"/>
  <c r="AE88" i="4"/>
  <c r="AK72" i="4"/>
  <c r="AG72" i="4"/>
  <c r="AU72" i="4"/>
  <c r="AH72" i="4"/>
  <c r="F57" i="4"/>
  <c r="G65" i="4"/>
  <c r="G34" i="4"/>
  <c r="K61" i="4"/>
  <c r="H217" i="4"/>
  <c r="H129" i="4"/>
  <c r="H8" i="4"/>
  <c r="J247" i="4"/>
  <c r="P157" i="4"/>
  <c r="BZ293" i="4"/>
  <c r="AE293" i="4"/>
  <c r="BP290" i="4"/>
  <c r="R290" i="4"/>
  <c r="CY282" i="4"/>
  <c r="AW282" i="4"/>
  <c r="CN277" i="4"/>
  <c r="BN274" i="4"/>
  <c r="H259" i="4"/>
  <c r="J259" i="4"/>
  <c r="H243" i="4"/>
  <c r="J243" i="4"/>
  <c r="F243" i="4"/>
  <c r="H227" i="4"/>
  <c r="F227" i="4"/>
  <c r="G227" i="4"/>
  <c r="H211" i="4"/>
  <c r="G211" i="4"/>
  <c r="J211" i="4"/>
  <c r="H195" i="4"/>
  <c r="G195" i="4"/>
  <c r="F195" i="4"/>
  <c r="J195" i="4"/>
  <c r="H179" i="4"/>
  <c r="G179" i="4"/>
  <c r="H163" i="4"/>
  <c r="J163" i="4"/>
  <c r="G163" i="4"/>
  <c r="H147" i="4"/>
  <c r="G147" i="4"/>
  <c r="F147" i="4"/>
  <c r="H131" i="4"/>
  <c r="G131" i="4"/>
  <c r="H115" i="4"/>
  <c r="G115" i="4"/>
  <c r="F115" i="4"/>
  <c r="J115" i="4"/>
  <c r="H99" i="4"/>
  <c r="F99" i="4"/>
  <c r="H83" i="4"/>
  <c r="J83" i="4"/>
  <c r="H67" i="4"/>
  <c r="F67" i="4"/>
  <c r="J67" i="4"/>
  <c r="H51" i="4"/>
  <c r="G51" i="4"/>
  <c r="H35" i="4"/>
  <c r="G35" i="4"/>
  <c r="F35" i="4"/>
  <c r="J35" i="4"/>
  <c r="H19" i="4"/>
  <c r="F19" i="4"/>
  <c r="H3" i="4"/>
  <c r="F3" i="4"/>
  <c r="G3" i="4"/>
  <c r="C255" i="4"/>
  <c r="AD279" i="4"/>
  <c r="AI279" i="4"/>
  <c r="AY279" i="4"/>
  <c r="AJ279" i="4"/>
  <c r="BC279" i="4"/>
  <c r="O279" i="4"/>
  <c r="AL279" i="4"/>
  <c r="X279" i="4"/>
  <c r="BU279" i="4"/>
  <c r="CW279" i="4"/>
  <c r="AF279" i="4"/>
  <c r="AH279" i="4"/>
  <c r="BM279" i="4"/>
  <c r="CM279" i="4"/>
  <c r="C239" i="4"/>
  <c r="AD263" i="4"/>
  <c r="AT263" i="4"/>
  <c r="BJ263" i="4"/>
  <c r="BZ263" i="4"/>
  <c r="CP263" i="4"/>
  <c r="BK263" i="4"/>
  <c r="CA263" i="4"/>
  <c r="CQ263" i="4"/>
  <c r="AI263" i="4"/>
  <c r="AY263" i="4"/>
  <c r="BO263" i="4"/>
  <c r="AA263" i="4"/>
  <c r="AV263" i="4"/>
  <c r="AW263" i="4"/>
  <c r="BQ263" i="4"/>
  <c r="CJ263" i="4"/>
  <c r="DC263" i="4"/>
  <c r="AC263" i="4"/>
  <c r="AX263" i="4"/>
  <c r="BR263" i="4"/>
  <c r="AN263" i="4"/>
  <c r="BM263" i="4"/>
  <c r="CM263" i="4"/>
  <c r="O263" i="4"/>
  <c r="T263" i="4"/>
  <c r="AP263" i="4"/>
  <c r="BN263" i="4"/>
  <c r="BC263" i="4"/>
  <c r="CD263" i="4"/>
  <c r="DI263" i="4"/>
  <c r="Y263" i="4"/>
  <c r="BD263" i="4"/>
  <c r="CS263" i="4"/>
  <c r="AF263" i="4"/>
  <c r="BF263" i="4"/>
  <c r="CH263" i="4"/>
  <c r="AG263" i="4"/>
  <c r="BG263" i="4"/>
  <c r="CO263" i="4"/>
  <c r="AH263" i="4"/>
  <c r="BI263" i="4"/>
  <c r="C223" i="4"/>
  <c r="AF247" i="4"/>
  <c r="AV247" i="4"/>
  <c r="BL247" i="4"/>
  <c r="CB247" i="4"/>
  <c r="S247" i="4"/>
  <c r="AJ247" i="4"/>
  <c r="BA247" i="4"/>
  <c r="BR247" i="4"/>
  <c r="CI247" i="4"/>
  <c r="CZ247" i="4"/>
  <c r="T247" i="4"/>
  <c r="AK247" i="4"/>
  <c r="BB247" i="4"/>
  <c r="BS247" i="4"/>
  <c r="CJ247" i="4"/>
  <c r="DA247" i="4"/>
  <c r="X247" i="4"/>
  <c r="AO247" i="4"/>
  <c r="CN247" i="4"/>
  <c r="DE247" i="4"/>
  <c r="Y247" i="4"/>
  <c r="AS247" i="4"/>
  <c r="BN247" i="4"/>
  <c r="CH247" i="4"/>
  <c r="DD247" i="4"/>
  <c r="Z247" i="4"/>
  <c r="AT247" i="4"/>
  <c r="BO247" i="4"/>
  <c r="CK247" i="4"/>
  <c r="DF247" i="4"/>
  <c r="AA247" i="4"/>
  <c r="AU247" i="4"/>
  <c r="DG247" i="4"/>
  <c r="AE247" i="4"/>
  <c r="BE247" i="4"/>
  <c r="CD247" i="4"/>
  <c r="DC247" i="4"/>
  <c r="K222" i="4"/>
  <c r="AG247" i="4"/>
  <c r="BG247" i="4"/>
  <c r="CE247" i="4"/>
  <c r="DI247" i="4"/>
  <c r="AH247" i="4"/>
  <c r="BH247" i="4"/>
  <c r="CF247" i="4"/>
  <c r="DJ247" i="4"/>
  <c r="CO247" i="4"/>
  <c r="BI247" i="4"/>
  <c r="CQ247" i="4"/>
  <c r="P247" i="4"/>
  <c r="BQ247" i="4"/>
  <c r="BT247" i="4"/>
  <c r="AB247" i="4"/>
  <c r="CP247" i="4"/>
  <c r="AC247" i="4"/>
  <c r="BJ247" i="4"/>
  <c r="AD247" i="4"/>
  <c r="BK247" i="4"/>
  <c r="CS247" i="4"/>
  <c r="AI247" i="4"/>
  <c r="AL247" i="4"/>
  <c r="CU247" i="4"/>
  <c r="AM247" i="4"/>
  <c r="CV247" i="4"/>
  <c r="C207" i="4"/>
  <c r="AA231" i="4"/>
  <c r="AQ231" i="4"/>
  <c r="BG231" i="4"/>
  <c r="AP231" i="4"/>
  <c r="BK231" i="4"/>
  <c r="CE231" i="4"/>
  <c r="CX231" i="4"/>
  <c r="BQ231" i="4"/>
  <c r="CO231" i="4"/>
  <c r="C191" i="4"/>
  <c r="DJ215" i="4" s="1"/>
  <c r="AA215" i="4"/>
  <c r="AQ215" i="4"/>
  <c r="BG215" i="4"/>
  <c r="CP215" i="4"/>
  <c r="AJ215" i="4"/>
  <c r="BA215" i="4"/>
  <c r="CI215" i="4"/>
  <c r="AC215" i="4"/>
  <c r="BK215" i="4"/>
  <c r="DF215" i="4"/>
  <c r="AO215" i="4"/>
  <c r="C175" i="4"/>
  <c r="U199" i="4"/>
  <c r="CW199" i="4"/>
  <c r="BP199" i="4"/>
  <c r="CH199" i="4"/>
  <c r="BE199" i="4"/>
  <c r="CM199" i="4"/>
  <c r="DD199" i="4"/>
  <c r="Z199" i="4"/>
  <c r="AT199" i="4"/>
  <c r="BO199" i="4"/>
  <c r="CL199" i="4"/>
  <c r="BW199" i="4"/>
  <c r="CQ199" i="4"/>
  <c r="CA199" i="4"/>
  <c r="CC199" i="4"/>
  <c r="BD199" i="4"/>
  <c r="CS199" i="4"/>
  <c r="AD199" i="4"/>
  <c r="BK199" i="4"/>
  <c r="AG199" i="4"/>
  <c r="CV199" i="4"/>
  <c r="BH199" i="4"/>
  <c r="CX199" i="4"/>
  <c r="T199" i="4"/>
  <c r="BS199" i="4"/>
  <c r="C159" i="4"/>
  <c r="AJ183" i="4" s="1"/>
  <c r="U183" i="4"/>
  <c r="BA183" i="4"/>
  <c r="C143" i="4"/>
  <c r="CD167" i="4" s="1"/>
  <c r="Q167" i="4"/>
  <c r="AG167" i="4"/>
  <c r="CS167" i="4"/>
  <c r="DI167" i="4"/>
  <c r="CK167" i="4"/>
  <c r="DC167" i="4"/>
  <c r="DF167" i="4"/>
  <c r="AB167" i="4"/>
  <c r="AV167" i="4"/>
  <c r="BR167" i="4"/>
  <c r="DG167" i="4"/>
  <c r="AF167" i="4"/>
  <c r="CQ167" i="4"/>
  <c r="W167" i="4"/>
  <c r="BU167" i="4"/>
  <c r="AP167" i="4"/>
  <c r="BT167" i="4"/>
  <c r="DB167" i="4"/>
  <c r="AE167" i="4"/>
  <c r="BV167" i="4"/>
  <c r="BI167" i="4"/>
  <c r="T167" i="4"/>
  <c r="BK167" i="4"/>
  <c r="BL167" i="4"/>
  <c r="BG167" i="4"/>
  <c r="AT167" i="4"/>
  <c r="BD167" i="4"/>
  <c r="C127" i="4"/>
  <c r="Q151" i="4"/>
  <c r="AG151" i="4"/>
  <c r="R151" i="4"/>
  <c r="AH151" i="4"/>
  <c r="AX151" i="4"/>
  <c r="BN151" i="4"/>
  <c r="AP151" i="4"/>
  <c r="BI151" i="4"/>
  <c r="CB151" i="4"/>
  <c r="CW151" i="4"/>
  <c r="X151" i="4"/>
  <c r="AQ151" i="4"/>
  <c r="BJ151" i="4"/>
  <c r="BK151" i="4"/>
  <c r="AE151" i="4"/>
  <c r="BL151" i="4"/>
  <c r="CO151" i="4"/>
  <c r="AN151" i="4"/>
  <c r="BX151" i="4"/>
  <c r="DC151" i="4"/>
  <c r="BV151" i="4"/>
  <c r="CK151" i="4"/>
  <c r="P151" i="4"/>
  <c r="K126" i="4"/>
  <c r="AM151" i="4"/>
  <c r="AS151" i="4"/>
  <c r="CZ151" i="4"/>
  <c r="C111" i="4"/>
  <c r="Q135" i="4"/>
  <c r="AG135" i="4"/>
  <c r="CS135" i="4"/>
  <c r="DI135" i="4"/>
  <c r="BN135" i="4"/>
  <c r="CD135" i="4"/>
  <c r="CT135" i="4"/>
  <c r="DJ135" i="4"/>
  <c r="AB135" i="4"/>
  <c r="AT135" i="4"/>
  <c r="BL135" i="4"/>
  <c r="CF135" i="4"/>
  <c r="CX135" i="4"/>
  <c r="DD135" i="4"/>
  <c r="AE135" i="4"/>
  <c r="AZ135" i="4"/>
  <c r="BS135" i="4"/>
  <c r="CL135" i="4"/>
  <c r="DE135" i="4"/>
  <c r="T135" i="4"/>
  <c r="AP135" i="4"/>
  <c r="BP135" i="4"/>
  <c r="CN135" i="4"/>
  <c r="U135" i="4"/>
  <c r="Z135" i="4"/>
  <c r="AJ135" i="4"/>
  <c r="BI135" i="4"/>
  <c r="CQ135" i="4"/>
  <c r="AO135" i="4"/>
  <c r="BV135" i="4"/>
  <c r="CZ135" i="4"/>
  <c r="CB135" i="4"/>
  <c r="AV135" i="4"/>
  <c r="CG135" i="4"/>
  <c r="W135" i="4"/>
  <c r="Y135" i="4"/>
  <c r="BT135" i="4"/>
  <c r="DG135" i="4"/>
  <c r="AA135" i="4"/>
  <c r="DH135" i="4"/>
  <c r="BX135" i="4"/>
  <c r="CR135" i="4"/>
  <c r="S135" i="4"/>
  <c r="CV135" i="4"/>
  <c r="V135" i="4"/>
  <c r="DA135" i="4"/>
  <c r="DB135" i="4"/>
  <c r="P135" i="4"/>
  <c r="AM135" i="4"/>
  <c r="C95" i="4"/>
  <c r="CK119" i="4" s="1"/>
  <c r="AJ119" i="4"/>
  <c r="AZ119" i="4"/>
  <c r="CV119" i="4"/>
  <c r="S119" i="4"/>
  <c r="AY119" i="4"/>
  <c r="BU119" i="4"/>
  <c r="CN119" i="4"/>
  <c r="DG119" i="4"/>
  <c r="R119" i="4"/>
  <c r="BG119" i="4"/>
  <c r="AV119" i="4"/>
  <c r="BR119" i="4"/>
  <c r="CP119" i="4"/>
  <c r="CQ119" i="4"/>
  <c r="AS119" i="4"/>
  <c r="BW119" i="4"/>
  <c r="BX119" i="4"/>
  <c r="BI119" i="4"/>
  <c r="CR119" i="4"/>
  <c r="AI119" i="4"/>
  <c r="BQ119" i="4"/>
  <c r="DI119" i="4"/>
  <c r="AH119" i="4"/>
  <c r="CI119" i="4"/>
  <c r="AM119" i="4"/>
  <c r="CG119" i="4"/>
  <c r="AO119" i="4"/>
  <c r="CU119" i="4"/>
  <c r="CM119" i="4"/>
  <c r="CY119" i="4"/>
  <c r="BN119" i="4"/>
  <c r="C79" i="4"/>
  <c r="S103" i="4"/>
  <c r="AI103" i="4"/>
  <c r="AY103" i="4"/>
  <c r="BO103" i="4"/>
  <c r="CE103" i="4"/>
  <c r="CU103" i="4"/>
  <c r="T103" i="4"/>
  <c r="AK103" i="4"/>
  <c r="BB103" i="4"/>
  <c r="BS103" i="4"/>
  <c r="CJ103" i="4"/>
  <c r="DA103" i="4"/>
  <c r="Y103" i="4"/>
  <c r="BX103" i="4"/>
  <c r="CO103" i="4"/>
  <c r="DF103" i="4"/>
  <c r="Z103" i="4"/>
  <c r="AQ103" i="4"/>
  <c r="BH103" i="4"/>
  <c r="BY103" i="4"/>
  <c r="CP103" i="4"/>
  <c r="DG103" i="4"/>
  <c r="W103" i="4"/>
  <c r="AS103" i="4"/>
  <c r="BM103" i="4"/>
  <c r="CH103" i="4"/>
  <c r="DC103" i="4"/>
  <c r="BN103" i="4"/>
  <c r="CI103" i="4"/>
  <c r="DD103" i="4"/>
  <c r="AG103" i="4"/>
  <c r="BE103" i="4"/>
  <c r="CC103" i="4"/>
  <c r="CZ103" i="4"/>
  <c r="AN103" i="4"/>
  <c r="BL103" i="4"/>
  <c r="CL103" i="4"/>
  <c r="DJ103" i="4"/>
  <c r="Q103" i="4"/>
  <c r="AU103" i="4"/>
  <c r="BU103" i="4"/>
  <c r="BA103" i="4"/>
  <c r="CB103" i="4"/>
  <c r="DE103" i="4"/>
  <c r="AC103" i="4"/>
  <c r="BC103" i="4"/>
  <c r="CD103" i="4"/>
  <c r="DH103" i="4"/>
  <c r="U103" i="4"/>
  <c r="BD103" i="4"/>
  <c r="CM103" i="4"/>
  <c r="V103" i="4"/>
  <c r="BF103" i="4"/>
  <c r="CN103" i="4"/>
  <c r="AF103" i="4"/>
  <c r="AW103" i="4"/>
  <c r="CQ103" i="4"/>
  <c r="AX103" i="4"/>
  <c r="CR103" i="4"/>
  <c r="R103" i="4"/>
  <c r="BK103" i="4"/>
  <c r="CY103" i="4"/>
  <c r="BT103" i="4"/>
  <c r="AA103" i="4"/>
  <c r="BV103" i="4"/>
  <c r="AD103" i="4"/>
  <c r="BW103" i="4"/>
  <c r="BI103" i="4"/>
  <c r="BQ103" i="4"/>
  <c r="CF103" i="4"/>
  <c r="CS103" i="4"/>
  <c r="O103" i="4"/>
  <c r="CW103" i="4"/>
  <c r="CX103" i="4"/>
  <c r="AM103" i="4"/>
  <c r="K78" i="4"/>
  <c r="AO103" i="4"/>
  <c r="AR103" i="4"/>
  <c r="P103" i="4"/>
  <c r="AL103" i="4"/>
  <c r="AE103" i="4"/>
  <c r="AH103" i="4"/>
  <c r="AJ103" i="4"/>
  <c r="C63" i="4"/>
  <c r="S87" i="4"/>
  <c r="AI87" i="4"/>
  <c r="BO87" i="4"/>
  <c r="CE87" i="4"/>
  <c r="CU87" i="4"/>
  <c r="AN87" i="4"/>
  <c r="BE87" i="4"/>
  <c r="BU87" i="4"/>
  <c r="CK87" i="4"/>
  <c r="DA87" i="4"/>
  <c r="AB87" i="4"/>
  <c r="AU87" i="4"/>
  <c r="BN87" i="4"/>
  <c r="CH87" i="4"/>
  <c r="BA87" i="4"/>
  <c r="BV87" i="4"/>
  <c r="CO87" i="4"/>
  <c r="BW87" i="4"/>
  <c r="AV87" i="4"/>
  <c r="BS87" i="4"/>
  <c r="CS87" i="4"/>
  <c r="Z87" i="4"/>
  <c r="BX87" i="4"/>
  <c r="CT87" i="4"/>
  <c r="AM87" i="4"/>
  <c r="BM87" i="4"/>
  <c r="T87" i="4"/>
  <c r="AT87" i="4"/>
  <c r="BZ87" i="4"/>
  <c r="CY87" i="4"/>
  <c r="BC87" i="4"/>
  <c r="CG87" i="4"/>
  <c r="U87" i="4"/>
  <c r="BF87" i="4"/>
  <c r="DD87" i="4"/>
  <c r="AC87" i="4"/>
  <c r="BL87" i="4"/>
  <c r="DE87" i="4"/>
  <c r="CB87" i="4"/>
  <c r="BJ87" i="4"/>
  <c r="BQ87" i="4"/>
  <c r="CD87" i="4"/>
  <c r="AL87" i="4"/>
  <c r="DG87" i="4"/>
  <c r="DJ87" i="4"/>
  <c r="AZ87" i="4"/>
  <c r="BG87" i="4"/>
  <c r="AX87" i="4"/>
  <c r="BH87" i="4"/>
  <c r="CC87" i="4"/>
  <c r="AD87" i="4"/>
  <c r="AF87" i="4"/>
  <c r="CW87" i="4"/>
  <c r="C47" i="4"/>
  <c r="V71" i="4"/>
  <c r="CH71" i="4"/>
  <c r="CX71" i="4"/>
  <c r="AB71" i="4"/>
  <c r="BJ71" i="4"/>
  <c r="CA71" i="4"/>
  <c r="CR71" i="4"/>
  <c r="DI71" i="4"/>
  <c r="CF71" i="4"/>
  <c r="CW71" i="4"/>
  <c r="BP71" i="4"/>
  <c r="CG71" i="4"/>
  <c r="CY71" i="4"/>
  <c r="BM71" i="4"/>
  <c r="CJ71" i="4"/>
  <c r="DD71" i="4"/>
  <c r="AD71" i="4"/>
  <c r="BU71" i="4"/>
  <c r="W71" i="4"/>
  <c r="AV71" i="4"/>
  <c r="BX71" i="4"/>
  <c r="CV71" i="4"/>
  <c r="AF71" i="4"/>
  <c r="BF71" i="4"/>
  <c r="CD71" i="4"/>
  <c r="DE71" i="4"/>
  <c r="AI71" i="4"/>
  <c r="DF71" i="4"/>
  <c r="AQ71" i="4"/>
  <c r="BZ71" i="4"/>
  <c r="CB71" i="4"/>
  <c r="R71" i="4"/>
  <c r="BC71" i="4"/>
  <c r="CL71" i="4"/>
  <c r="AK71" i="4"/>
  <c r="CI71" i="4"/>
  <c r="BD71" i="4"/>
  <c r="BH71" i="4"/>
  <c r="DG71" i="4"/>
  <c r="BI71" i="4"/>
  <c r="DH71" i="4"/>
  <c r="CN71" i="4"/>
  <c r="AJ71" i="4"/>
  <c r="AT71" i="4"/>
  <c r="BK71" i="4"/>
  <c r="CC71" i="4"/>
  <c r="CK71" i="4"/>
  <c r="CM71" i="4"/>
  <c r="CQ71" i="4"/>
  <c r="CU71" i="4"/>
  <c r="CZ71" i="4"/>
  <c r="AD55" i="4"/>
  <c r="AT55" i="4"/>
  <c r="BU55" i="4"/>
  <c r="CL55" i="4"/>
  <c r="DI55" i="4"/>
  <c r="CM55" i="4"/>
  <c r="U55" i="4"/>
  <c r="K30" i="4"/>
  <c r="F248" i="4"/>
  <c r="F185" i="4"/>
  <c r="F151" i="4"/>
  <c r="F84" i="4"/>
  <c r="G88" i="4"/>
  <c r="G33" i="4"/>
  <c r="H244" i="4"/>
  <c r="H183" i="4"/>
  <c r="H100" i="4"/>
  <c r="H7" i="4"/>
  <c r="O293" i="4"/>
  <c r="O246" i="4"/>
  <c r="R27" i="4"/>
  <c r="BY293" i="4"/>
  <c r="AD293" i="4"/>
  <c r="CX282" i="4"/>
  <c r="AR282" i="4"/>
  <c r="BN280" i="4"/>
  <c r="DC279" i="4"/>
  <c r="BA279" i="4"/>
  <c r="CM278" i="4"/>
  <c r="AZ278" i="4"/>
  <c r="AN277" i="4"/>
  <c r="DB272" i="4"/>
  <c r="AV272" i="4"/>
  <c r="BY268" i="4"/>
  <c r="CX266" i="4"/>
  <c r="AV266" i="4"/>
  <c r="BS264" i="4"/>
  <c r="DE263" i="4"/>
  <c r="BS263" i="4"/>
  <c r="DE262" i="4"/>
  <c r="BC262" i="4"/>
  <c r="BX247" i="4"/>
  <c r="BD246" i="4"/>
  <c r="BD242" i="4"/>
  <c r="CP241" i="4"/>
  <c r="CJ230" i="4"/>
  <c r="AX229" i="4"/>
  <c r="CJ224" i="4"/>
  <c r="CJ220" i="4"/>
  <c r="AF220" i="4"/>
  <c r="CS216" i="4"/>
  <c r="AB216" i="4"/>
  <c r="CI214" i="4"/>
  <c r="AB214" i="4"/>
  <c r="AX205" i="4"/>
  <c r="CQ204" i="4"/>
  <c r="AS199" i="4"/>
  <c r="BU198" i="4"/>
  <c r="CZ197" i="4"/>
  <c r="AC197" i="4"/>
  <c r="Z181" i="4"/>
  <c r="W178" i="4"/>
  <c r="BB171" i="4"/>
  <c r="CJ157" i="4"/>
  <c r="CU149" i="4"/>
  <c r="BB135" i="4"/>
  <c r="BM133" i="4"/>
  <c r="CM108" i="4"/>
  <c r="CG103" i="4"/>
  <c r="CC92" i="4"/>
  <c r="CZ85" i="4"/>
  <c r="BN71" i="4"/>
  <c r="DI42" i="4"/>
  <c r="CT99" i="4"/>
  <c r="AH272" i="4"/>
  <c r="G11" i="4"/>
  <c r="F11" i="4"/>
  <c r="C263" i="4"/>
  <c r="BV255" i="4"/>
  <c r="C199" i="4"/>
  <c r="AA223" i="4"/>
  <c r="AQ223" i="4"/>
  <c r="BG223" i="4"/>
  <c r="BW223" i="4"/>
  <c r="CM223" i="4"/>
  <c r="DC223" i="4"/>
  <c r="AB223" i="4"/>
  <c r="AR223" i="4"/>
  <c r="BH223" i="4"/>
  <c r="BX223" i="4"/>
  <c r="AF223" i="4"/>
  <c r="AV223" i="4"/>
  <c r="BL223" i="4"/>
  <c r="DH223" i="4"/>
  <c r="S223" i="4"/>
  <c r="AL223" i="4"/>
  <c r="BE223" i="4"/>
  <c r="BZ223" i="4"/>
  <c r="CT223" i="4"/>
  <c r="T223" i="4"/>
  <c r="AM223" i="4"/>
  <c r="BF223" i="4"/>
  <c r="O223" i="4"/>
  <c r="X223" i="4"/>
  <c r="AS223" i="4"/>
  <c r="BM223" i="4"/>
  <c r="CF223" i="4"/>
  <c r="AX223" i="4"/>
  <c r="BT223" i="4"/>
  <c r="CS223" i="4"/>
  <c r="Z223" i="4"/>
  <c r="AY223" i="4"/>
  <c r="BU223" i="4"/>
  <c r="CV223" i="4"/>
  <c r="BV223" i="4"/>
  <c r="CW223" i="4"/>
  <c r="Q223" i="4"/>
  <c r="AU223" i="4"/>
  <c r="CC223" i="4"/>
  <c r="DE223" i="4"/>
  <c r="AW223" i="4"/>
  <c r="U223" i="4"/>
  <c r="BA223" i="4"/>
  <c r="CE223" i="4"/>
  <c r="DG223" i="4"/>
  <c r="R223" i="4"/>
  <c r="CG191" i="4"/>
  <c r="CW191" i="4"/>
  <c r="AG191" i="4"/>
  <c r="AX191" i="4"/>
  <c r="CF191" i="4"/>
  <c r="AY191" i="4"/>
  <c r="BW191" i="4"/>
  <c r="O191" i="4"/>
  <c r="BE191" i="4"/>
  <c r="S191" i="4"/>
  <c r="AO191" i="4"/>
  <c r="BF191" i="4"/>
  <c r="BG191" i="4"/>
  <c r="CK191" i="4"/>
  <c r="K166" i="4"/>
  <c r="AB191" i="4"/>
  <c r="DA191" i="4"/>
  <c r="BR191" i="4"/>
  <c r="C135" i="4"/>
  <c r="Q159" i="4"/>
  <c r="AG159" i="4"/>
  <c r="AW159" i="4"/>
  <c r="BM159" i="4"/>
  <c r="CC159" i="4"/>
  <c r="CS159" i="4"/>
  <c r="DI159" i="4"/>
  <c r="R159" i="4"/>
  <c r="AH159" i="4"/>
  <c r="AX159" i="4"/>
  <c r="BN159" i="4"/>
  <c r="DJ159" i="4"/>
  <c r="AE159" i="4"/>
  <c r="AY159" i="4"/>
  <c r="BQ159" i="4"/>
  <c r="CI159" i="4"/>
  <c r="DA159" i="4"/>
  <c r="T159" i="4"/>
  <c r="AL159" i="4"/>
  <c r="BD159" i="4"/>
  <c r="BV159" i="4"/>
  <c r="CN159" i="4"/>
  <c r="DF159" i="4"/>
  <c r="U159" i="4"/>
  <c r="AM159" i="4"/>
  <c r="CO159" i="4"/>
  <c r="DG159" i="4"/>
  <c r="V159" i="4"/>
  <c r="AQ159" i="4"/>
  <c r="BL159" i="4"/>
  <c r="CJ159" i="4"/>
  <c r="DE159" i="4"/>
  <c r="W159" i="4"/>
  <c r="AR159" i="4"/>
  <c r="BO159" i="4"/>
  <c r="CK159" i="4"/>
  <c r="DH159" i="4"/>
  <c r="AA159" i="4"/>
  <c r="AV159" i="4"/>
  <c r="AS159" i="4"/>
  <c r="BU159" i="4"/>
  <c r="CW159" i="4"/>
  <c r="AT159" i="4"/>
  <c r="BX159" i="4"/>
  <c r="CX159" i="4"/>
  <c r="Z159" i="4"/>
  <c r="BB159" i="4"/>
  <c r="CB159" i="4"/>
  <c r="DC159" i="4"/>
  <c r="S159" i="4"/>
  <c r="BC159" i="4"/>
  <c r="CH159" i="4"/>
  <c r="Y159" i="4"/>
  <c r="BJ159" i="4"/>
  <c r="AB159" i="4"/>
  <c r="BI159" i="4"/>
  <c r="CU159" i="4"/>
  <c r="O159" i="4"/>
  <c r="AC159" i="4"/>
  <c r="CV159" i="4"/>
  <c r="AI159" i="4"/>
  <c r="BR159" i="4"/>
  <c r="DB159" i="4"/>
  <c r="AJ159" i="4"/>
  <c r="BS159" i="4"/>
  <c r="DD159" i="4"/>
  <c r="AK159" i="4"/>
  <c r="CM159" i="4"/>
  <c r="AN159" i="4"/>
  <c r="CL159" i="4"/>
  <c r="CA159" i="4"/>
  <c r="CE159" i="4"/>
  <c r="CF159" i="4"/>
  <c r="BU127" i="4"/>
  <c r="BB127" i="4"/>
  <c r="CX127" i="4"/>
  <c r="C39" i="4"/>
  <c r="Z63" i="4"/>
  <c r="AV63" i="4"/>
  <c r="CV63" i="4"/>
  <c r="AG63" i="4"/>
  <c r="CZ63" i="4"/>
  <c r="DA63" i="4"/>
  <c r="C7" i="4"/>
  <c r="Y31" i="4"/>
  <c r="AO31" i="4"/>
  <c r="BE31" i="4"/>
  <c r="CK31" i="4"/>
  <c r="DA31" i="4"/>
  <c r="R31" i="4"/>
  <c r="AI31" i="4"/>
  <c r="CY31" i="4"/>
  <c r="CZ31" i="4"/>
  <c r="Z31" i="4"/>
  <c r="AS31" i="4"/>
  <c r="AA31" i="4"/>
  <c r="AT31" i="4"/>
  <c r="BM31" i="4"/>
  <c r="CF31" i="4"/>
  <c r="AN31" i="4"/>
  <c r="BK31" i="4"/>
  <c r="CM31" i="4"/>
  <c r="DI31" i="4"/>
  <c r="W31" i="4"/>
  <c r="CR31" i="4"/>
  <c r="AX31" i="4"/>
  <c r="BW31" i="4"/>
  <c r="BY31" i="4"/>
  <c r="DD31" i="4"/>
  <c r="AC31" i="4"/>
  <c r="BH31" i="4"/>
  <c r="CQ31" i="4"/>
  <c r="AD31" i="4"/>
  <c r="BI31" i="4"/>
  <c r="CT31" i="4"/>
  <c r="BS31" i="4"/>
  <c r="AK31" i="4"/>
  <c r="BC31" i="4"/>
  <c r="DF31" i="4"/>
  <c r="BZ31" i="4"/>
  <c r="CB31" i="4"/>
  <c r="AF31" i="4"/>
  <c r="CP31" i="4"/>
  <c r="CN31" i="4"/>
  <c r="AM31" i="4"/>
  <c r="AV31" i="4"/>
  <c r="CL31" i="4"/>
  <c r="DH31" i="4"/>
  <c r="CJ31" i="4"/>
  <c r="DE31" i="4"/>
  <c r="BB31" i="4"/>
  <c r="H139" i="4"/>
  <c r="CL223" i="4"/>
  <c r="BD223" i="4"/>
  <c r="X159" i="4"/>
  <c r="CI36" i="4"/>
  <c r="CQ51" i="4"/>
  <c r="Y225" i="4"/>
  <c r="Q209" i="4"/>
  <c r="G267" i="4"/>
  <c r="F267" i="4"/>
  <c r="H267" i="4"/>
  <c r="G251" i="4"/>
  <c r="F251" i="4"/>
  <c r="H251" i="4"/>
  <c r="CA276" i="4"/>
  <c r="G235" i="4"/>
  <c r="F235" i="4"/>
  <c r="G219" i="4"/>
  <c r="F219" i="4"/>
  <c r="G203" i="4"/>
  <c r="F203" i="4"/>
  <c r="J203" i="4"/>
  <c r="AK228" i="4"/>
  <c r="G187" i="4"/>
  <c r="F187" i="4"/>
  <c r="BD212" i="4"/>
  <c r="G171" i="4"/>
  <c r="F171" i="4"/>
  <c r="H171" i="4"/>
  <c r="G155" i="4"/>
  <c r="F155" i="4"/>
  <c r="BE180" i="4"/>
  <c r="G139" i="4"/>
  <c r="F139" i="4"/>
  <c r="G123" i="4"/>
  <c r="F123" i="4"/>
  <c r="J123" i="4"/>
  <c r="G107" i="4"/>
  <c r="F107" i="4"/>
  <c r="G91" i="4"/>
  <c r="F91" i="4"/>
  <c r="G75" i="4"/>
  <c r="F75" i="4"/>
  <c r="H75" i="4"/>
  <c r="G59" i="4"/>
  <c r="F59" i="4"/>
  <c r="J59" i="4"/>
  <c r="G43" i="4"/>
  <c r="F43" i="4"/>
  <c r="H43" i="4"/>
  <c r="G27" i="4"/>
  <c r="F27" i="4"/>
  <c r="J27" i="4"/>
  <c r="O271" i="4"/>
  <c r="AY271" i="4"/>
  <c r="BO271" i="4"/>
  <c r="CE271" i="4"/>
  <c r="BE271" i="4"/>
  <c r="C215" i="4"/>
  <c r="AF239" i="4"/>
  <c r="AV239" i="4"/>
  <c r="AN239" i="4"/>
  <c r="BE239" i="4"/>
  <c r="BV239" i="4"/>
  <c r="BN239" i="4"/>
  <c r="AQ239" i="4"/>
  <c r="C183" i="4"/>
  <c r="AG207" i="4"/>
  <c r="AZ207" i="4"/>
  <c r="DG207" i="4"/>
  <c r="O207" i="4"/>
  <c r="BD207" i="4"/>
  <c r="C151" i="4"/>
  <c r="AX175" i="4" s="1"/>
  <c r="CS175" i="4"/>
  <c r="AH175" i="4"/>
  <c r="DF175" i="4"/>
  <c r="DA175" i="4"/>
  <c r="Z175" i="4"/>
  <c r="V175" i="4"/>
  <c r="BQ175" i="4"/>
  <c r="Q143" i="4"/>
  <c r="AG143" i="4"/>
  <c r="CD143" i="4"/>
  <c r="CT143" i="4"/>
  <c r="AA143" i="4"/>
  <c r="BO143" i="4"/>
  <c r="CW143" i="4"/>
  <c r="AJ143" i="4"/>
  <c r="W143" i="4"/>
  <c r="BI143" i="4"/>
  <c r="CP143" i="4"/>
  <c r="AO143" i="4"/>
  <c r="O143" i="4"/>
  <c r="AP143" i="4"/>
  <c r="C87" i="4"/>
  <c r="BB111" i="4" s="1"/>
  <c r="T111" i="4"/>
  <c r="AJ111" i="4"/>
  <c r="DA111" i="4"/>
  <c r="X111" i="4"/>
  <c r="BA111" i="4"/>
  <c r="CG111" i="4"/>
  <c r="DF111" i="4"/>
  <c r="AT111" i="4"/>
  <c r="BY111" i="4"/>
  <c r="DG111" i="4"/>
  <c r="AU111" i="4"/>
  <c r="AY111" i="4"/>
  <c r="DJ111" i="4"/>
  <c r="C55" i="4"/>
  <c r="AY79" i="4" s="1"/>
  <c r="X79" i="4"/>
  <c r="BD79" i="4"/>
  <c r="Y79" i="4"/>
  <c r="BU79" i="4"/>
  <c r="CK79" i="4"/>
  <c r="CX79" i="4"/>
  <c r="AD79" i="4"/>
  <c r="DB79" i="4"/>
  <c r="CW79" i="4"/>
  <c r="DI79" i="4"/>
  <c r="AP79" i="4"/>
  <c r="DH79" i="4"/>
  <c r="CI79" i="4"/>
  <c r="BH79" i="4"/>
  <c r="DD79" i="4"/>
  <c r="AL79" i="4"/>
  <c r="BP79" i="4"/>
  <c r="K54" i="4"/>
  <c r="C23" i="4"/>
  <c r="AD47" i="4"/>
  <c r="H235" i="4"/>
  <c r="Z276" i="4"/>
  <c r="CV271" i="4"/>
  <c r="CV244" i="4"/>
  <c r="T239" i="4"/>
  <c r="CL132" i="4"/>
  <c r="H11" i="4"/>
  <c r="J11" i="4"/>
  <c r="P79" i="4"/>
  <c r="CH276" i="4"/>
  <c r="BP271" i="4"/>
  <c r="AN271" i="4"/>
  <c r="AG244" i="4"/>
  <c r="CK223" i="4"/>
  <c r="BC223" i="4"/>
  <c r="AV191" i="4"/>
  <c r="CD180" i="4"/>
  <c r="AD180" i="4"/>
  <c r="CZ159" i="4"/>
  <c r="AZ153" i="4"/>
  <c r="DJ195" i="4"/>
  <c r="BW195" i="4"/>
  <c r="CJ185" i="4"/>
  <c r="G256" i="4"/>
  <c r="F256" i="4"/>
  <c r="Q281" i="4"/>
  <c r="AJ281" i="4"/>
  <c r="BC281" i="4"/>
  <c r="BX281" i="4"/>
  <c r="CR281" i="4"/>
  <c r="R281" i="4"/>
  <c r="AK281" i="4"/>
  <c r="BD281" i="4"/>
  <c r="BY281" i="4"/>
  <c r="CS281" i="4"/>
  <c r="S281" i="4"/>
  <c r="AL281" i="4"/>
  <c r="BE281" i="4"/>
  <c r="BZ281" i="4"/>
  <c r="CT281" i="4"/>
  <c r="O281" i="4"/>
  <c r="G240" i="4"/>
  <c r="F240" i="4"/>
  <c r="AC265" i="4"/>
  <c r="AW265" i="4"/>
  <c r="BP265" i="4"/>
  <c r="CI265" i="4"/>
  <c r="DD265" i="4"/>
  <c r="AD265" i="4"/>
  <c r="AX265" i="4"/>
  <c r="BQ265" i="4"/>
  <c r="CJ265" i="4"/>
  <c r="DE265" i="4"/>
  <c r="AF265" i="4"/>
  <c r="AY265" i="4"/>
  <c r="BR265" i="4"/>
  <c r="CK265" i="4"/>
  <c r="DF265" i="4"/>
  <c r="G224" i="4"/>
  <c r="F224" i="4"/>
  <c r="J224" i="4"/>
  <c r="G208" i="4"/>
  <c r="F208" i="4"/>
  <c r="BJ233" i="4"/>
  <c r="CH233" i="4"/>
  <c r="AO233" i="4"/>
  <c r="BN233" i="4"/>
  <c r="CL233" i="4"/>
  <c r="G192" i="4"/>
  <c r="F192" i="4"/>
  <c r="H192" i="4"/>
  <c r="G176" i="4"/>
  <c r="F176" i="4"/>
  <c r="BC185" i="4"/>
  <c r="G160" i="4"/>
  <c r="F160" i="4"/>
  <c r="AM185" i="4"/>
  <c r="BI185" i="4"/>
  <c r="CE185" i="4"/>
  <c r="G144" i="4"/>
  <c r="F144" i="4"/>
  <c r="J144" i="4"/>
  <c r="G128" i="4"/>
  <c r="F128" i="4"/>
  <c r="CG153" i="4"/>
  <c r="BF153" i="4"/>
  <c r="BN153" i="4"/>
  <c r="BG153" i="4"/>
  <c r="BD137" i="4"/>
  <c r="CT137" i="4"/>
  <c r="G112" i="4"/>
  <c r="F112" i="4"/>
  <c r="G96" i="4"/>
  <c r="F96" i="4"/>
  <c r="H96" i="4"/>
  <c r="BD105" i="4"/>
  <c r="G80" i="4"/>
  <c r="F80" i="4"/>
  <c r="G64" i="4"/>
  <c r="F64" i="4"/>
  <c r="J64" i="4"/>
  <c r="AO73" i="4"/>
  <c r="G48" i="4"/>
  <c r="F48" i="4"/>
  <c r="BR73" i="4"/>
  <c r="AF73" i="4"/>
  <c r="AL73" i="4"/>
  <c r="G32" i="4"/>
  <c r="F32" i="4"/>
  <c r="G16" i="4"/>
  <c r="F16" i="4"/>
  <c r="H16" i="4"/>
  <c r="C252" i="4"/>
  <c r="AI276" i="4" s="1"/>
  <c r="T276" i="4"/>
  <c r="CF276" i="4"/>
  <c r="CV276" i="4"/>
  <c r="BA276" i="4"/>
  <c r="CW276" i="4"/>
  <c r="Y276" i="4"/>
  <c r="AO276" i="4"/>
  <c r="CP276" i="4"/>
  <c r="BX276" i="4"/>
  <c r="C220" i="4"/>
  <c r="DC244" i="4" s="1"/>
  <c r="V244" i="4"/>
  <c r="AL244" i="4"/>
  <c r="CH244" i="4"/>
  <c r="C204" i="4"/>
  <c r="Q228" i="4"/>
  <c r="CC228" i="4"/>
  <c r="CS228" i="4"/>
  <c r="DI228" i="4"/>
  <c r="R228" i="4"/>
  <c r="AH228" i="4"/>
  <c r="CA228" i="4"/>
  <c r="CV228" i="4"/>
  <c r="W228" i="4"/>
  <c r="AA228" i="4"/>
  <c r="AT228" i="4"/>
  <c r="BO228" i="4"/>
  <c r="CP228" i="4"/>
  <c r="AW212" i="4"/>
  <c r="BM212" i="4"/>
  <c r="CC212" i="4"/>
  <c r="CS212" i="4"/>
  <c r="R212" i="4"/>
  <c r="AL212" i="4"/>
  <c r="BR212" i="4"/>
  <c r="AF212" i="4"/>
  <c r="AI212" i="4"/>
  <c r="AN212" i="4"/>
  <c r="BZ212" i="4"/>
  <c r="CU212" i="4"/>
  <c r="AK212" i="4"/>
  <c r="BI212" i="4"/>
  <c r="DD212" i="4"/>
  <c r="P212" i="4"/>
  <c r="AM212" i="4"/>
  <c r="C172" i="4"/>
  <c r="AA196" i="4"/>
  <c r="BI196" i="4"/>
  <c r="BZ196" i="4"/>
  <c r="CQ196" i="4"/>
  <c r="DH196" i="4"/>
  <c r="BL196" i="4"/>
  <c r="CO196" i="4"/>
  <c r="AK196" i="4"/>
  <c r="BM196" i="4"/>
  <c r="CP196" i="4"/>
  <c r="C156" i="4"/>
  <c r="DB180" i="4" s="1"/>
  <c r="W180" i="4"/>
  <c r="AM180" i="4"/>
  <c r="BC180" i="4"/>
  <c r="BS180" i="4"/>
  <c r="AN180" i="4"/>
  <c r="BD180" i="4"/>
  <c r="BT180" i="4"/>
  <c r="CJ180" i="4"/>
  <c r="U180" i="4"/>
  <c r="AO180" i="4"/>
  <c r="BG180" i="4"/>
  <c r="BY180" i="4"/>
  <c r="CQ180" i="4"/>
  <c r="DI180" i="4"/>
  <c r="AG180" i="4"/>
  <c r="AZ180" i="4"/>
  <c r="BU180" i="4"/>
  <c r="AH180" i="4"/>
  <c r="BV180" i="4"/>
  <c r="CO180" i="4"/>
  <c r="DH180" i="4"/>
  <c r="S180" i="4"/>
  <c r="BH180" i="4"/>
  <c r="CA180" i="4"/>
  <c r="CT180" i="4"/>
  <c r="V180" i="4"/>
  <c r="AT180" i="4"/>
  <c r="BP180" i="4"/>
  <c r="CP180" i="4"/>
  <c r="CM180" i="4"/>
  <c r="R180" i="4"/>
  <c r="BQ180" i="4"/>
  <c r="AR180" i="4"/>
  <c r="BO180" i="4"/>
  <c r="CR180" i="4"/>
  <c r="AS180" i="4"/>
  <c r="Z180" i="4"/>
  <c r="AW180" i="4"/>
  <c r="BX180" i="4"/>
  <c r="CW180" i="4"/>
  <c r="AA180" i="4"/>
  <c r="CX180" i="4"/>
  <c r="T180" i="4"/>
  <c r="BF180" i="4"/>
  <c r="CL180" i="4"/>
  <c r="CV180" i="4"/>
  <c r="BI180" i="4"/>
  <c r="CU180" i="4"/>
  <c r="AB180" i="4"/>
  <c r="BJ180" i="4"/>
  <c r="C124" i="4"/>
  <c r="BJ148" i="4" s="1"/>
  <c r="W148" i="4"/>
  <c r="BY148" i="4"/>
  <c r="CR148" i="4"/>
  <c r="DJ148" i="4"/>
  <c r="BH148" i="4"/>
  <c r="DB148" i="4"/>
  <c r="AC148" i="4"/>
  <c r="C108" i="4"/>
  <c r="AI132" i="4" s="1"/>
  <c r="W132" i="4"/>
  <c r="AM132" i="4"/>
  <c r="X132" i="4"/>
  <c r="AN132" i="4"/>
  <c r="CZ132" i="4"/>
  <c r="AS132" i="4"/>
  <c r="AY132" i="4"/>
  <c r="DF132" i="4"/>
  <c r="Y132" i="4"/>
  <c r="BW132" i="4"/>
  <c r="AJ132" i="4"/>
  <c r="BQ132" i="4"/>
  <c r="CV132" i="4"/>
  <c r="AT132" i="4"/>
  <c r="CU132" i="4"/>
  <c r="BI132" i="4"/>
  <c r="DD132" i="4"/>
  <c r="BM132" i="4"/>
  <c r="DE132" i="4"/>
  <c r="Y100" i="4"/>
  <c r="DA100" i="4"/>
  <c r="CN100" i="4"/>
  <c r="DE100" i="4"/>
  <c r="AC100" i="4"/>
  <c r="AT100" i="4"/>
  <c r="DJ100" i="4"/>
  <c r="AD100" i="4"/>
  <c r="AU100" i="4"/>
  <c r="BL100" i="4"/>
  <c r="X100" i="4"/>
  <c r="BJ100" i="4"/>
  <c r="CJ100" i="4"/>
  <c r="BS100" i="4"/>
  <c r="CQ100" i="4"/>
  <c r="AJ100" i="4"/>
  <c r="BM100" i="4"/>
  <c r="S100" i="4"/>
  <c r="CX100" i="4"/>
  <c r="AQ100" i="4"/>
  <c r="DI100" i="4"/>
  <c r="Z100" i="4"/>
  <c r="DB100" i="4"/>
  <c r="BG100" i="4"/>
  <c r="DF100" i="4"/>
  <c r="BI100" i="4"/>
  <c r="AK100" i="4"/>
  <c r="CY100" i="4"/>
  <c r="AM100" i="4"/>
  <c r="C60" i="4"/>
  <c r="BC84" i="4" s="1"/>
  <c r="Y84" i="4"/>
  <c r="AO84" i="4"/>
  <c r="BE84" i="4"/>
  <c r="BU84" i="4"/>
  <c r="CK84" i="4"/>
  <c r="DA84" i="4"/>
  <c r="AD84" i="4"/>
  <c r="AT84" i="4"/>
  <c r="BJ84" i="4"/>
  <c r="BZ84" i="4"/>
  <c r="AE84" i="4"/>
  <c r="AU84" i="4"/>
  <c r="BK84" i="4"/>
  <c r="DG84" i="4"/>
  <c r="Z84" i="4"/>
  <c r="AS84" i="4"/>
  <c r="BN84" i="4"/>
  <c r="CG84" i="4"/>
  <c r="CZ84" i="4"/>
  <c r="AG84" i="4"/>
  <c r="AZ84" i="4"/>
  <c r="BS84" i="4"/>
  <c r="AH84" i="4"/>
  <c r="BA84" i="4"/>
  <c r="BT84" i="4"/>
  <c r="CN84" i="4"/>
  <c r="DI84" i="4"/>
  <c r="BX84" i="4"/>
  <c r="CV84" i="4"/>
  <c r="AB84" i="4"/>
  <c r="BB84" i="4"/>
  <c r="BY84" i="4"/>
  <c r="CW84" i="4"/>
  <c r="AC84" i="4"/>
  <c r="DJ84" i="4"/>
  <c r="AF84" i="4"/>
  <c r="BG84" i="4"/>
  <c r="CH84" i="4"/>
  <c r="AL84" i="4"/>
  <c r="BM84" i="4"/>
  <c r="CO84" i="4"/>
  <c r="CT84" i="4"/>
  <c r="AN84" i="4"/>
  <c r="BV84" i="4"/>
  <c r="DC84" i="4"/>
  <c r="AP84" i="4"/>
  <c r="U84" i="4"/>
  <c r="BO84" i="4"/>
  <c r="DB84" i="4"/>
  <c r="V84" i="4"/>
  <c r="BP84" i="4"/>
  <c r="DE84" i="4"/>
  <c r="AK84" i="4"/>
  <c r="CC84" i="4"/>
  <c r="AW84" i="4"/>
  <c r="CX84" i="4"/>
  <c r="Q84" i="4"/>
  <c r="BI84" i="4"/>
  <c r="AR84" i="4"/>
  <c r="AV84" i="4"/>
  <c r="R84" i="4"/>
  <c r="CJ84" i="4"/>
  <c r="S84" i="4"/>
  <c r="CL84" i="4"/>
  <c r="T84" i="4"/>
  <c r="CR84" i="4"/>
  <c r="AJ84" i="4"/>
  <c r="AM84" i="4"/>
  <c r="O84" i="4"/>
  <c r="C44" i="4"/>
  <c r="AB68" i="4"/>
  <c r="BX68" i="4"/>
  <c r="CN68" i="4"/>
  <c r="BN68" i="4"/>
  <c r="CE68" i="4"/>
  <c r="CV68" i="4"/>
  <c r="BS68" i="4"/>
  <c r="CJ68" i="4"/>
  <c r="DA68" i="4"/>
  <c r="BC68" i="4"/>
  <c r="BT68" i="4"/>
  <c r="CK68" i="4"/>
  <c r="DB68" i="4"/>
  <c r="X68" i="4"/>
  <c r="BM68" i="4"/>
  <c r="AD68" i="4"/>
  <c r="BU68" i="4"/>
  <c r="CP68" i="4"/>
  <c r="CQ68" i="4"/>
  <c r="AH68" i="4"/>
  <c r="BG68" i="4"/>
  <c r="CF68" i="4"/>
  <c r="DG68" i="4"/>
  <c r="AO68" i="4"/>
  <c r="CO68" i="4"/>
  <c r="Q68" i="4"/>
  <c r="AP68" i="4"/>
  <c r="DI68" i="4"/>
  <c r="V68" i="4"/>
  <c r="BA68" i="4"/>
  <c r="CA68" i="4"/>
  <c r="AT68" i="4"/>
  <c r="CB68" i="4"/>
  <c r="R68" i="4"/>
  <c r="CM68" i="4"/>
  <c r="W68" i="4"/>
  <c r="BK68" i="4"/>
  <c r="CZ68" i="4"/>
  <c r="BZ68" i="4"/>
  <c r="BW68" i="4"/>
  <c r="AJ68" i="4"/>
  <c r="CS68" i="4"/>
  <c r="AC68" i="4"/>
  <c r="CW68" i="4"/>
  <c r="DF68" i="4"/>
  <c r="CG68" i="4"/>
  <c r="AM68" i="4"/>
  <c r="AU68" i="4"/>
  <c r="BI68" i="4"/>
  <c r="BJ68" i="4"/>
  <c r="BQ68" i="4"/>
  <c r="CY68" i="4"/>
  <c r="AJ52" i="4"/>
  <c r="AW52" i="4"/>
  <c r="BN52" i="4"/>
  <c r="CE52" i="4"/>
  <c r="CW52" i="4"/>
  <c r="AX52" i="4"/>
  <c r="BO52" i="4"/>
  <c r="CG52" i="4"/>
  <c r="CX52" i="4"/>
  <c r="BW52" i="4"/>
  <c r="CP52" i="4"/>
  <c r="BH52" i="4"/>
  <c r="BB52" i="4"/>
  <c r="AM52" i="4"/>
  <c r="DE52" i="4"/>
  <c r="AN52" i="4"/>
  <c r="BK52" i="4"/>
  <c r="CJ52" i="4"/>
  <c r="BA52" i="4"/>
  <c r="DJ52" i="4"/>
  <c r="AE52" i="4"/>
  <c r="CH52" i="4"/>
  <c r="R52" i="4"/>
  <c r="AV52" i="4"/>
  <c r="BG52" i="4"/>
  <c r="DA52" i="4"/>
  <c r="BX52" i="4"/>
  <c r="DG52" i="4"/>
  <c r="BY52" i="4"/>
  <c r="BQ52" i="4"/>
  <c r="CL52" i="4"/>
  <c r="CM52" i="4"/>
  <c r="Z52" i="4"/>
  <c r="BS52" i="4"/>
  <c r="CS52" i="4"/>
  <c r="CR52" i="4"/>
  <c r="CU52" i="4"/>
  <c r="C12" i="4"/>
  <c r="AE36" i="4"/>
  <c r="AU36" i="4"/>
  <c r="BK36" i="4"/>
  <c r="CQ36" i="4"/>
  <c r="DG36" i="4"/>
  <c r="W36" i="4"/>
  <c r="CM36" i="4"/>
  <c r="DD36" i="4"/>
  <c r="X36" i="4"/>
  <c r="BJ36" i="4"/>
  <c r="CW36" i="4"/>
  <c r="Y36" i="4"/>
  <c r="CX36" i="4"/>
  <c r="AW36" i="4"/>
  <c r="BR36" i="4"/>
  <c r="CO36" i="4"/>
  <c r="AG36" i="4"/>
  <c r="BZ36" i="4"/>
  <c r="S36" i="4"/>
  <c r="T36" i="4"/>
  <c r="AX36" i="4"/>
  <c r="BX36" i="4"/>
  <c r="DA36" i="4"/>
  <c r="CB36" i="4"/>
  <c r="AK36" i="4"/>
  <c r="BQ36" i="4"/>
  <c r="BI36" i="4"/>
  <c r="BT36" i="4"/>
  <c r="AI36" i="4"/>
  <c r="CC36" i="4"/>
  <c r="CS36" i="4"/>
  <c r="BN36" i="4"/>
  <c r="Q36" i="4"/>
  <c r="BO36" i="4"/>
  <c r="BD36" i="4"/>
  <c r="DJ36" i="4"/>
  <c r="AP36" i="4"/>
  <c r="DH36" i="4"/>
  <c r="AD36" i="4"/>
  <c r="AZ36" i="4"/>
  <c r="CK36" i="4"/>
  <c r="CJ36" i="4"/>
  <c r="P36" i="4"/>
  <c r="H224" i="4"/>
  <c r="H112" i="4"/>
  <c r="J240" i="4"/>
  <c r="J128" i="4"/>
  <c r="CP281" i="4"/>
  <c r="BR281" i="4"/>
  <c r="AV281" i="4"/>
  <c r="W281" i="4"/>
  <c r="AX276" i="4"/>
  <c r="AB276" i="4"/>
  <c r="DJ265" i="4"/>
  <c r="CH265" i="4"/>
  <c r="BL265" i="4"/>
  <c r="AM265" i="4"/>
  <c r="Q265" i="4"/>
  <c r="BQ244" i="4"/>
  <c r="AP244" i="4"/>
  <c r="H223" i="4"/>
  <c r="J223" i="4"/>
  <c r="H175" i="4"/>
  <c r="G175" i="4"/>
  <c r="F175" i="4"/>
  <c r="H143" i="4"/>
  <c r="J143" i="4"/>
  <c r="H95" i="4"/>
  <c r="G95" i="4"/>
  <c r="F95" i="4"/>
  <c r="H47" i="4"/>
  <c r="J47" i="4"/>
  <c r="H15" i="4"/>
  <c r="G15" i="4"/>
  <c r="F15" i="4"/>
  <c r="CH291" i="4"/>
  <c r="W291" i="4"/>
  <c r="CY291" i="4"/>
  <c r="AQ291" i="4"/>
  <c r="BG291" i="4"/>
  <c r="P291" i="4"/>
  <c r="AP291" i="4"/>
  <c r="CC291" i="4"/>
  <c r="X291" i="4"/>
  <c r="AR291" i="4"/>
  <c r="BK291" i="4"/>
  <c r="C251" i="4"/>
  <c r="AI275" i="4" s="1"/>
  <c r="AL275" i="4"/>
  <c r="CY275" i="4"/>
  <c r="BG275" i="4"/>
  <c r="BW275" i="4"/>
  <c r="O275" i="4"/>
  <c r="AG275" i="4"/>
  <c r="AZ275" i="4"/>
  <c r="BA275" i="4"/>
  <c r="CP275" i="4"/>
  <c r="DJ275" i="4"/>
  <c r="C235" i="4"/>
  <c r="C219" i="4"/>
  <c r="BQ243" i="4" s="1"/>
  <c r="X243" i="4"/>
  <c r="AN243" i="4"/>
  <c r="BD243" i="4"/>
  <c r="BT243" i="4"/>
  <c r="CJ243" i="4"/>
  <c r="CZ243" i="4"/>
  <c r="R243" i="4"/>
  <c r="AI243" i="4"/>
  <c r="AZ243" i="4"/>
  <c r="CH243" i="4"/>
  <c r="CY243" i="4"/>
  <c r="S243" i="4"/>
  <c r="AJ243" i="4"/>
  <c r="BR243" i="4"/>
  <c r="CI243" i="4"/>
  <c r="DA243" i="4"/>
  <c r="W243" i="4"/>
  <c r="AO243" i="4"/>
  <c r="BF243" i="4"/>
  <c r="BW243" i="4"/>
  <c r="CN243" i="4"/>
  <c r="DE243" i="4"/>
  <c r="O243" i="4"/>
  <c r="BH243" i="4"/>
  <c r="CB243" i="4"/>
  <c r="CV243" i="4"/>
  <c r="Q243" i="4"/>
  <c r="BI243" i="4"/>
  <c r="CC243" i="4"/>
  <c r="CW243" i="4"/>
  <c r="T243" i="4"/>
  <c r="AP243" i="4"/>
  <c r="BJ243" i="4"/>
  <c r="CD243" i="4"/>
  <c r="CX243" i="4"/>
  <c r="C203" i="4"/>
  <c r="CU227" i="4" s="1"/>
  <c r="S227" i="4"/>
  <c r="BO227" i="4"/>
  <c r="CE227" i="4"/>
  <c r="CP227" i="4"/>
  <c r="Y227" i="4"/>
  <c r="CQ227" i="4"/>
  <c r="C187" i="4"/>
  <c r="S211" i="4"/>
  <c r="AI211" i="4"/>
  <c r="C171" i="4"/>
  <c r="CG195" i="4" s="1"/>
  <c r="AC195" i="4"/>
  <c r="AS195" i="4"/>
  <c r="BI195" i="4"/>
  <c r="BY195" i="4"/>
  <c r="CO195" i="4"/>
  <c r="DE195" i="4"/>
  <c r="Q195" i="4"/>
  <c r="AY195" i="4"/>
  <c r="BP195" i="4"/>
  <c r="CX195" i="4"/>
  <c r="R195" i="4"/>
  <c r="AI195" i="4"/>
  <c r="AZ195" i="4"/>
  <c r="CH195" i="4"/>
  <c r="CY195" i="4"/>
  <c r="V195" i="4"/>
  <c r="AM195" i="4"/>
  <c r="BD195" i="4"/>
  <c r="BU195" i="4"/>
  <c r="CL195" i="4"/>
  <c r="S195" i="4"/>
  <c r="AN195" i="4"/>
  <c r="BH195" i="4"/>
  <c r="CW195" i="4"/>
  <c r="T195" i="4"/>
  <c r="AO195" i="4"/>
  <c r="BJ195" i="4"/>
  <c r="CZ195" i="4"/>
  <c r="Y195" i="4"/>
  <c r="AT195" i="4"/>
  <c r="BN195" i="4"/>
  <c r="CJ195" i="4"/>
  <c r="DF195" i="4"/>
  <c r="Z195" i="4"/>
  <c r="AU195" i="4"/>
  <c r="BO195" i="4"/>
  <c r="CK195" i="4"/>
  <c r="W195" i="4"/>
  <c r="AX195" i="4"/>
  <c r="BZ195" i="4"/>
  <c r="DB195" i="4"/>
  <c r="X195" i="4"/>
  <c r="BA195" i="4"/>
  <c r="CA195" i="4"/>
  <c r="DD195" i="4"/>
  <c r="BB195" i="4"/>
  <c r="DH195" i="4"/>
  <c r="C155" i="4"/>
  <c r="Y179" i="4"/>
  <c r="AO179" i="4"/>
  <c r="BE179" i="4"/>
  <c r="BT179" i="4"/>
  <c r="CO179" i="4"/>
  <c r="DH179" i="4"/>
  <c r="CI179" i="4"/>
  <c r="DJ179" i="4"/>
  <c r="BN179" i="4"/>
  <c r="AW179" i="4"/>
  <c r="CD179" i="4"/>
  <c r="C139" i="4"/>
  <c r="CS163" i="4" s="1"/>
  <c r="BF163" i="4"/>
  <c r="BV163" i="4"/>
  <c r="CL163" i="4"/>
  <c r="DB163" i="4"/>
  <c r="W163" i="4"/>
  <c r="AQ163" i="4"/>
  <c r="BI163" i="4"/>
  <c r="CX163" i="4"/>
  <c r="BC163" i="4"/>
  <c r="BZ163" i="4"/>
  <c r="CV163" i="4"/>
  <c r="R163" i="4"/>
  <c r="AM163" i="4"/>
  <c r="DE163" i="4"/>
  <c r="T163" i="4"/>
  <c r="CT163" i="4"/>
  <c r="AX163" i="4"/>
  <c r="AR163" i="4"/>
  <c r="BY163" i="4"/>
  <c r="DI163" i="4"/>
  <c r="DJ163" i="4"/>
  <c r="AY163" i="4"/>
  <c r="CE163" i="4"/>
  <c r="X163" i="4"/>
  <c r="C123" i="4"/>
  <c r="Y147" i="4" s="1"/>
  <c r="CU147" i="4"/>
  <c r="AL147" i="4"/>
  <c r="BR147" i="4"/>
  <c r="C107" i="4"/>
  <c r="AB131" i="4"/>
  <c r="AR131" i="4"/>
  <c r="BH131" i="4"/>
  <c r="BX131" i="4"/>
  <c r="BC131" i="4"/>
  <c r="BT131" i="4"/>
  <c r="DA131" i="4"/>
  <c r="CN131" i="4"/>
  <c r="DF131" i="4"/>
  <c r="W131" i="4"/>
  <c r="CY131" i="4"/>
  <c r="AC131" i="4"/>
  <c r="AW131" i="4"/>
  <c r="BQ131" i="4"/>
  <c r="BY131" i="4"/>
  <c r="CU131" i="4"/>
  <c r="AY131" i="4"/>
  <c r="AF131" i="4"/>
  <c r="BF131" i="4"/>
  <c r="AN131" i="4"/>
  <c r="BP131" i="4"/>
  <c r="Q131" i="4"/>
  <c r="DI131" i="4"/>
  <c r="AH131" i="4"/>
  <c r="CA131" i="4"/>
  <c r="BE131" i="4"/>
  <c r="CS131" i="4"/>
  <c r="BN131" i="4"/>
  <c r="CE131" i="4"/>
  <c r="K106" i="4"/>
  <c r="CH131" i="4"/>
  <c r="C91" i="4"/>
  <c r="BH115" i="4" s="1"/>
  <c r="AB115" i="4"/>
  <c r="AR115" i="4"/>
  <c r="AO115" i="4"/>
  <c r="BI115" i="4"/>
  <c r="CB115" i="4"/>
  <c r="BD115" i="4"/>
  <c r="BZ115" i="4"/>
  <c r="CV115" i="4"/>
  <c r="CD115" i="4"/>
  <c r="DG115" i="4"/>
  <c r="AG115" i="4"/>
  <c r="BQ115" i="4"/>
  <c r="AD115" i="4"/>
  <c r="AE115" i="4"/>
  <c r="BY115" i="4"/>
  <c r="C75" i="4"/>
  <c r="AA99" i="4"/>
  <c r="BG99" i="4"/>
  <c r="BW99" i="4"/>
  <c r="CM99" i="4"/>
  <c r="AJ99" i="4"/>
  <c r="BA99" i="4"/>
  <c r="BR99" i="4"/>
  <c r="X99" i="4"/>
  <c r="AO99" i="4"/>
  <c r="BF99" i="4"/>
  <c r="Y99" i="4"/>
  <c r="AP99" i="4"/>
  <c r="BH99" i="4"/>
  <c r="BY99" i="4"/>
  <c r="AK99" i="4"/>
  <c r="BE99" i="4"/>
  <c r="CB99" i="4"/>
  <c r="AL99" i="4"/>
  <c r="BI99" i="4"/>
  <c r="CC99" i="4"/>
  <c r="CW99" i="4"/>
  <c r="AR99" i="4"/>
  <c r="BN99" i="4"/>
  <c r="CK99" i="4"/>
  <c r="CS99" i="4"/>
  <c r="AB99" i="4"/>
  <c r="AZ99" i="4"/>
  <c r="AG99" i="4"/>
  <c r="BK99" i="4"/>
  <c r="CJ99" i="4"/>
  <c r="BL99" i="4"/>
  <c r="CL99" i="4"/>
  <c r="AS99" i="4"/>
  <c r="BV99" i="4"/>
  <c r="DE99" i="4"/>
  <c r="AT99" i="4"/>
  <c r="T99" i="4"/>
  <c r="AY99" i="4"/>
  <c r="AD99" i="4"/>
  <c r="DI99" i="4"/>
  <c r="AM99" i="4"/>
  <c r="CE99" i="4"/>
  <c r="BB99" i="4"/>
  <c r="CX99" i="4"/>
  <c r="BC99" i="4"/>
  <c r="CY99" i="4"/>
  <c r="BU99" i="4"/>
  <c r="CF99" i="4"/>
  <c r="CA99" i="4"/>
  <c r="CQ99" i="4"/>
  <c r="AF99" i="4"/>
  <c r="CR99" i="4"/>
  <c r="AN99" i="4"/>
  <c r="C59" i="4"/>
  <c r="AQ83" i="4" s="1"/>
  <c r="AA83" i="4"/>
  <c r="BN83" i="4"/>
  <c r="BC83" i="4"/>
  <c r="BZ83" i="4"/>
  <c r="CO83" i="4"/>
  <c r="BP83" i="4"/>
  <c r="DA83" i="4"/>
  <c r="AL83" i="4"/>
  <c r="CA83" i="4"/>
  <c r="C43" i="4"/>
  <c r="Q67" i="4" s="1"/>
  <c r="AT67" i="4"/>
  <c r="BJ67" i="4"/>
  <c r="BZ67" i="4"/>
  <c r="DF67" i="4"/>
  <c r="S67" i="4"/>
  <c r="AA67" i="4"/>
  <c r="AR67" i="4"/>
  <c r="CR67" i="4"/>
  <c r="CW67" i="4"/>
  <c r="AY67" i="4"/>
  <c r="BP67" i="4"/>
  <c r="CG67" i="4"/>
  <c r="CX67" i="4"/>
  <c r="AL67" i="4"/>
  <c r="BF67" i="4"/>
  <c r="W67" i="4"/>
  <c r="AQ67" i="4"/>
  <c r="CJ67" i="4"/>
  <c r="AB67" i="4"/>
  <c r="BB67" i="4"/>
  <c r="BY67" i="4"/>
  <c r="DA67" i="4"/>
  <c r="AJ67" i="4"/>
  <c r="DJ67" i="4"/>
  <c r="AK67" i="4"/>
  <c r="BK67" i="4"/>
  <c r="U67" i="4"/>
  <c r="AF67" i="4"/>
  <c r="CZ67" i="4"/>
  <c r="AI67" i="4"/>
  <c r="BT67" i="4"/>
  <c r="Z67" i="4"/>
  <c r="AO67" i="4"/>
  <c r="CM67" i="4"/>
  <c r="AU67" i="4"/>
  <c r="CN67" i="4"/>
  <c r="BG67" i="4"/>
  <c r="BD67" i="4"/>
  <c r="CC67" i="4"/>
  <c r="CT67" i="4"/>
  <c r="CU67" i="4"/>
  <c r="AM67" i="4"/>
  <c r="AN67" i="4"/>
  <c r="AZ67" i="4"/>
  <c r="O67" i="4"/>
  <c r="AC67" i="4"/>
  <c r="C27" i="4"/>
  <c r="V51" i="4"/>
  <c r="AL51" i="4"/>
  <c r="AB51" i="4"/>
  <c r="AS51" i="4"/>
  <c r="BJ51" i="4"/>
  <c r="CA51" i="4"/>
  <c r="CR51" i="4"/>
  <c r="DI51" i="4"/>
  <c r="BK51" i="4"/>
  <c r="CB51" i="4"/>
  <c r="AI51" i="4"/>
  <c r="BD51" i="4"/>
  <c r="BW51" i="4"/>
  <c r="CP51" i="4"/>
  <c r="AO51" i="4"/>
  <c r="BH51" i="4"/>
  <c r="CC51" i="4"/>
  <c r="CV51" i="4"/>
  <c r="AF51" i="4"/>
  <c r="R51" i="4"/>
  <c r="AP51" i="4"/>
  <c r="CK51" i="4"/>
  <c r="BL51" i="4"/>
  <c r="CN51" i="4"/>
  <c r="AR51" i="4"/>
  <c r="BT51" i="4"/>
  <c r="CY51" i="4"/>
  <c r="BU51" i="4"/>
  <c r="BI51" i="4"/>
  <c r="BX51" i="4"/>
  <c r="DE51" i="4"/>
  <c r="BP51" i="4"/>
  <c r="AH51" i="4"/>
  <c r="CF51" i="4"/>
  <c r="CW51" i="4"/>
  <c r="BG51" i="4"/>
  <c r="BQ51" i="4"/>
  <c r="W51" i="4"/>
  <c r="CM51" i="4"/>
  <c r="S51" i="4"/>
  <c r="CT51" i="4"/>
  <c r="DC51" i="4"/>
  <c r="AV51" i="4"/>
  <c r="AW51" i="4"/>
  <c r="DD51" i="4"/>
  <c r="O51" i="4"/>
  <c r="C11" i="4"/>
  <c r="Q35" i="4"/>
  <c r="AG35" i="4"/>
  <c r="DA35" i="4"/>
  <c r="X35" i="4"/>
  <c r="AQ35" i="4"/>
  <c r="CH35" i="4"/>
  <c r="DE35" i="4"/>
  <c r="BN35" i="4"/>
  <c r="DB35" i="4"/>
  <c r="AU35" i="4"/>
  <c r="BY35" i="4"/>
  <c r="AZ35" i="4"/>
  <c r="DG35" i="4"/>
  <c r="AB35" i="4"/>
  <c r="U35" i="4"/>
  <c r="O35" i="4"/>
  <c r="K10" i="4"/>
  <c r="F159" i="4"/>
  <c r="J239" i="4"/>
  <c r="J127" i="4"/>
  <c r="O68" i="4"/>
  <c r="DE291" i="4"/>
  <c r="AH291" i="4"/>
  <c r="CO281" i="4"/>
  <c r="BQ281" i="4"/>
  <c r="AT281" i="4"/>
  <c r="V281" i="4"/>
  <c r="CU276" i="4"/>
  <c r="BY276" i="4"/>
  <c r="AB275" i="4"/>
  <c r="DI265" i="4"/>
  <c r="CG265" i="4"/>
  <c r="BJ265" i="4"/>
  <c r="AL265" i="4"/>
  <c r="BQ249" i="4"/>
  <c r="DI243" i="4"/>
  <c r="CK243" i="4"/>
  <c r="BK243" i="4"/>
  <c r="AG243" i="4"/>
  <c r="AQ227" i="4"/>
  <c r="X212" i="4"/>
  <c r="DI195" i="4"/>
  <c r="BV195" i="4"/>
  <c r="AL195" i="4"/>
  <c r="DA180" i="4"/>
  <c r="AY180" i="4"/>
  <c r="BG179" i="4"/>
  <c r="Q179" i="4"/>
  <c r="BJ163" i="4"/>
  <c r="BP132" i="4"/>
  <c r="CI131" i="4"/>
  <c r="BE105" i="4"/>
  <c r="AI84" i="4"/>
  <c r="DC68" i="4"/>
  <c r="C266" i="4"/>
  <c r="CJ290" i="4" s="1"/>
  <c r="X290" i="4"/>
  <c r="AN290" i="4"/>
  <c r="BT290" i="4"/>
  <c r="BE290" i="4"/>
  <c r="BU290" i="4"/>
  <c r="CK290" i="4"/>
  <c r="DA290" i="4"/>
  <c r="K265" i="4"/>
  <c r="AC290" i="4"/>
  <c r="AS290" i="4"/>
  <c r="BI290" i="4"/>
  <c r="DE290" i="4"/>
  <c r="C250" i="4"/>
  <c r="T274" i="4" s="1"/>
  <c r="Y274" i="4"/>
  <c r="AO274" i="4"/>
  <c r="BE274" i="4"/>
  <c r="DA274" i="4"/>
  <c r="AC274" i="4"/>
  <c r="AS274" i="4"/>
  <c r="BI274" i="4"/>
  <c r="C234" i="4"/>
  <c r="BI258" i="4" s="1"/>
  <c r="Z258" i="4"/>
  <c r="BV258" i="4"/>
  <c r="DB258" i="4"/>
  <c r="AG258" i="4"/>
  <c r="CF258" i="4"/>
  <c r="CW258" i="4"/>
  <c r="C218" i="4"/>
  <c r="Z242" i="4"/>
  <c r="AP242" i="4"/>
  <c r="BF242" i="4"/>
  <c r="BV242" i="4"/>
  <c r="AV242" i="4"/>
  <c r="BM242" i="4"/>
  <c r="CD242" i="4"/>
  <c r="CE242" i="4"/>
  <c r="CV242" i="4"/>
  <c r="S242" i="4"/>
  <c r="BR242" i="4"/>
  <c r="CI242" i="4"/>
  <c r="CZ242" i="4"/>
  <c r="C202" i="4"/>
  <c r="BA226" i="4"/>
  <c r="BQ226" i="4"/>
  <c r="CG226" i="4"/>
  <c r="AL226" i="4"/>
  <c r="BB226" i="4"/>
  <c r="BR226" i="4"/>
  <c r="CH226" i="4"/>
  <c r="CX226" i="4"/>
  <c r="Z226" i="4"/>
  <c r="AP226" i="4"/>
  <c r="S226" i="4"/>
  <c r="AN226" i="4"/>
  <c r="BH226" i="4"/>
  <c r="T226" i="4"/>
  <c r="AO226" i="4"/>
  <c r="BI226" i="4"/>
  <c r="CB226" i="4"/>
  <c r="CU226" i="4"/>
  <c r="AA226" i="4"/>
  <c r="AT226" i="4"/>
  <c r="BM226" i="4"/>
  <c r="CF226" i="4"/>
  <c r="C186" i="4"/>
  <c r="CW210" i="4" s="1"/>
  <c r="U210" i="4"/>
  <c r="AK210" i="4"/>
  <c r="CG210" i="4"/>
  <c r="AF210" i="4"/>
  <c r="CN210" i="4"/>
  <c r="DG210" i="4"/>
  <c r="AG210" i="4"/>
  <c r="AZ210" i="4"/>
  <c r="C170" i="4"/>
  <c r="AE194" i="4"/>
  <c r="AU194" i="4"/>
  <c r="CQ194" i="4"/>
  <c r="DG194" i="4"/>
  <c r="BL194" i="4"/>
  <c r="CC194" i="4"/>
  <c r="AZ194" i="4"/>
  <c r="BB194" i="4"/>
  <c r="BW194" i="4"/>
  <c r="CR194" i="4"/>
  <c r="C154" i="4"/>
  <c r="CO178" i="4" s="1"/>
  <c r="BW178" i="4"/>
  <c r="CM178" i="4"/>
  <c r="DC178" i="4"/>
  <c r="BE178" i="4"/>
  <c r="BZ178" i="4"/>
  <c r="AE178" i="4"/>
  <c r="AY178" i="4"/>
  <c r="BT178" i="4"/>
  <c r="AC178" i="4"/>
  <c r="DF178" i="4"/>
  <c r="C138" i="4"/>
  <c r="K137" i="4" s="1"/>
  <c r="AA162" i="4"/>
  <c r="AQ162" i="4"/>
  <c r="BG162" i="4"/>
  <c r="DC162" i="4"/>
  <c r="AR162" i="4"/>
  <c r="AJ162" i="4"/>
  <c r="BB162" i="4"/>
  <c r="S162" i="4"/>
  <c r="AK162" i="4"/>
  <c r="BC162" i="4"/>
  <c r="BU162" i="4"/>
  <c r="CP162" i="4"/>
  <c r="AP162" i="4"/>
  <c r="BP162" i="4"/>
  <c r="CR162" i="4"/>
  <c r="W162" i="4"/>
  <c r="AX162" i="4"/>
  <c r="DH162" i="4"/>
  <c r="CB162" i="4"/>
  <c r="Q162" i="4"/>
  <c r="BA162" i="4"/>
  <c r="CF162" i="4"/>
  <c r="V162" i="4"/>
  <c r="C122" i="4"/>
  <c r="CJ146" i="4" s="1"/>
  <c r="BZ146" i="4"/>
  <c r="AS146" i="4"/>
  <c r="CE146" i="4"/>
  <c r="R146" i="4"/>
  <c r="C106" i="4"/>
  <c r="AM130" i="4" s="1"/>
  <c r="CM130" i="4"/>
  <c r="BE130" i="4"/>
  <c r="CO130" i="4"/>
  <c r="C90" i="4"/>
  <c r="AU114" i="4" s="1"/>
  <c r="AD114" i="4"/>
  <c r="AT114" i="4"/>
  <c r="BJ114" i="4"/>
  <c r="CF114" i="4"/>
  <c r="AO114" i="4"/>
  <c r="CC114" i="4"/>
  <c r="DH114" i="4"/>
  <c r="BX114" i="4"/>
  <c r="X114" i="4"/>
  <c r="C74" i="4"/>
  <c r="BJ98" i="4" s="1"/>
  <c r="BI98" i="4"/>
  <c r="BY98" i="4"/>
  <c r="CO98" i="4"/>
  <c r="DE98" i="4"/>
  <c r="AF98" i="4"/>
  <c r="AW98" i="4"/>
  <c r="BN98" i="4"/>
  <c r="CE98" i="4"/>
  <c r="CV98" i="4"/>
  <c r="BB98" i="4"/>
  <c r="BS98" i="4"/>
  <c r="CJ98" i="4"/>
  <c r="AL98" i="4"/>
  <c r="BC98" i="4"/>
  <c r="BT98" i="4"/>
  <c r="CK98" i="4"/>
  <c r="DB98" i="4"/>
  <c r="AD98" i="4"/>
  <c r="AY98" i="4"/>
  <c r="BU98" i="4"/>
  <c r="CP98" i="4"/>
  <c r="AZ98" i="4"/>
  <c r="BV98" i="4"/>
  <c r="CQ98" i="4"/>
  <c r="BO98" i="4"/>
  <c r="CM98" i="4"/>
  <c r="V98" i="4"/>
  <c r="Z98" i="4"/>
  <c r="AX98" i="4"/>
  <c r="BX98" i="4"/>
  <c r="CU98" i="4"/>
  <c r="AO98" i="4"/>
  <c r="BP98" i="4"/>
  <c r="AV98" i="4"/>
  <c r="CA98" i="4"/>
  <c r="CZ98" i="4"/>
  <c r="CB98" i="4"/>
  <c r="DC98" i="4"/>
  <c r="AM98" i="4"/>
  <c r="BR98" i="4"/>
  <c r="DD98" i="4"/>
  <c r="AN98" i="4"/>
  <c r="BW98" i="4"/>
  <c r="DF98" i="4"/>
  <c r="AU98" i="4"/>
  <c r="CG98" i="4"/>
  <c r="AR98" i="4"/>
  <c r="CH98" i="4"/>
  <c r="BD98" i="4"/>
  <c r="CW98" i="4"/>
  <c r="BE98" i="4"/>
  <c r="CX98" i="4"/>
  <c r="BG98" i="4"/>
  <c r="CY98" i="4"/>
  <c r="AJ98" i="4"/>
  <c r="DH98" i="4"/>
  <c r="BH98" i="4"/>
  <c r="BL98" i="4"/>
  <c r="BM98" i="4"/>
  <c r="C58" i="4"/>
  <c r="BD82" i="4" s="1"/>
  <c r="BI82" i="4"/>
  <c r="BY82" i="4"/>
  <c r="CO82" i="4"/>
  <c r="BN82" i="4"/>
  <c r="CU82" i="4"/>
  <c r="Y82" i="4"/>
  <c r="AR82" i="4"/>
  <c r="CG82" i="4"/>
  <c r="CZ82" i="4"/>
  <c r="AE82" i="4"/>
  <c r="BT82" i="4"/>
  <c r="CY82" i="4"/>
  <c r="AG82" i="4"/>
  <c r="AJ82" i="4"/>
  <c r="BH82" i="4"/>
  <c r="CK82" i="4"/>
  <c r="BQ82" i="4"/>
  <c r="CP82" i="4"/>
  <c r="AW82" i="4"/>
  <c r="DC82" i="4"/>
  <c r="AO82" i="4"/>
  <c r="CH82" i="4"/>
  <c r="AT82" i="4"/>
  <c r="C42" i="4"/>
  <c r="AE66" i="4"/>
  <c r="BD66" i="4"/>
  <c r="BK66" i="4"/>
  <c r="C26" i="4"/>
  <c r="X50" i="4"/>
  <c r="AN50" i="4"/>
  <c r="CQ50" i="4"/>
  <c r="CK50" i="4"/>
  <c r="DI50" i="4"/>
  <c r="BO50" i="4"/>
  <c r="CU50" i="4"/>
  <c r="AD50" i="4"/>
  <c r="V50" i="4"/>
  <c r="C10" i="4"/>
  <c r="BK34" i="4" s="1"/>
  <c r="AI34" i="4"/>
  <c r="CE34" i="4"/>
  <c r="AE34" i="4"/>
  <c r="AV34" i="4"/>
  <c r="CV34" i="4"/>
  <c r="AF34" i="4"/>
  <c r="AW34" i="4"/>
  <c r="BJ34" i="4"/>
  <c r="CZ34" i="4"/>
  <c r="BL34" i="4"/>
  <c r="CH34" i="4"/>
  <c r="DA34" i="4"/>
  <c r="AJ34" i="4"/>
  <c r="BF34" i="4"/>
  <c r="CB34" i="4"/>
  <c r="R34" i="4"/>
  <c r="CN34" i="4"/>
  <c r="BW34" i="4"/>
  <c r="DB34" i="4"/>
  <c r="AX34" i="4"/>
  <c r="DC34" i="4"/>
  <c r="W34" i="4"/>
  <c r="BE34" i="4"/>
  <c r="BG34" i="4"/>
  <c r="CQ34" i="4"/>
  <c r="CS34" i="4"/>
  <c r="DG34" i="4"/>
  <c r="BB34" i="4"/>
  <c r="BY34" i="4"/>
  <c r="BZ34" i="4"/>
  <c r="AN34" i="4"/>
  <c r="DF34" i="4"/>
  <c r="U34" i="4"/>
  <c r="AD34" i="4"/>
  <c r="AZ34" i="4"/>
  <c r="F254" i="4"/>
  <c r="G254" i="4"/>
  <c r="CW290" i="4"/>
  <c r="V290" i="4"/>
  <c r="CQ274" i="4"/>
  <c r="BW274" i="4"/>
  <c r="AI274" i="4"/>
  <c r="BX242" i="4"/>
  <c r="AH242" i="4"/>
  <c r="CR226" i="4"/>
  <c r="Y226" i="4"/>
  <c r="BP194" i="4"/>
  <c r="AO194" i="4"/>
  <c r="DA178" i="4"/>
  <c r="BQ178" i="4"/>
  <c r="AH98" i="4"/>
  <c r="BH257" i="4"/>
  <c r="CN257" i="4"/>
  <c r="AD257" i="4"/>
  <c r="C121" i="4"/>
  <c r="AS145" i="4"/>
  <c r="BI145" i="4"/>
  <c r="BY145" i="4"/>
  <c r="CO145" i="4"/>
  <c r="AT145" i="4"/>
  <c r="BJ145" i="4"/>
  <c r="BZ145" i="4"/>
  <c r="CP145" i="4"/>
  <c r="AM145" i="4"/>
  <c r="BF145" i="4"/>
  <c r="CA145" i="4"/>
  <c r="AR145" i="4"/>
  <c r="BM145" i="4"/>
  <c r="CF145" i="4"/>
  <c r="CY145" i="4"/>
  <c r="Z145" i="4"/>
  <c r="AU145" i="4"/>
  <c r="AX145" i="4"/>
  <c r="AF145" i="4"/>
  <c r="BC145" i="4"/>
  <c r="CB145" i="4"/>
  <c r="CX145" i="4"/>
  <c r="AE145" i="4"/>
  <c r="BG145" i="4"/>
  <c r="CJ145" i="4"/>
  <c r="BH145" i="4"/>
  <c r="AN145" i="4"/>
  <c r="BX145" i="4"/>
  <c r="DJ145" i="4"/>
  <c r="K120" i="4"/>
  <c r="AO145" i="4"/>
  <c r="AY145" i="4"/>
  <c r="CI145" i="4"/>
  <c r="AZ145" i="4"/>
  <c r="CM145" i="4"/>
  <c r="C25" i="4"/>
  <c r="BF49" i="4" s="1"/>
  <c r="CZ49" i="4"/>
  <c r="U49" i="4"/>
  <c r="AI49" i="4"/>
  <c r="AL49" i="4"/>
  <c r="CR49" i="4"/>
  <c r="W49" i="4"/>
  <c r="AQ49" i="4"/>
  <c r="BJ49" i="4"/>
  <c r="BO49" i="4"/>
  <c r="DG49" i="4"/>
  <c r="AE49" i="4"/>
  <c r="BK49" i="4"/>
  <c r="CM49" i="4"/>
  <c r="AF49" i="4"/>
  <c r="BL49" i="4"/>
  <c r="CX49" i="4"/>
  <c r="CB49" i="4"/>
  <c r="Q49" i="4"/>
  <c r="CG49" i="4"/>
  <c r="BQ49" i="4"/>
  <c r="AW49" i="4"/>
  <c r="BH49" i="4"/>
  <c r="K24" i="4"/>
  <c r="F174" i="4"/>
  <c r="O162" i="4"/>
  <c r="CV290" i="4"/>
  <c r="AP290" i="4"/>
  <c r="BV274" i="4"/>
  <c r="BA274" i="4"/>
  <c r="BT272" i="4"/>
  <c r="BA272" i="4"/>
  <c r="S258" i="4"/>
  <c r="DD256" i="4"/>
  <c r="BB242" i="4"/>
  <c r="AG242" i="4"/>
  <c r="AV226" i="4"/>
  <c r="X226" i="4"/>
  <c r="CS224" i="4"/>
  <c r="BL210" i="4"/>
  <c r="AO210" i="4"/>
  <c r="DJ209" i="4"/>
  <c r="CK209" i="4"/>
  <c r="CJ208" i="4"/>
  <c r="AQ208" i="4"/>
  <c r="BP178" i="4"/>
  <c r="Y178" i="4"/>
  <c r="CT162" i="4"/>
  <c r="DD49" i="4"/>
  <c r="J126" i="4"/>
  <c r="CU162" i="4"/>
  <c r="C265" i="4"/>
  <c r="Z289" i="4"/>
  <c r="BV289" i="4"/>
  <c r="C249" i="4"/>
  <c r="BG273" i="4" s="1"/>
  <c r="BV273" i="4"/>
  <c r="CL273" i="4"/>
  <c r="DB273" i="4"/>
  <c r="C217" i="4"/>
  <c r="AB241" i="4"/>
  <c r="K216" i="4"/>
  <c r="AF241" i="4"/>
  <c r="C201" i="4"/>
  <c r="BS225" i="4"/>
  <c r="CI225" i="4"/>
  <c r="AN225" i="4"/>
  <c r="AB225" i="4"/>
  <c r="CF225" i="4"/>
  <c r="DA225" i="4"/>
  <c r="C185" i="4"/>
  <c r="W209" i="4"/>
  <c r="CZ209" i="4"/>
  <c r="AF209" i="4"/>
  <c r="AY209" i="4"/>
  <c r="BR209" i="4"/>
  <c r="AG209" i="4"/>
  <c r="AZ209" i="4"/>
  <c r="R209" i="4"/>
  <c r="AK209" i="4"/>
  <c r="C169" i="4"/>
  <c r="Q193" i="4"/>
  <c r="AG193" i="4"/>
  <c r="DG193" i="4"/>
  <c r="AD193" i="4"/>
  <c r="CD193" i="4"/>
  <c r="AF193" i="4"/>
  <c r="BA193" i="4"/>
  <c r="BU193" i="4"/>
  <c r="C153" i="4"/>
  <c r="AC177" i="4"/>
  <c r="AS177" i="4"/>
  <c r="BI177" i="4"/>
  <c r="BY177" i="4"/>
  <c r="CO177" i="4"/>
  <c r="BJ177" i="4"/>
  <c r="BZ177" i="4"/>
  <c r="CP177" i="4"/>
  <c r="DF177" i="4"/>
  <c r="W177" i="4"/>
  <c r="AO177" i="4"/>
  <c r="BG177" i="4"/>
  <c r="CA177" i="4"/>
  <c r="CS177" i="4"/>
  <c r="S177" i="4"/>
  <c r="AL177" i="4"/>
  <c r="BE177" i="4"/>
  <c r="BX177" i="4"/>
  <c r="CT177" i="4"/>
  <c r="CI177" i="4"/>
  <c r="DC177" i="4"/>
  <c r="Z177" i="4"/>
  <c r="AV177" i="4"/>
  <c r="BP177" i="4"/>
  <c r="CJ177" i="4"/>
  <c r="DD177" i="4"/>
  <c r="AF177" i="4"/>
  <c r="AZ177" i="4"/>
  <c r="BT177" i="4"/>
  <c r="CN177" i="4"/>
  <c r="DJ177" i="4"/>
  <c r="Q177" i="4"/>
  <c r="BQ177" i="4"/>
  <c r="AR177" i="4"/>
  <c r="BU177" i="4"/>
  <c r="CW177" i="4"/>
  <c r="AX177" i="4"/>
  <c r="T177" i="4"/>
  <c r="AW177" i="4"/>
  <c r="BV177" i="4"/>
  <c r="CX177" i="4"/>
  <c r="K152" i="4"/>
  <c r="U177" i="4"/>
  <c r="BW177" i="4"/>
  <c r="CY177" i="4"/>
  <c r="BB177" i="4"/>
  <c r="CD177" i="4"/>
  <c r="BC177" i="4"/>
  <c r="CE177" i="4"/>
  <c r="DG177" i="4"/>
  <c r="C137" i="4"/>
  <c r="AC161" i="4"/>
  <c r="BY161" i="4"/>
  <c r="AP161" i="4"/>
  <c r="BL161" i="4"/>
  <c r="R161" i="4"/>
  <c r="CR161" i="4"/>
  <c r="C89" i="4"/>
  <c r="C73" i="4"/>
  <c r="X97" i="4" s="1"/>
  <c r="AE97" i="4"/>
  <c r="AU97" i="4"/>
  <c r="CA97" i="4"/>
  <c r="CQ97" i="4"/>
  <c r="AA97" i="4"/>
  <c r="BZ97" i="4"/>
  <c r="CR97" i="4"/>
  <c r="DI97" i="4"/>
  <c r="W97" i="4"/>
  <c r="CI97" i="4"/>
  <c r="AS97" i="4"/>
  <c r="BN97" i="4"/>
  <c r="CJ97" i="4"/>
  <c r="DD97" i="4"/>
  <c r="U97" i="4"/>
  <c r="BT97" i="4"/>
  <c r="CP97" i="4"/>
  <c r="CV97" i="4"/>
  <c r="CC97" i="4"/>
  <c r="CL97" i="4"/>
  <c r="AI97" i="4"/>
  <c r="CZ97" i="4"/>
  <c r="AZ97" i="4"/>
  <c r="CS97" i="4"/>
  <c r="BC97" i="4"/>
  <c r="DE97" i="4"/>
  <c r="AL97" i="4"/>
  <c r="CK97" i="4"/>
  <c r="AN97" i="4"/>
  <c r="CB97" i="4"/>
  <c r="AJ97" i="4"/>
  <c r="C57" i="4"/>
  <c r="CA81" i="4" s="1"/>
  <c r="AE81" i="4"/>
  <c r="AU81" i="4"/>
  <c r="BK81" i="4"/>
  <c r="CQ81" i="4"/>
  <c r="DG81" i="4"/>
  <c r="T81" i="4"/>
  <c r="AJ81" i="4"/>
  <c r="AZ81" i="4"/>
  <c r="BP81" i="4"/>
  <c r="CF81" i="4"/>
  <c r="CV81" i="4"/>
  <c r="U81" i="4"/>
  <c r="AK81" i="4"/>
  <c r="BQ81" i="4"/>
  <c r="CG81" i="4"/>
  <c r="CW81" i="4"/>
  <c r="Y81" i="4"/>
  <c r="BL81" i="4"/>
  <c r="CE81" i="4"/>
  <c r="CZ81" i="4"/>
  <c r="AD81" i="4"/>
  <c r="AX81" i="4"/>
  <c r="BS81" i="4"/>
  <c r="CL81" i="4"/>
  <c r="DE81" i="4"/>
  <c r="AF81" i="4"/>
  <c r="AY81" i="4"/>
  <c r="CM81" i="4"/>
  <c r="DF81" i="4"/>
  <c r="AC81" i="4"/>
  <c r="BD81" i="4"/>
  <c r="CY81" i="4"/>
  <c r="AG81" i="4"/>
  <c r="BE81" i="4"/>
  <c r="CB81" i="4"/>
  <c r="DA81" i="4"/>
  <c r="R81" i="4"/>
  <c r="AS81" i="4"/>
  <c r="BV81" i="4"/>
  <c r="CU81" i="4"/>
  <c r="S81" i="4"/>
  <c r="BW81" i="4"/>
  <c r="CX81" i="4"/>
  <c r="Z81" i="4"/>
  <c r="BC81" i="4"/>
  <c r="DH81" i="4"/>
  <c r="AW81" i="4"/>
  <c r="CI81" i="4"/>
  <c r="AA81" i="4"/>
  <c r="BI81" i="4"/>
  <c r="CP81" i="4"/>
  <c r="AB81" i="4"/>
  <c r="BJ81" i="4"/>
  <c r="CR81" i="4"/>
  <c r="W81" i="4"/>
  <c r="DD81" i="4"/>
  <c r="X81" i="4"/>
  <c r="BO81" i="4"/>
  <c r="DI81" i="4"/>
  <c r="BY81" i="4"/>
  <c r="AL81" i="4"/>
  <c r="CJ81" i="4"/>
  <c r="AN81" i="4"/>
  <c r="CK81" i="4"/>
  <c r="AV81" i="4"/>
  <c r="CT81" i="4"/>
  <c r="CC81" i="4"/>
  <c r="Q81" i="4"/>
  <c r="CH81" i="4"/>
  <c r="CN81" i="4"/>
  <c r="BR81" i="4"/>
  <c r="BU81" i="4"/>
  <c r="K56" i="4"/>
  <c r="DB81" i="4"/>
  <c r="AH81" i="4"/>
  <c r="DC81" i="4"/>
  <c r="C41" i="4"/>
  <c r="R65" i="4"/>
  <c r="AH65" i="4"/>
  <c r="AX65" i="4"/>
  <c r="CD65" i="4"/>
  <c r="CT65" i="4"/>
  <c r="DJ65" i="4"/>
  <c r="BS65" i="4"/>
  <c r="CI65" i="4"/>
  <c r="CY65" i="4"/>
  <c r="DI65" i="4"/>
  <c r="AB65" i="4"/>
  <c r="AT65" i="4"/>
  <c r="BL65" i="4"/>
  <c r="AC65" i="4"/>
  <c r="BM65" i="4"/>
  <c r="CF65" i="4"/>
  <c r="CX65" i="4"/>
  <c r="AL65" i="4"/>
  <c r="BI65" i="4"/>
  <c r="CG65" i="4"/>
  <c r="CH65" i="4"/>
  <c r="DD65" i="4"/>
  <c r="BE65" i="4"/>
  <c r="CJ65" i="4"/>
  <c r="DH65" i="4"/>
  <c r="AK65" i="4"/>
  <c r="BP65" i="4"/>
  <c r="BQ65" i="4"/>
  <c r="CP65" i="4"/>
  <c r="AW65" i="4"/>
  <c r="BU65" i="4"/>
  <c r="DF65" i="4"/>
  <c r="AS65" i="4"/>
  <c r="CK65" i="4"/>
  <c r="AA65" i="4"/>
  <c r="CR65" i="4"/>
  <c r="AZ65" i="4"/>
  <c r="CS65" i="4"/>
  <c r="X65" i="4"/>
  <c r="Y65" i="4"/>
  <c r="CL65" i="4"/>
  <c r="DE65" i="4"/>
  <c r="AR65" i="4"/>
  <c r="BH65" i="4"/>
  <c r="K40" i="4"/>
  <c r="BA65" i="4"/>
  <c r="C9" i="4"/>
  <c r="U33" i="4"/>
  <c r="AK33" i="4"/>
  <c r="BA33" i="4"/>
  <c r="BQ33" i="4"/>
  <c r="CG33" i="4"/>
  <c r="X33" i="4"/>
  <c r="CE33" i="4"/>
  <c r="CY33" i="4"/>
  <c r="Y33" i="4"/>
  <c r="BR33" i="4"/>
  <c r="CN33" i="4"/>
  <c r="T33" i="4"/>
  <c r="AV33" i="4"/>
  <c r="AW33" i="4"/>
  <c r="CB33" i="4"/>
  <c r="AX33" i="4"/>
  <c r="CK33" i="4"/>
  <c r="R33" i="4"/>
  <c r="CU33" i="4"/>
  <c r="BY33" i="4"/>
  <c r="DF33" i="4"/>
  <c r="F253" i="4"/>
  <c r="G253" i="4"/>
  <c r="G174" i="4"/>
  <c r="H93" i="4"/>
  <c r="J46" i="4"/>
  <c r="P193" i="4"/>
  <c r="CC290" i="4"/>
  <c r="BJ290" i="4"/>
  <c r="U290" i="4"/>
  <c r="G268" i="4"/>
  <c r="F268" i="4"/>
  <c r="G252" i="4"/>
  <c r="F252" i="4"/>
  <c r="G236" i="4"/>
  <c r="F236" i="4"/>
  <c r="G220" i="4"/>
  <c r="F220" i="4"/>
  <c r="G204" i="4"/>
  <c r="F204" i="4"/>
  <c r="G188" i="4"/>
  <c r="F188" i="4"/>
  <c r="G172" i="4"/>
  <c r="F172" i="4"/>
  <c r="G156" i="4"/>
  <c r="F156" i="4"/>
  <c r="G140" i="4"/>
  <c r="F140" i="4"/>
  <c r="G124" i="4"/>
  <c r="F124" i="4"/>
  <c r="G108" i="4"/>
  <c r="F108" i="4"/>
  <c r="G92" i="4"/>
  <c r="F92" i="4"/>
  <c r="G76" i="4"/>
  <c r="F76" i="4"/>
  <c r="G60" i="4"/>
  <c r="F60" i="4"/>
  <c r="G44" i="4"/>
  <c r="F44" i="4"/>
  <c r="G28" i="4"/>
  <c r="F28" i="4"/>
  <c r="C264" i="4"/>
  <c r="AQ288" i="4" s="1"/>
  <c r="AB288" i="4"/>
  <c r="AR288" i="4"/>
  <c r="BH288" i="4"/>
  <c r="CN288" i="4"/>
  <c r="AC288" i="4"/>
  <c r="AS288" i="4"/>
  <c r="BI288" i="4"/>
  <c r="BY288" i="4"/>
  <c r="CO288" i="4"/>
  <c r="BM288" i="4"/>
  <c r="CS288" i="4"/>
  <c r="AB272" i="4"/>
  <c r="AR272" i="4"/>
  <c r="CN272" i="4"/>
  <c r="DD272" i="4"/>
  <c r="BY272" i="4"/>
  <c r="Q272" i="4"/>
  <c r="AG272" i="4"/>
  <c r="CS272" i="4"/>
  <c r="C232" i="4"/>
  <c r="DG256" i="4" s="1"/>
  <c r="AD256" i="4"/>
  <c r="AT256" i="4"/>
  <c r="BJ256" i="4"/>
  <c r="DF256" i="4"/>
  <c r="X256" i="4"/>
  <c r="AO256" i="4"/>
  <c r="DE256" i="4"/>
  <c r="BX256" i="4"/>
  <c r="CC256" i="4"/>
  <c r="CT256" i="4"/>
  <c r="C216" i="4"/>
  <c r="C200" i="4"/>
  <c r="Y224" i="4"/>
  <c r="AO224" i="4"/>
  <c r="BE224" i="4"/>
  <c r="BU224" i="4"/>
  <c r="CK224" i="4"/>
  <c r="DA224" i="4"/>
  <c r="Z224" i="4"/>
  <c r="BF224" i="4"/>
  <c r="BV224" i="4"/>
  <c r="DB224" i="4"/>
  <c r="AD224" i="4"/>
  <c r="AT224" i="4"/>
  <c r="BJ224" i="4"/>
  <c r="CP224" i="4"/>
  <c r="DF224" i="4"/>
  <c r="S224" i="4"/>
  <c r="AL224" i="4"/>
  <c r="BG224" i="4"/>
  <c r="CA224" i="4"/>
  <c r="CT224" i="4"/>
  <c r="T224" i="4"/>
  <c r="AM224" i="4"/>
  <c r="BH224" i="4"/>
  <c r="CU224" i="4"/>
  <c r="X224" i="4"/>
  <c r="AS224" i="4"/>
  <c r="BM224" i="4"/>
  <c r="CY224" i="4"/>
  <c r="C184" i="4"/>
  <c r="AI208" i="4" s="1"/>
  <c r="Y208" i="4"/>
  <c r="AO208" i="4"/>
  <c r="BE208" i="4"/>
  <c r="BU208" i="4"/>
  <c r="DA208" i="4"/>
  <c r="Z208" i="4"/>
  <c r="AP208" i="4"/>
  <c r="AF208" i="4"/>
  <c r="K183" i="4"/>
  <c r="AG208" i="4"/>
  <c r="AZ208" i="4"/>
  <c r="BS208" i="4"/>
  <c r="CN208" i="4"/>
  <c r="AK208" i="4"/>
  <c r="CS208" i="4"/>
  <c r="BC192" i="4"/>
  <c r="C152" i="4"/>
  <c r="CA176" i="4" s="1"/>
  <c r="BK176" i="4"/>
  <c r="S176" i="4"/>
  <c r="AN176" i="4"/>
  <c r="BH176" i="4"/>
  <c r="CD176" i="4"/>
  <c r="BG176" i="4"/>
  <c r="CK176" i="4"/>
  <c r="C136" i="4"/>
  <c r="DA160" i="4" s="1"/>
  <c r="AE160" i="4"/>
  <c r="AF160" i="4"/>
  <c r="AV160" i="4"/>
  <c r="BL160" i="4"/>
  <c r="DH160" i="4"/>
  <c r="Y160" i="4"/>
  <c r="AQ160" i="4"/>
  <c r="BI160" i="4"/>
  <c r="AX160" i="4"/>
  <c r="BP160" i="4"/>
  <c r="AJ160" i="4"/>
  <c r="CX160" i="4"/>
  <c r="AK160" i="4"/>
  <c r="T160" i="4"/>
  <c r="AO160" i="4"/>
  <c r="BM160" i="4"/>
  <c r="CJ160" i="4"/>
  <c r="DE160" i="4"/>
  <c r="DD160" i="4"/>
  <c r="BN160" i="4"/>
  <c r="BC160" i="4"/>
  <c r="BS160" i="4"/>
  <c r="K135" i="4"/>
  <c r="BT160" i="4"/>
  <c r="CY160" i="4"/>
  <c r="AN160" i="4"/>
  <c r="DB160" i="4"/>
  <c r="DJ160" i="4"/>
  <c r="AT160" i="4"/>
  <c r="BY160" i="4"/>
  <c r="BG144" i="4"/>
  <c r="CT128" i="4"/>
  <c r="DJ128" i="4"/>
  <c r="BU128" i="4"/>
  <c r="CN128" i="4"/>
  <c r="DI128" i="4"/>
  <c r="X128" i="4"/>
  <c r="AT128" i="4"/>
  <c r="CI128" i="4"/>
  <c r="DC128" i="4"/>
  <c r="AE128" i="4"/>
  <c r="AL128" i="4"/>
  <c r="AR128" i="4"/>
  <c r="CE128" i="4"/>
  <c r="AB128" i="4"/>
  <c r="CL128" i="4"/>
  <c r="CU128" i="4"/>
  <c r="Q128" i="4"/>
  <c r="V128" i="4"/>
  <c r="BI128" i="4"/>
  <c r="CW128" i="4"/>
  <c r="C88" i="4"/>
  <c r="AX112" i="4" s="1"/>
  <c r="R112" i="4"/>
  <c r="AH112" i="4"/>
  <c r="CD112" i="4"/>
  <c r="CT112" i="4"/>
  <c r="BS112" i="4"/>
  <c r="BT112" i="4"/>
  <c r="CZ112" i="4"/>
  <c r="BK112" i="4"/>
  <c r="CE112" i="4"/>
  <c r="CX112" i="4"/>
  <c r="Z112" i="4"/>
  <c r="AT112" i="4"/>
  <c r="AZ112" i="4"/>
  <c r="CR112" i="4"/>
  <c r="DG112" i="4"/>
  <c r="CK112" i="4"/>
  <c r="DI112" i="4"/>
  <c r="BX112" i="4"/>
  <c r="S112" i="4"/>
  <c r="AY112" i="4"/>
  <c r="CC112" i="4"/>
  <c r="CB112" i="4"/>
  <c r="BB112" i="4"/>
  <c r="T112" i="4"/>
  <c r="K87" i="4"/>
  <c r="AK112" i="4"/>
  <c r="C72" i="4"/>
  <c r="Q96" i="4"/>
  <c r="AG96" i="4"/>
  <c r="AW96" i="4"/>
  <c r="BM96" i="4"/>
  <c r="CC96" i="4"/>
  <c r="DJ96" i="4"/>
  <c r="BK96" i="4"/>
  <c r="CB96" i="4"/>
  <c r="CT96" i="4"/>
  <c r="BB96" i="4"/>
  <c r="BY96" i="4"/>
  <c r="CJ96" i="4"/>
  <c r="BC96" i="4"/>
  <c r="CL96" i="4"/>
  <c r="AA96" i="4"/>
  <c r="BN96" i="4"/>
  <c r="K71" i="4"/>
  <c r="DH96" i="4"/>
  <c r="AU96" i="4"/>
  <c r="C56" i="4"/>
  <c r="AG80" i="4" s="1"/>
  <c r="Q80" i="4"/>
  <c r="BQ80" i="4"/>
  <c r="CL80" i="4"/>
  <c r="AY80" i="4"/>
  <c r="CB80" i="4"/>
  <c r="AT80" i="4"/>
  <c r="BD80" i="4"/>
  <c r="AQ80" i="4"/>
  <c r="C40" i="4"/>
  <c r="AR64" i="4" s="1"/>
  <c r="T64" i="4"/>
  <c r="CV64" i="4"/>
  <c r="DB64" i="4"/>
  <c r="C24" i="4"/>
  <c r="CP48" i="4" s="1"/>
  <c r="BN48" i="4"/>
  <c r="BY48" i="4"/>
  <c r="S48" i="4"/>
  <c r="C8" i="4"/>
  <c r="W32" i="4"/>
  <c r="BQ32" i="4"/>
  <c r="F173" i="4"/>
  <c r="F94" i="4"/>
  <c r="G173" i="4"/>
  <c r="G94" i="4"/>
  <c r="H92" i="4"/>
  <c r="H13" i="4"/>
  <c r="J222" i="4"/>
  <c r="J44" i="4"/>
  <c r="P290" i="4"/>
  <c r="CU290" i="4"/>
  <c r="CB290" i="4"/>
  <c r="BH290" i="4"/>
  <c r="CU288" i="4"/>
  <c r="BF288" i="4"/>
  <c r="AM288" i="4"/>
  <c r="T288" i="4"/>
  <c r="BS274" i="4"/>
  <c r="AZ274" i="4"/>
  <c r="AG274" i="4"/>
  <c r="AZ273" i="4"/>
  <c r="AG273" i="4"/>
  <c r="DG272" i="4"/>
  <c r="CL272" i="4"/>
  <c r="BS272" i="4"/>
  <c r="AS256" i="4"/>
  <c r="W256" i="4"/>
  <c r="DJ242" i="4"/>
  <c r="CP242" i="4"/>
  <c r="BU242" i="4"/>
  <c r="AZ242" i="4"/>
  <c r="AD242" i="4"/>
  <c r="CP226" i="4"/>
  <c r="W226" i="4"/>
  <c r="CR224" i="4"/>
  <c r="BS224" i="4"/>
  <c r="AW224" i="4"/>
  <c r="AN210" i="4"/>
  <c r="BL209" i="4"/>
  <c r="AO209" i="4"/>
  <c r="DJ208" i="4"/>
  <c r="CI208" i="4"/>
  <c r="Q208" i="4"/>
  <c r="CG177" i="4"/>
  <c r="AN177" i="4"/>
  <c r="DC145" i="4"/>
  <c r="BD145" i="4"/>
  <c r="AA128" i="4"/>
  <c r="AB98" i="4"/>
  <c r="AK97" i="4"/>
  <c r="BH81" i="4"/>
  <c r="BN80" i="4"/>
  <c r="BO65" i="4"/>
  <c r="DC49" i="4"/>
  <c r="BE33" i="4"/>
  <c r="AH254" i="4"/>
  <c r="AX254" i="4"/>
  <c r="BN254" i="4"/>
  <c r="C214" i="4"/>
  <c r="CT238" i="4"/>
  <c r="DJ238" i="4"/>
  <c r="AD206" i="4"/>
  <c r="AT206" i="4"/>
  <c r="BJ206" i="4"/>
  <c r="BS190" i="4"/>
  <c r="C134" i="4"/>
  <c r="S158" i="4"/>
  <c r="AJ158" i="4"/>
  <c r="X158" i="4"/>
  <c r="BZ158" i="4"/>
  <c r="CR158" i="4"/>
  <c r="DJ158" i="4"/>
  <c r="BT158" i="4"/>
  <c r="CM158" i="4"/>
  <c r="DF158" i="4"/>
  <c r="CS158" i="4"/>
  <c r="CO158" i="4"/>
  <c r="Y158" i="4"/>
  <c r="AU158" i="4"/>
  <c r="BS158" i="4"/>
  <c r="CP158" i="4"/>
  <c r="AC158" i="4"/>
  <c r="BB158" i="4"/>
  <c r="AB158" i="4"/>
  <c r="AR158" i="4"/>
  <c r="CC158" i="4"/>
  <c r="CY126" i="4"/>
  <c r="CN126" i="4"/>
  <c r="BY126" i="4"/>
  <c r="R126" i="4"/>
  <c r="CU94" i="4"/>
  <c r="S94" i="4"/>
  <c r="AJ94" i="4"/>
  <c r="AY94" i="4"/>
  <c r="BH94" i="4"/>
  <c r="CM94" i="4"/>
  <c r="BF94" i="4"/>
  <c r="DI94" i="4"/>
  <c r="DE62" i="4"/>
  <c r="CP46" i="4"/>
  <c r="DG46" i="4"/>
  <c r="AA46" i="4"/>
  <c r="CF46" i="4"/>
  <c r="CX46" i="4"/>
  <c r="BS46" i="4"/>
  <c r="BT46" i="4"/>
  <c r="AI46" i="4"/>
  <c r="CM30" i="4"/>
  <c r="DC30" i="4"/>
  <c r="T30" i="4"/>
  <c r="AN30" i="4"/>
  <c r="BI30" i="4"/>
  <c r="CC30" i="4"/>
  <c r="S30" i="4"/>
  <c r="CR30" i="4"/>
  <c r="AR30" i="4"/>
  <c r="BH30" i="4"/>
  <c r="BP30" i="4"/>
  <c r="CY30" i="4"/>
  <c r="P270" i="4"/>
  <c r="P238" i="4"/>
  <c r="DE282" i="4"/>
  <c r="CO282" i="4"/>
  <c r="BY282" i="4"/>
  <c r="BI282" i="4"/>
  <c r="AS282" i="4"/>
  <c r="AC282" i="4"/>
  <c r="DG281" i="4"/>
  <c r="CQ281" i="4"/>
  <c r="CA281" i="4"/>
  <c r="BK281" i="4"/>
  <c r="AU281" i="4"/>
  <c r="AE281" i="4"/>
  <c r="CW270" i="4"/>
  <c r="U270" i="4"/>
  <c r="DE266" i="4"/>
  <c r="CO266" i="4"/>
  <c r="BY266" i="4"/>
  <c r="BI266" i="4"/>
  <c r="AS266" i="4"/>
  <c r="AC266" i="4"/>
  <c r="DG265" i="4"/>
  <c r="CQ265" i="4"/>
  <c r="CA265" i="4"/>
  <c r="BK265" i="4"/>
  <c r="AU265" i="4"/>
  <c r="AE265" i="4"/>
  <c r="BS250" i="4"/>
  <c r="AG249" i="4"/>
  <c r="BR238" i="4"/>
  <c r="BA238" i="4"/>
  <c r="AJ238" i="4"/>
  <c r="S238" i="4"/>
  <c r="DB233" i="4"/>
  <c r="AW233" i="4"/>
  <c r="DD186" i="4"/>
  <c r="DH170" i="4"/>
  <c r="CE170" i="4"/>
  <c r="CQ158" i="4"/>
  <c r="T137" i="4"/>
  <c r="Z250" i="4"/>
  <c r="AP250" i="4"/>
  <c r="CL250" i="4"/>
  <c r="DB250" i="4"/>
  <c r="BQ218" i="4"/>
  <c r="CG218" i="4"/>
  <c r="CW218" i="4"/>
  <c r="BB218" i="4"/>
  <c r="AP218" i="4"/>
  <c r="BV218" i="4"/>
  <c r="C178" i="4"/>
  <c r="AE202" i="4" s="1"/>
  <c r="AU202" i="4"/>
  <c r="BK202" i="4"/>
  <c r="CA202" i="4"/>
  <c r="CQ202" i="4"/>
  <c r="AV202" i="4"/>
  <c r="AJ202" i="4"/>
  <c r="BA202" i="4"/>
  <c r="CZ202" i="4"/>
  <c r="AE186" i="4"/>
  <c r="AU186" i="4"/>
  <c r="BK186" i="4"/>
  <c r="CA186" i="4"/>
  <c r="CS186" i="4"/>
  <c r="AC186" i="4"/>
  <c r="AY186" i="4"/>
  <c r="C146" i="4"/>
  <c r="AQ170" i="4"/>
  <c r="BG170" i="4"/>
  <c r="BW170" i="4"/>
  <c r="CM170" i="4"/>
  <c r="DC170" i="4"/>
  <c r="AB170" i="4"/>
  <c r="AR170" i="4"/>
  <c r="BH170" i="4"/>
  <c r="DD170" i="4"/>
  <c r="AG170" i="4"/>
  <c r="AO170" i="4"/>
  <c r="BJ170" i="4"/>
  <c r="CC170" i="4"/>
  <c r="CV170" i="4"/>
  <c r="X170" i="4"/>
  <c r="AT170" i="4"/>
  <c r="BN170" i="4"/>
  <c r="CH170" i="4"/>
  <c r="AU170" i="4"/>
  <c r="BO170" i="4"/>
  <c r="CJ170" i="4"/>
  <c r="BT170" i="4"/>
  <c r="CP170" i="4"/>
  <c r="DJ170" i="4"/>
  <c r="CK170" i="4"/>
  <c r="AQ154" i="4"/>
  <c r="BU154" i="4"/>
  <c r="CP154" i="4"/>
  <c r="DF154" i="4"/>
  <c r="C114" i="4"/>
  <c r="AA138" i="4"/>
  <c r="AQ138" i="4"/>
  <c r="BG138" i="4"/>
  <c r="BW138" i="4"/>
  <c r="CM138" i="4"/>
  <c r="DC138" i="4"/>
  <c r="BH138" i="4"/>
  <c r="BX138" i="4"/>
  <c r="CD138" i="4"/>
  <c r="CV138" i="4"/>
  <c r="BJ138" i="4"/>
  <c r="CC138" i="4"/>
  <c r="CW138" i="4"/>
  <c r="BP138" i="4"/>
  <c r="CI138" i="4"/>
  <c r="DB138" i="4"/>
  <c r="BQ138" i="4"/>
  <c r="CJ138" i="4"/>
  <c r="DE138" i="4"/>
  <c r="DG138" i="4"/>
  <c r="AL138" i="4"/>
  <c r="AS138" i="4"/>
  <c r="BR138" i="4"/>
  <c r="BN138" i="4"/>
  <c r="CR138" i="4"/>
  <c r="AJ138" i="4"/>
  <c r="BO138" i="4"/>
  <c r="CS138" i="4"/>
  <c r="Q138" i="4"/>
  <c r="AU138" i="4"/>
  <c r="AP138" i="4"/>
  <c r="CA138" i="4"/>
  <c r="C98" i="4"/>
  <c r="BJ122" i="4"/>
  <c r="BZ122" i="4"/>
  <c r="CP122" i="4"/>
  <c r="DF122" i="4"/>
  <c r="AG122" i="4"/>
  <c r="AX122" i="4"/>
  <c r="BO122" i="4"/>
  <c r="CF122" i="4"/>
  <c r="BS122" i="4"/>
  <c r="CL122" i="4"/>
  <c r="BX122" i="4"/>
  <c r="CR122" i="4"/>
  <c r="AM122" i="4"/>
  <c r="BH122" i="4"/>
  <c r="DH122" i="4"/>
  <c r="AS122" i="4"/>
  <c r="BQ122" i="4"/>
  <c r="CM122" i="4"/>
  <c r="BB122" i="4"/>
  <c r="CB122" i="4"/>
  <c r="DC122" i="4"/>
  <c r="BT122" i="4"/>
  <c r="AN122" i="4"/>
  <c r="BU122" i="4"/>
  <c r="CA122" i="4"/>
  <c r="Y122" i="4"/>
  <c r="BM122" i="4"/>
  <c r="DG122" i="4"/>
  <c r="DF106" i="4"/>
  <c r="AY106" i="4"/>
  <c r="BO106" i="4"/>
  <c r="CE106" i="4"/>
  <c r="CU106" i="4"/>
  <c r="AZ106" i="4"/>
  <c r="BP106" i="4"/>
  <c r="CF106" i="4"/>
  <c r="CC106" i="4"/>
  <c r="CX106" i="4"/>
  <c r="AW106" i="4"/>
  <c r="BV106" i="4"/>
  <c r="AE106" i="4"/>
  <c r="BE106" i="4"/>
  <c r="CG106" i="4"/>
  <c r="BF106" i="4"/>
  <c r="AB106" i="4"/>
  <c r="BK106" i="4"/>
  <c r="BB106" i="4"/>
  <c r="CQ106" i="4"/>
  <c r="BY106" i="4"/>
  <c r="AK106" i="4"/>
  <c r="CE90" i="4"/>
  <c r="CU90" i="4"/>
  <c r="BR90" i="4"/>
  <c r="AF90" i="4"/>
  <c r="CG90" i="4"/>
  <c r="AQ90" i="4"/>
  <c r="BW74" i="4"/>
  <c r="R74" i="4"/>
  <c r="CA74" i="4"/>
  <c r="CN74" i="4"/>
  <c r="AL74" i="4"/>
  <c r="AN74" i="4"/>
  <c r="CE74" i="4"/>
  <c r="BD74" i="4"/>
  <c r="AO58" i="4"/>
  <c r="BE58" i="4"/>
  <c r="BU58" i="4"/>
  <c r="BQ58" i="4"/>
  <c r="CH58" i="4"/>
  <c r="AT58" i="4"/>
  <c r="BZ58" i="4"/>
  <c r="BK58" i="4"/>
  <c r="DD58" i="4"/>
  <c r="AS58" i="4"/>
  <c r="DH58" i="4"/>
  <c r="BY42" i="4"/>
  <c r="CP42" i="4"/>
  <c r="DE42" i="4"/>
  <c r="AG42" i="4"/>
  <c r="AM42" i="4"/>
  <c r="BP42" i="4"/>
  <c r="BG42" i="4"/>
  <c r="CU42" i="4"/>
  <c r="C161" i="4"/>
  <c r="P282" i="4"/>
  <c r="P266" i="4"/>
  <c r="P202" i="4"/>
  <c r="P170" i="4"/>
  <c r="DA282" i="4"/>
  <c r="CK282" i="4"/>
  <c r="BU282" i="4"/>
  <c r="BE282" i="4"/>
  <c r="AO282" i="4"/>
  <c r="Y282" i="4"/>
  <c r="DC281" i="4"/>
  <c r="CM281" i="4"/>
  <c r="BW281" i="4"/>
  <c r="BG281" i="4"/>
  <c r="AQ281" i="4"/>
  <c r="AA281" i="4"/>
  <c r="BM270" i="4"/>
  <c r="AW270" i="4"/>
  <c r="AG270" i="4"/>
  <c r="Q270" i="4"/>
  <c r="DA266" i="4"/>
  <c r="CK266" i="4"/>
  <c r="BU266" i="4"/>
  <c r="BE266" i="4"/>
  <c r="AO266" i="4"/>
  <c r="Y266" i="4"/>
  <c r="DC265" i="4"/>
  <c r="CM265" i="4"/>
  <c r="BW265" i="4"/>
  <c r="BG265" i="4"/>
  <c r="AQ265" i="4"/>
  <c r="AA265" i="4"/>
  <c r="AG254" i="4"/>
  <c r="CW250" i="4"/>
  <c r="CF250" i="4"/>
  <c r="BO250" i="4"/>
  <c r="CE238" i="4"/>
  <c r="AE238" i="4"/>
  <c r="V234" i="4"/>
  <c r="BL233" i="4"/>
  <c r="BE218" i="4"/>
  <c r="AJ218" i="4"/>
  <c r="CY170" i="4"/>
  <c r="U170" i="4"/>
  <c r="BP169" i="4"/>
  <c r="CG158" i="4"/>
  <c r="AS158" i="4"/>
  <c r="DD153" i="4"/>
  <c r="BQ153" i="4"/>
  <c r="C225" i="4"/>
  <c r="CB249" i="4" s="1"/>
  <c r="C209" i="4"/>
  <c r="W233" i="4"/>
  <c r="AM233" i="4"/>
  <c r="BC233" i="4"/>
  <c r="BS233" i="4"/>
  <c r="CY233" i="4"/>
  <c r="X233" i="4"/>
  <c r="AR233" i="4"/>
  <c r="C193" i="4"/>
  <c r="DD217" i="4"/>
  <c r="C177" i="4"/>
  <c r="AW185" i="4"/>
  <c r="BF185" i="4"/>
  <c r="BK185" i="4"/>
  <c r="CB185" i="4"/>
  <c r="CT185" i="4"/>
  <c r="C145" i="4"/>
  <c r="AC169" i="4"/>
  <c r="AS169" i="4"/>
  <c r="AG169" i="4"/>
  <c r="C129" i="4"/>
  <c r="AC153" i="4"/>
  <c r="AS153" i="4"/>
  <c r="BI153" i="4"/>
  <c r="BY153" i="4"/>
  <c r="DE153" i="4"/>
  <c r="AD153" i="4"/>
  <c r="AT153" i="4"/>
  <c r="CP153" i="4"/>
  <c r="AL153" i="4"/>
  <c r="AI153" i="4"/>
  <c r="BB153" i="4"/>
  <c r="BU153" i="4"/>
  <c r="CQ153" i="4"/>
  <c r="V153" i="4"/>
  <c r="CC153" i="4"/>
  <c r="CV153" i="4"/>
  <c r="W153" i="4"/>
  <c r="AP153" i="4"/>
  <c r="CW153" i="4"/>
  <c r="AF153" i="4"/>
  <c r="BC153" i="4"/>
  <c r="AG153" i="4"/>
  <c r="BE153" i="4"/>
  <c r="DG153" i="4"/>
  <c r="AR153" i="4"/>
  <c r="BS153" i="4"/>
  <c r="CX153" i="4"/>
  <c r="Q153" i="4"/>
  <c r="CY153" i="4"/>
  <c r="X153" i="4"/>
  <c r="AY153" i="4"/>
  <c r="CS153" i="4"/>
  <c r="C113" i="4"/>
  <c r="DE137" i="4" s="1"/>
  <c r="BI137" i="4"/>
  <c r="BY137" i="4"/>
  <c r="CO137" i="4"/>
  <c r="CH137" i="4"/>
  <c r="AN137" i="4"/>
  <c r="BM137" i="4"/>
  <c r="CL137" i="4"/>
  <c r="AU137" i="4"/>
  <c r="CV137" i="4"/>
  <c r="C97" i="4"/>
  <c r="C81" i="4"/>
  <c r="AE105" i="4"/>
  <c r="AU105" i="4"/>
  <c r="BK105" i="4"/>
  <c r="CA105" i="4"/>
  <c r="AB105" i="4"/>
  <c r="AS105" i="4"/>
  <c r="AI105" i="4"/>
  <c r="AZ105" i="4"/>
  <c r="BQ105" i="4"/>
  <c r="CX105" i="4"/>
  <c r="AL105" i="4"/>
  <c r="CU105" i="4"/>
  <c r="AK105" i="4"/>
  <c r="CI105" i="4"/>
  <c r="DD105" i="4"/>
  <c r="CP105" i="4"/>
  <c r="W105" i="4"/>
  <c r="AW105" i="4"/>
  <c r="AD105" i="4"/>
  <c r="BM105" i="4"/>
  <c r="BT105" i="4"/>
  <c r="DC105" i="4"/>
  <c r="U105" i="4"/>
  <c r="CZ105" i="4"/>
  <c r="CJ105" i="4"/>
  <c r="R73" i="4"/>
  <c r="AH73" i="4"/>
  <c r="CD73" i="4"/>
  <c r="Y73" i="4"/>
  <c r="AQ73" i="4"/>
  <c r="BI73" i="4"/>
  <c r="CA73" i="4"/>
  <c r="BO73" i="4"/>
  <c r="CG73" i="4"/>
  <c r="CY73" i="4"/>
  <c r="CL73" i="4"/>
  <c r="AB73" i="4"/>
  <c r="CQ73" i="4"/>
  <c r="AC73" i="4"/>
  <c r="BA73" i="4"/>
  <c r="BW73" i="4"/>
  <c r="CR73" i="4"/>
  <c r="AS73" i="4"/>
  <c r="AT73" i="4"/>
  <c r="BZ73" i="4"/>
  <c r="DH73" i="4"/>
  <c r="BF73" i="4"/>
  <c r="CK73" i="4"/>
  <c r="AU73" i="4"/>
  <c r="DI73" i="4"/>
  <c r="BU73" i="4"/>
  <c r="BG73" i="4"/>
  <c r="BQ73" i="4"/>
  <c r="S73" i="4"/>
  <c r="CE73" i="4"/>
  <c r="BT73" i="4"/>
  <c r="C33" i="4"/>
  <c r="AA57" i="4"/>
  <c r="AQ57" i="4"/>
  <c r="DC57" i="4"/>
  <c r="BH57" i="4"/>
  <c r="BY57" i="4"/>
  <c r="CP57" i="4"/>
  <c r="AR57" i="4"/>
  <c r="BI57" i="4"/>
  <c r="S57" i="4"/>
  <c r="AM57" i="4"/>
  <c r="AU57" i="4"/>
  <c r="BP57" i="4"/>
  <c r="CJ57" i="4"/>
  <c r="AK57" i="4"/>
  <c r="BL57" i="4"/>
  <c r="T57" i="4"/>
  <c r="AT57" i="4"/>
  <c r="BT57" i="4"/>
  <c r="CT57" i="4"/>
  <c r="AL57" i="4"/>
  <c r="AN57" i="4"/>
  <c r="AY57" i="4"/>
  <c r="CG57" i="4"/>
  <c r="AZ57" i="4"/>
  <c r="CH57" i="4"/>
  <c r="AI57" i="4"/>
  <c r="CI57" i="4"/>
  <c r="BB57" i="4"/>
  <c r="CW57" i="4"/>
  <c r="CB57" i="4"/>
  <c r="BR57" i="4"/>
  <c r="BU41" i="4"/>
  <c r="CM41" i="4"/>
  <c r="CF41" i="4"/>
  <c r="CO41" i="4"/>
  <c r="AV41" i="4"/>
  <c r="W41" i="4"/>
  <c r="AW41" i="4"/>
  <c r="BX41" i="4"/>
  <c r="BN41" i="4"/>
  <c r="CE41" i="4"/>
  <c r="CH41" i="4"/>
  <c r="AU41" i="4"/>
  <c r="BP41" i="4"/>
  <c r="AH41" i="4"/>
  <c r="P281" i="4"/>
  <c r="P265" i="4"/>
  <c r="P153" i="4"/>
  <c r="P105" i="4"/>
  <c r="CZ282" i="4"/>
  <c r="CJ282" i="4"/>
  <c r="BT282" i="4"/>
  <c r="BD282" i="4"/>
  <c r="AN282" i="4"/>
  <c r="X282" i="4"/>
  <c r="DB281" i="4"/>
  <c r="CL281" i="4"/>
  <c r="BV281" i="4"/>
  <c r="BF281" i="4"/>
  <c r="AP281" i="4"/>
  <c r="Z281" i="4"/>
  <c r="CB270" i="4"/>
  <c r="CZ266" i="4"/>
  <c r="CJ266" i="4"/>
  <c r="BT266" i="4"/>
  <c r="BD266" i="4"/>
  <c r="AN266" i="4"/>
  <c r="X266" i="4"/>
  <c r="DB265" i="4"/>
  <c r="CL265" i="4"/>
  <c r="BV265" i="4"/>
  <c r="BF265" i="4"/>
  <c r="AP265" i="4"/>
  <c r="Z265" i="4"/>
  <c r="CW254" i="4"/>
  <c r="CF254" i="4"/>
  <c r="CC238" i="4"/>
  <c r="BL238" i="4"/>
  <c r="AU238" i="4"/>
  <c r="AD238" i="4"/>
  <c r="CV233" i="4"/>
  <c r="CD233" i="4"/>
  <c r="BK233" i="4"/>
  <c r="DE202" i="4"/>
  <c r="CK202" i="4"/>
  <c r="CY186" i="4"/>
  <c r="CD186" i="4"/>
  <c r="BG186" i="4"/>
  <c r="AM186" i="4"/>
  <c r="S186" i="4"/>
  <c r="CQ185" i="4"/>
  <c r="BY170" i="4"/>
  <c r="T170" i="4"/>
  <c r="AQ158" i="4"/>
  <c r="DC153" i="4"/>
  <c r="BP153" i="4"/>
  <c r="AB153" i="4"/>
  <c r="CK138" i="4"/>
  <c r="AM138" i="4"/>
  <c r="BA137" i="4"/>
  <c r="CQ122" i="4"/>
  <c r="CS110" i="4"/>
  <c r="AM73" i="4"/>
  <c r="C268" i="4"/>
  <c r="CF292" i="4" s="1"/>
  <c r="C92" i="4"/>
  <c r="C105" i="4"/>
  <c r="AT129" i="4" s="1"/>
  <c r="C109" i="4"/>
  <c r="C248" i="4"/>
  <c r="C104" i="4"/>
  <c r="AQ128" i="4" s="1"/>
  <c r="C247" i="4"/>
  <c r="DB271" i="4" s="1"/>
  <c r="C103" i="4"/>
  <c r="C233" i="4"/>
  <c r="AG257" i="4" s="1"/>
  <c r="C231" i="4"/>
  <c r="C267" i="4"/>
  <c r="CI291" i="4" s="1"/>
  <c r="C38" i="4"/>
  <c r="AI62" i="4" s="1"/>
  <c r="C166" i="4"/>
  <c r="C118" i="4"/>
  <c r="C70" i="4"/>
  <c r="AS94" i="4" s="1"/>
  <c r="C22" i="4"/>
  <c r="R46" i="4" s="1"/>
  <c r="C245" i="4"/>
  <c r="C229" i="4"/>
  <c r="C117" i="4"/>
  <c r="AW141" i="4" s="1"/>
  <c r="C260" i="4"/>
  <c r="C116" i="4"/>
  <c r="C4" i="4"/>
  <c r="C259" i="4"/>
  <c r="C195" i="4"/>
  <c r="DH219" i="4" s="1"/>
  <c r="C147" i="4"/>
  <c r="Q171" i="4" s="1"/>
  <c r="C99" i="4"/>
  <c r="C246" i="4"/>
  <c r="CC270" i="4" s="1"/>
  <c r="C150" i="4"/>
  <c r="R174" i="4" s="1"/>
  <c r="C86" i="4"/>
  <c r="BR110" i="4" s="1"/>
  <c r="C54" i="4"/>
  <c r="C6" i="4"/>
  <c r="DD30" i="4" s="1"/>
  <c r="C181" i="4"/>
  <c r="C149" i="4"/>
  <c r="C101" i="4"/>
  <c r="C53" i="4"/>
  <c r="CG77" i="4" s="1"/>
  <c r="C228" i="4"/>
  <c r="C212" i="4"/>
  <c r="C132" i="4"/>
  <c r="C84" i="4"/>
  <c r="C227" i="4"/>
  <c r="C131" i="4"/>
  <c r="C83" i="4"/>
  <c r="AK107" i="4" s="1"/>
  <c r="C35" i="4"/>
  <c r="AE59" i="4" s="1"/>
  <c r="C211" i="4"/>
  <c r="C198" i="4"/>
  <c r="CS222" i="4" s="1"/>
  <c r="C262" i="4"/>
  <c r="C230" i="4"/>
  <c r="O254" i="4" s="1"/>
  <c r="C182" i="4"/>
  <c r="AH206" i="4" s="1"/>
  <c r="C102" i="4"/>
  <c r="AH126" i="4" s="1"/>
  <c r="C261" i="4"/>
  <c r="C213" i="4"/>
  <c r="DF237" i="4" s="1"/>
  <c r="C85" i="4"/>
  <c r="CD109" i="4" s="1"/>
  <c r="C21" i="4"/>
  <c r="C5" i="4"/>
  <c r="CD29" i="4" s="1"/>
  <c r="C148" i="4"/>
  <c r="AR172" i="4" s="1"/>
  <c r="C100" i="4"/>
  <c r="C52" i="4"/>
  <c r="U76" i="4" s="1"/>
  <c r="C20" i="4"/>
  <c r="C243" i="4"/>
  <c r="AS267" i="4" s="1"/>
  <c r="C163" i="4"/>
  <c r="C115" i="4"/>
  <c r="C67" i="4"/>
  <c r="C51" i="4"/>
  <c r="CS75" i="4" s="1"/>
  <c r="C197" i="4"/>
  <c r="C66" i="4"/>
  <c r="C77" i="4"/>
  <c r="C140" i="4"/>
  <c r="C76" i="4"/>
  <c r="BE100" i="4" s="1"/>
  <c r="C28" i="4"/>
  <c r="C82" i="4"/>
  <c r="C194" i="4"/>
  <c r="C130" i="4"/>
  <c r="C237" i="4"/>
  <c r="C189" i="4"/>
  <c r="C226" i="4"/>
  <c r="CJ250" i="4" s="1"/>
  <c r="C168" i="4"/>
  <c r="C120" i="4"/>
  <c r="BY144" i="4" s="1"/>
  <c r="C71" i="4"/>
  <c r="C50" i="4"/>
  <c r="BF74" i="4" s="1"/>
  <c r="C34" i="4"/>
  <c r="DG58" i="4" s="1"/>
  <c r="C18" i="4"/>
  <c r="C210" i="4"/>
  <c r="AQ234" i="4" s="1"/>
  <c r="C236" i="4"/>
  <c r="BE260" i="4" s="1"/>
  <c r="C188" i="4"/>
  <c r="BQ212" i="4" s="1"/>
  <c r="C167" i="4"/>
  <c r="C119" i="4"/>
  <c r="CV143" i="4" s="1"/>
  <c r="C162" i="4"/>
  <c r="C93" i="4"/>
  <c r="C17" i="4"/>
  <c r="BL41" i="4" s="1"/>
  <c r="C16" i="4"/>
  <c r="C49" i="4"/>
  <c r="DG73" i="4" s="1"/>
  <c r="C32" i="4"/>
  <c r="X56" i="4" s="1"/>
  <c r="C15" i="4"/>
  <c r="C65" i="4"/>
  <c r="DG89" i="4" s="1"/>
  <c r="C48" i="4"/>
  <c r="Q72" i="4" s="1"/>
  <c r="C31" i="4"/>
  <c r="E2" i="4"/>
  <c r="E1" i="4"/>
  <c r="AP95" i="4" l="1"/>
  <c r="BR95" i="4"/>
  <c r="AC95" i="4"/>
  <c r="AZ95" i="4"/>
  <c r="BU95" i="4"/>
  <c r="T95" i="4"/>
  <c r="CE95" i="4"/>
  <c r="DJ95" i="4"/>
  <c r="AE95" i="4"/>
  <c r="AU95" i="4"/>
  <c r="BA95" i="4"/>
  <c r="CI95" i="4"/>
  <c r="CA95" i="4"/>
  <c r="BK95" i="4"/>
  <c r="AJ95" i="4"/>
  <c r="CP95" i="4"/>
  <c r="DF78" i="4"/>
  <c r="AH78" i="4"/>
  <c r="AM78" i="4"/>
  <c r="BU78" i="4"/>
  <c r="DA78" i="4"/>
  <c r="AV78" i="4"/>
  <c r="CB78" i="4"/>
  <c r="CZ78" i="4"/>
  <c r="AF78" i="4"/>
  <c r="BD78" i="4"/>
  <c r="CI78" i="4"/>
  <c r="BF121" i="4"/>
  <c r="AG121" i="4"/>
  <c r="AZ121" i="4"/>
  <c r="AJ121" i="4"/>
  <c r="CB201" i="4"/>
  <c r="T201" i="4"/>
  <c r="O201" i="4"/>
  <c r="BA201" i="4"/>
  <c r="CA201" i="4"/>
  <c r="BH201" i="4"/>
  <c r="DJ201" i="4"/>
  <c r="BY201" i="4"/>
  <c r="V201" i="4"/>
  <c r="BP201" i="4"/>
  <c r="AR201" i="4"/>
  <c r="AZ201" i="4"/>
  <c r="AT201" i="4"/>
  <c r="BI201" i="4"/>
  <c r="DH201" i="4"/>
  <c r="DA201" i="4"/>
  <c r="CZ201" i="4"/>
  <c r="CE201" i="4"/>
  <c r="CV201" i="4"/>
  <c r="AE201" i="4"/>
  <c r="P201" i="4"/>
  <c r="BT201" i="4"/>
  <c r="DD201" i="4"/>
  <c r="CF201" i="4"/>
  <c r="X201" i="4"/>
  <c r="AN201" i="4"/>
  <c r="Q201" i="4"/>
  <c r="DE201" i="4"/>
  <c r="AW201" i="4"/>
  <c r="CD201" i="4"/>
  <c r="BM201" i="4"/>
  <c r="BG201" i="4"/>
  <c r="Y201" i="4"/>
  <c r="AG201" i="4"/>
  <c r="CY201" i="4"/>
  <c r="BB201" i="4"/>
  <c r="DF201" i="4"/>
  <c r="DB39" i="4"/>
  <c r="BA39" i="4"/>
  <c r="CO39" i="4"/>
  <c r="CL39" i="4"/>
  <c r="DC39" i="4"/>
  <c r="DG39" i="4"/>
  <c r="AZ39" i="4"/>
  <c r="AC39" i="4"/>
  <c r="CS39" i="4"/>
  <c r="AK39" i="4"/>
  <c r="BB39" i="4"/>
  <c r="BS39" i="4"/>
  <c r="Z39" i="4"/>
  <c r="T39" i="4"/>
  <c r="CQ39" i="4"/>
  <c r="AJ39" i="4"/>
  <c r="AD39" i="4"/>
  <c r="AY39" i="4"/>
  <c r="CA39" i="4"/>
  <c r="DH139" i="4"/>
  <c r="CB139" i="4"/>
  <c r="AW139" i="4"/>
  <c r="DG139" i="4"/>
  <c r="CJ139" i="4"/>
  <c r="Y139" i="4"/>
  <c r="W139" i="4"/>
  <c r="CK139" i="4"/>
  <c r="CX139" i="4"/>
  <c r="DB139" i="4"/>
  <c r="AD139" i="4"/>
  <c r="X139" i="4"/>
  <c r="Z139" i="4"/>
  <c r="AP139" i="4"/>
  <c r="BP139" i="4"/>
  <c r="DD139" i="4"/>
  <c r="AI139" i="4"/>
  <c r="AH139" i="4"/>
  <c r="CR139" i="4"/>
  <c r="AY139" i="4"/>
  <c r="DA139" i="4"/>
  <c r="CY139" i="4"/>
  <c r="CI139" i="4"/>
  <c r="BM139" i="4"/>
  <c r="CM139" i="4"/>
  <c r="Q190" i="4"/>
  <c r="AC190" i="4"/>
  <c r="CL190" i="4"/>
  <c r="AT190" i="4"/>
  <c r="BQ190" i="4"/>
  <c r="CI190" i="4"/>
  <c r="CY190" i="4"/>
  <c r="CS190" i="4"/>
  <c r="CX190" i="4"/>
  <c r="CP190" i="4"/>
  <c r="DF190" i="4"/>
  <c r="BV190" i="4"/>
  <c r="BA190" i="4"/>
  <c r="T110" i="4"/>
  <c r="U144" i="4"/>
  <c r="BW235" i="4"/>
  <c r="BV235" i="4"/>
  <c r="CN235" i="4"/>
  <c r="P235" i="4"/>
  <c r="CF235" i="4"/>
  <c r="CW235" i="4"/>
  <c r="X235" i="4"/>
  <c r="AR235" i="4"/>
  <c r="AQ235" i="4"/>
  <c r="CU235" i="4"/>
  <c r="AN235" i="4"/>
  <c r="BD235" i="4"/>
  <c r="DI235" i="4"/>
  <c r="CE235" i="4"/>
  <c r="BT235" i="4"/>
  <c r="AA235" i="4"/>
  <c r="BK235" i="4"/>
  <c r="AV235" i="4"/>
  <c r="AW235" i="4"/>
  <c r="BZ235" i="4"/>
  <c r="CA235" i="4"/>
  <c r="CM235" i="4"/>
  <c r="Q235" i="4"/>
  <c r="AJ235" i="4"/>
  <c r="BA235" i="4"/>
  <c r="CJ235" i="4"/>
  <c r="R235" i="4"/>
  <c r="CQ235" i="4"/>
  <c r="AB235" i="4"/>
  <c r="BU235" i="4"/>
  <c r="CC78" i="4"/>
  <c r="BJ201" i="4"/>
  <c r="BE78" i="4"/>
  <c r="CZ64" i="4"/>
  <c r="BW147" i="4"/>
  <c r="CX213" i="4"/>
  <c r="DI213" i="4"/>
  <c r="BR213" i="4"/>
  <c r="BI213" i="4"/>
  <c r="BJ213" i="4"/>
  <c r="AO213" i="4"/>
  <c r="DH213" i="4"/>
  <c r="CK213" i="4"/>
  <c r="BB213" i="4"/>
  <c r="AJ213" i="4"/>
  <c r="CM213" i="4"/>
  <c r="CH213" i="4"/>
  <c r="DB213" i="4"/>
  <c r="DD213" i="4"/>
  <c r="AM213" i="4"/>
  <c r="AC213" i="4"/>
  <c r="BU213" i="4"/>
  <c r="CN213" i="4"/>
  <c r="AT213" i="4"/>
  <c r="AY213" i="4"/>
  <c r="CV213" i="4"/>
  <c r="BA213" i="4"/>
  <c r="W213" i="4"/>
  <c r="BD213" i="4"/>
  <c r="BM213" i="4"/>
  <c r="CY213" i="4"/>
  <c r="O213" i="4"/>
  <c r="AD213" i="4"/>
  <c r="S213" i="4"/>
  <c r="T213" i="4"/>
  <c r="AH213" i="4"/>
  <c r="DC78" i="4"/>
  <c r="CW80" i="4"/>
  <c r="AL144" i="4"/>
  <c r="AG146" i="4"/>
  <c r="BR63" i="4"/>
  <c r="DJ63" i="4"/>
  <c r="AN63" i="4"/>
  <c r="CF63" i="4"/>
  <c r="CN63" i="4"/>
  <c r="CH63" i="4"/>
  <c r="X63" i="4"/>
  <c r="BO63" i="4"/>
  <c r="AY63" i="4"/>
  <c r="O63" i="4"/>
  <c r="V63" i="4"/>
  <c r="CR63" i="4"/>
  <c r="AR63" i="4"/>
  <c r="AU63" i="4"/>
  <c r="AQ63" i="4"/>
  <c r="BQ63" i="4"/>
  <c r="BV63" i="4"/>
  <c r="AC63" i="4"/>
  <c r="BG63" i="4"/>
  <c r="CO63" i="4"/>
  <c r="DD63" i="4"/>
  <c r="DG63" i="4"/>
  <c r="BW63" i="4"/>
  <c r="BY63" i="4"/>
  <c r="AH63" i="4"/>
  <c r="AX63" i="4"/>
  <c r="AI63" i="4"/>
  <c r="AE63" i="4"/>
  <c r="CJ63" i="4"/>
  <c r="BA63" i="4"/>
  <c r="DI63" i="4"/>
  <c r="T63" i="4"/>
  <c r="BH63" i="4"/>
  <c r="DB63" i="4"/>
  <c r="CE63" i="4"/>
  <c r="BZ63" i="4"/>
  <c r="AM63" i="4"/>
  <c r="CD63" i="4"/>
  <c r="AL63" i="4"/>
  <c r="CW63" i="4"/>
  <c r="CX63" i="4"/>
  <c r="AA63" i="4"/>
  <c r="Q63" i="4"/>
  <c r="BB63" i="4"/>
  <c r="CQ63" i="4"/>
  <c r="BP63" i="4"/>
  <c r="CT63" i="4"/>
  <c r="AJ63" i="4"/>
  <c r="DE63" i="4"/>
  <c r="CC63" i="4"/>
  <c r="AO63" i="4"/>
  <c r="AD63" i="4"/>
  <c r="CS63" i="4"/>
  <c r="W63" i="4"/>
  <c r="AW63" i="4"/>
  <c r="CG63" i="4"/>
  <c r="AP63" i="4"/>
  <c r="CU63" i="4"/>
  <c r="CB120" i="4"/>
  <c r="AX155" i="4"/>
  <c r="BT155" i="4"/>
  <c r="BO155" i="4"/>
  <c r="CO155" i="4"/>
  <c r="CZ155" i="4"/>
  <c r="CV155" i="4"/>
  <c r="BZ155" i="4"/>
  <c r="AC155" i="4"/>
  <c r="BN155" i="4"/>
  <c r="AZ155" i="4"/>
  <c r="Y155" i="4"/>
  <c r="CH155" i="4"/>
  <c r="AO155" i="4"/>
  <c r="DJ155" i="4"/>
  <c r="AB155" i="4"/>
  <c r="CK155" i="4"/>
  <c r="AK155" i="4"/>
  <c r="DA155" i="4"/>
  <c r="BL155" i="4"/>
  <c r="X155" i="4"/>
  <c r="CR155" i="4"/>
  <c r="CW155" i="4"/>
  <c r="AD155" i="4"/>
  <c r="AE155" i="4"/>
  <c r="CQ155" i="4"/>
  <c r="CU155" i="4"/>
  <c r="O155" i="4"/>
  <c r="U155" i="4"/>
  <c r="AY155" i="4"/>
  <c r="BE155" i="4"/>
  <c r="AF155" i="4"/>
  <c r="DG155" i="4"/>
  <c r="DE155" i="4"/>
  <c r="BS155" i="4"/>
  <c r="BU155" i="4"/>
  <c r="K130" i="4"/>
  <c r="Q155" i="4"/>
  <c r="CM78" i="4"/>
  <c r="BR48" i="4"/>
  <c r="CT80" i="4"/>
  <c r="BY171" i="4"/>
  <c r="CR154" i="4"/>
  <c r="AY154" i="4"/>
  <c r="BL154" i="4"/>
  <c r="Q154" i="4"/>
  <c r="K129" i="4"/>
  <c r="AG154" i="4"/>
  <c r="T154" i="4"/>
  <c r="S154" i="4"/>
  <c r="BV154" i="4"/>
  <c r="BW154" i="4"/>
  <c r="BC154" i="4"/>
  <c r="CM154" i="4"/>
  <c r="CA154" i="4"/>
  <c r="CN154" i="4"/>
  <c r="AH154" i="4"/>
  <c r="BB154" i="4"/>
  <c r="BM154" i="4"/>
  <c r="AO154" i="4"/>
  <c r="AA154" i="4"/>
  <c r="CG154" i="4"/>
  <c r="BO154" i="4"/>
  <c r="AE154" i="4"/>
  <c r="BK154" i="4"/>
  <c r="BG154" i="4"/>
  <c r="CO154" i="4"/>
  <c r="P154" i="4"/>
  <c r="CI154" i="4"/>
  <c r="AB154" i="4"/>
  <c r="BX154" i="4"/>
  <c r="CK154" i="4"/>
  <c r="DC154" i="4"/>
  <c r="BT154" i="4"/>
  <c r="AV154" i="4"/>
  <c r="BT41" i="4"/>
  <c r="V154" i="4"/>
  <c r="CD110" i="4"/>
  <c r="AD222" i="4"/>
  <c r="CE80" i="4"/>
  <c r="BF176" i="4"/>
  <c r="CW41" i="4"/>
  <c r="AQ110" i="4"/>
  <c r="CU48" i="4"/>
  <c r="CR146" i="4"/>
  <c r="U115" i="4"/>
  <c r="BU147" i="4"/>
  <c r="CO227" i="4"/>
  <c r="BH175" i="4"/>
  <c r="CH95" i="4"/>
  <c r="AV39" i="4"/>
  <c r="BX120" i="4"/>
  <c r="AL107" i="4"/>
  <c r="CB171" i="4"/>
  <c r="CR76" i="4"/>
  <c r="CB154" i="4"/>
  <c r="CB62" i="4"/>
  <c r="AQ78" i="4"/>
  <c r="AA110" i="4"/>
  <c r="AN48" i="4"/>
  <c r="AD64" i="4"/>
  <c r="BX80" i="4"/>
  <c r="BB80" i="4"/>
  <c r="CM176" i="4"/>
  <c r="DG176" i="4"/>
  <c r="CA82" i="4"/>
  <c r="DJ115" i="4"/>
  <c r="AJ115" i="4"/>
  <c r="BE147" i="4"/>
  <c r="CJ227" i="4"/>
  <c r="AE175" i="4"/>
  <c r="BF63" i="4"/>
  <c r="AQ95" i="4"/>
  <c r="CB183" i="4"/>
  <c r="BG120" i="4"/>
  <c r="BL107" i="4"/>
  <c r="AA171" i="4"/>
  <c r="BP89" i="4"/>
  <c r="CS89" i="4"/>
  <c r="AM89" i="4"/>
  <c r="CA89" i="4"/>
  <c r="BI89" i="4"/>
  <c r="CQ89" i="4"/>
  <c r="CU89" i="4"/>
  <c r="X89" i="4"/>
  <c r="BT89" i="4"/>
  <c r="AT89" i="4"/>
  <c r="BH89" i="4"/>
  <c r="AC89" i="4"/>
  <c r="BJ89" i="4"/>
  <c r="P89" i="4"/>
  <c r="BN89" i="4"/>
  <c r="AU89" i="4"/>
  <c r="CQ56" i="4"/>
  <c r="AX56" i="4"/>
  <c r="AF56" i="4"/>
  <c r="BB56" i="4"/>
  <c r="CN56" i="4"/>
  <c r="AM56" i="4"/>
  <c r="BQ56" i="4"/>
  <c r="BD56" i="4"/>
  <c r="DF56" i="4"/>
  <c r="BU56" i="4"/>
  <c r="CI56" i="4"/>
  <c r="BF56" i="4"/>
  <c r="AA56" i="4"/>
  <c r="BN56" i="4"/>
  <c r="CZ56" i="4"/>
  <c r="AP56" i="4"/>
  <c r="BO56" i="4"/>
  <c r="CW56" i="4"/>
  <c r="K31" i="4"/>
  <c r="BZ56" i="4"/>
  <c r="CG56" i="4"/>
  <c r="CL56" i="4"/>
  <c r="DC56" i="4"/>
  <c r="R187" i="4"/>
  <c r="CV187" i="4"/>
  <c r="AV187" i="4"/>
  <c r="BI187" i="4"/>
  <c r="CC187" i="4"/>
  <c r="CR187" i="4"/>
  <c r="BG187" i="4"/>
  <c r="S187" i="4"/>
  <c r="BY187" i="4"/>
  <c r="BX187" i="4"/>
  <c r="CO187" i="4"/>
  <c r="AJ187" i="4"/>
  <c r="BD187" i="4"/>
  <c r="CI187" i="4"/>
  <c r="AM187" i="4"/>
  <c r="DE187" i="4"/>
  <c r="CN187" i="4"/>
  <c r="CU187" i="4"/>
  <c r="AG187" i="4"/>
  <c r="CJ187" i="4"/>
  <c r="DF187" i="4"/>
  <c r="BW187" i="4"/>
  <c r="BE187" i="4"/>
  <c r="Y187" i="4"/>
  <c r="DB187" i="4"/>
  <c r="AT187" i="4"/>
  <c r="BN187" i="4"/>
  <c r="DI187" i="4"/>
  <c r="BZ187" i="4"/>
  <c r="AK187" i="4"/>
  <c r="V187" i="4"/>
  <c r="CP110" i="4"/>
  <c r="DG48" i="4"/>
  <c r="CX144" i="4"/>
  <c r="AE139" i="4"/>
  <c r="AH169" i="4"/>
  <c r="BV169" i="4"/>
  <c r="DJ169" i="4"/>
  <c r="AK169" i="4"/>
  <c r="AI169" i="4"/>
  <c r="CD169" i="4"/>
  <c r="CU169" i="4"/>
  <c r="CW169" i="4"/>
  <c r="DH169" i="4"/>
  <c r="CG169" i="4"/>
  <c r="BL169" i="4"/>
  <c r="DG169" i="4"/>
  <c r="BI169" i="4"/>
  <c r="AF169" i="4"/>
  <c r="R169" i="4"/>
  <c r="AJ169" i="4"/>
  <c r="DE169" i="4"/>
  <c r="W169" i="4"/>
  <c r="BD169" i="4"/>
  <c r="BC110" i="4"/>
  <c r="BW48" i="4"/>
  <c r="K119" i="4"/>
  <c r="AN146" i="4"/>
  <c r="DJ146" i="4"/>
  <c r="CK146" i="4"/>
  <c r="AJ146" i="4"/>
  <c r="AK146" i="4"/>
  <c r="AM146" i="4"/>
  <c r="DH146" i="4"/>
  <c r="AI146" i="4"/>
  <c r="DI146" i="4"/>
  <c r="CA146" i="4"/>
  <c r="AB146" i="4"/>
  <c r="AT146" i="4"/>
  <c r="DG146" i="4"/>
  <c r="AR146" i="4"/>
  <c r="BM146" i="4"/>
  <c r="AF146" i="4"/>
  <c r="DD146" i="4"/>
  <c r="AU146" i="4"/>
  <c r="CU146" i="4"/>
  <c r="AD146" i="4"/>
  <c r="CP146" i="4"/>
  <c r="BI146" i="4"/>
  <c r="AA146" i="4"/>
  <c r="U146" i="4"/>
  <c r="DB146" i="4"/>
  <c r="BH146" i="4"/>
  <c r="BQ146" i="4"/>
  <c r="BX146" i="4"/>
  <c r="DE146" i="4"/>
  <c r="AQ146" i="4"/>
  <c r="AE146" i="4"/>
  <c r="AH146" i="4"/>
  <c r="BA146" i="4"/>
  <c r="BY146" i="4"/>
  <c r="CN146" i="4"/>
  <c r="AV146" i="4"/>
  <c r="AY146" i="4"/>
  <c r="CF146" i="4"/>
  <c r="DF146" i="4"/>
  <c r="BE146" i="4"/>
  <c r="BN146" i="4"/>
  <c r="CB146" i="4"/>
  <c r="BV146" i="4"/>
  <c r="T146" i="4"/>
  <c r="BU211" i="4"/>
  <c r="CN211" i="4"/>
  <c r="CI211" i="4"/>
  <c r="AY211" i="4"/>
  <c r="BH211" i="4"/>
  <c r="DE211" i="4"/>
  <c r="AF211" i="4"/>
  <c r="AC211" i="4"/>
  <c r="BA211" i="4"/>
  <c r="P211" i="4"/>
  <c r="AO211" i="4"/>
  <c r="AM39" i="4"/>
  <c r="CC120" i="4"/>
  <c r="BL44" i="4"/>
  <c r="AL44" i="4"/>
  <c r="S44" i="4"/>
  <c r="BN44" i="4"/>
  <c r="AT44" i="4"/>
  <c r="CP44" i="4"/>
  <c r="DC44" i="4"/>
  <c r="AQ44" i="4"/>
  <c r="AP44" i="4"/>
  <c r="Z44" i="4"/>
  <c r="V44" i="4"/>
  <c r="CB44" i="4"/>
  <c r="BX44" i="4"/>
  <c r="AO44" i="4"/>
  <c r="CU44" i="4"/>
  <c r="BG44" i="4"/>
  <c r="BB44" i="4"/>
  <c r="BY44" i="4"/>
  <c r="CM44" i="4"/>
  <c r="DH44" i="4"/>
  <c r="BT44" i="4"/>
  <c r="BP44" i="4"/>
  <c r="CR44" i="4"/>
  <c r="W44" i="4"/>
  <c r="DB44" i="4"/>
  <c r="AA44" i="4"/>
  <c r="CQ44" i="4"/>
  <c r="CI44" i="4"/>
  <c r="DD44" i="4"/>
  <c r="DI44" i="4"/>
  <c r="AB44" i="4"/>
  <c r="BJ44" i="4"/>
  <c r="CT44" i="4"/>
  <c r="AW44" i="4"/>
  <c r="BW44" i="4"/>
  <c r="AI44" i="4"/>
  <c r="CI123" i="4"/>
  <c r="P123" i="4"/>
  <c r="CM123" i="4"/>
  <c r="AS123" i="4"/>
  <c r="AK123" i="4"/>
  <c r="AH123" i="4"/>
  <c r="CR123" i="4"/>
  <c r="BD123" i="4"/>
  <c r="CC123" i="4"/>
  <c r="CU123" i="4"/>
  <c r="AR123" i="4"/>
  <c r="CD123" i="4"/>
  <c r="CE123" i="4"/>
  <c r="CN123" i="4"/>
  <c r="CY123" i="4"/>
  <c r="CG123" i="4"/>
  <c r="CP123" i="4"/>
  <c r="BB123" i="4"/>
  <c r="CF123" i="4"/>
  <c r="U123" i="4"/>
  <c r="BA123" i="4"/>
  <c r="AL123" i="4"/>
  <c r="CQ123" i="4"/>
  <c r="DB123" i="4"/>
  <c r="Y123" i="4"/>
  <c r="AM123" i="4"/>
  <c r="BI123" i="4"/>
  <c r="AN123" i="4"/>
  <c r="BZ123" i="4"/>
  <c r="DG123" i="4"/>
  <c r="BR123" i="4"/>
  <c r="CA123" i="4"/>
  <c r="CX123" i="4"/>
  <c r="AW123" i="4"/>
  <c r="R123" i="4"/>
  <c r="DJ123" i="4"/>
  <c r="X123" i="4"/>
  <c r="Z123" i="4"/>
  <c r="AD123" i="4"/>
  <c r="AA123" i="4"/>
  <c r="BT169" i="4"/>
  <c r="CG110" i="4"/>
  <c r="BJ222" i="4"/>
  <c r="AM64" i="4"/>
  <c r="AX80" i="4"/>
  <c r="BX161" i="4"/>
  <c r="AZ161" i="4"/>
  <c r="CV161" i="4"/>
  <c r="AQ161" i="4"/>
  <c r="AY161" i="4"/>
  <c r="BK161" i="4"/>
  <c r="CF161" i="4"/>
  <c r="AV161" i="4"/>
  <c r="AS161" i="4"/>
  <c r="AL161" i="4"/>
  <c r="BI161" i="4"/>
  <c r="BM161" i="4"/>
  <c r="BR161" i="4"/>
  <c r="CO161" i="4"/>
  <c r="K136" i="4"/>
  <c r="CS161" i="4"/>
  <c r="AD161" i="4"/>
  <c r="AW161" i="4"/>
  <c r="DE161" i="4"/>
  <c r="AO161" i="4"/>
  <c r="DC161" i="4"/>
  <c r="X161" i="4"/>
  <c r="BH161" i="4"/>
  <c r="CC161" i="4"/>
  <c r="CB161" i="4"/>
  <c r="CT161" i="4"/>
  <c r="AK225" i="4"/>
  <c r="CE225" i="4"/>
  <c r="AY225" i="4"/>
  <c r="CC225" i="4"/>
  <c r="AA225" i="4"/>
  <c r="AX225" i="4"/>
  <c r="BV225" i="4"/>
  <c r="CS225" i="4"/>
  <c r="BL225" i="4"/>
  <c r="BZ225" i="4"/>
  <c r="DI225" i="4"/>
  <c r="BN225" i="4"/>
  <c r="BP225" i="4"/>
  <c r="BE225" i="4"/>
  <c r="S225" i="4"/>
  <c r="AL225" i="4"/>
  <c r="W225" i="4"/>
  <c r="CB225" i="4"/>
  <c r="V225" i="4"/>
  <c r="BC225" i="4"/>
  <c r="CU225" i="4"/>
  <c r="BD225" i="4"/>
  <c r="CJ225" i="4"/>
  <c r="BR225" i="4"/>
  <c r="BT225" i="4"/>
  <c r="CQ225" i="4"/>
  <c r="CZ225" i="4"/>
  <c r="BH225" i="4"/>
  <c r="BI225" i="4"/>
  <c r="AZ225" i="4"/>
  <c r="CA225" i="4"/>
  <c r="AO225" i="4"/>
  <c r="AY147" i="4"/>
  <c r="BH39" i="4"/>
  <c r="CH176" i="4"/>
  <c r="AQ41" i="4"/>
  <c r="AY41" i="4"/>
  <c r="BA41" i="4"/>
  <c r="DE41" i="4"/>
  <c r="CR41" i="4"/>
  <c r="CN41" i="4"/>
  <c r="AI41" i="4"/>
  <c r="BG41" i="4"/>
  <c r="S41" i="4"/>
  <c r="CC41" i="4"/>
  <c r="AS41" i="4"/>
  <c r="AL41" i="4"/>
  <c r="DH41" i="4"/>
  <c r="CD41" i="4"/>
  <c r="BJ41" i="4"/>
  <c r="AO41" i="4"/>
  <c r="V41" i="4"/>
  <c r="U41" i="4"/>
  <c r="BO41" i="4"/>
  <c r="BD41" i="4"/>
  <c r="DI41" i="4"/>
  <c r="DD41" i="4"/>
  <c r="CT41" i="4"/>
  <c r="AJ41" i="4"/>
  <c r="AT41" i="4"/>
  <c r="CB41" i="4"/>
  <c r="DF41" i="4"/>
  <c r="BE41" i="4"/>
  <c r="X41" i="4"/>
  <c r="Y41" i="4"/>
  <c r="CG41" i="4"/>
  <c r="AX41" i="4"/>
  <c r="BM41" i="4"/>
  <c r="AB41" i="4"/>
  <c r="AP41" i="4"/>
  <c r="CY41" i="4"/>
  <c r="BB41" i="4"/>
  <c r="CP41" i="4"/>
  <c r="AZ41" i="4"/>
  <c r="CQ41" i="4"/>
  <c r="BS41" i="4"/>
  <c r="AG41" i="4"/>
  <c r="BF41" i="4"/>
  <c r="AE41" i="4"/>
  <c r="AD41" i="4"/>
  <c r="BQ41" i="4"/>
  <c r="BV41" i="4"/>
  <c r="BI41" i="4"/>
  <c r="P41" i="4"/>
  <c r="CL41" i="4"/>
  <c r="CI41" i="4"/>
  <c r="V76" i="4"/>
  <c r="AN76" i="4"/>
  <c r="AQ76" i="4"/>
  <c r="CA76" i="4"/>
  <c r="CU76" i="4"/>
  <c r="BY76" i="4"/>
  <c r="AW76" i="4"/>
  <c r="T76" i="4"/>
  <c r="CP76" i="4"/>
  <c r="AP76" i="4"/>
  <c r="AK76" i="4"/>
  <c r="BC76" i="4"/>
  <c r="AT76" i="4"/>
  <c r="DA76" i="4"/>
  <c r="BD76" i="4"/>
  <c r="R76" i="4"/>
  <c r="CT76" i="4"/>
  <c r="DJ76" i="4"/>
  <c r="CE76" i="4"/>
  <c r="CI76" i="4"/>
  <c r="DC76" i="4"/>
  <c r="CZ76" i="4"/>
  <c r="AU76" i="4"/>
  <c r="BB76" i="4"/>
  <c r="DF76" i="4"/>
  <c r="BS76" i="4"/>
  <c r="DE76" i="4"/>
  <c r="AX76" i="4"/>
  <c r="CY76" i="4"/>
  <c r="Z76" i="4"/>
  <c r="BR76" i="4"/>
  <c r="CJ76" i="4"/>
  <c r="AC76" i="4"/>
  <c r="BF76" i="4"/>
  <c r="AO76" i="4"/>
  <c r="AV76" i="4"/>
  <c r="BU76" i="4"/>
  <c r="AB76" i="4"/>
  <c r="BM76" i="4"/>
  <c r="CX76" i="4"/>
  <c r="AD76" i="4"/>
  <c r="CC76" i="4"/>
  <c r="Y76" i="4"/>
  <c r="P257" i="4"/>
  <c r="AI257" i="4"/>
  <c r="DH257" i="4"/>
  <c r="T257" i="4"/>
  <c r="CI257" i="4"/>
  <c r="CV257" i="4"/>
  <c r="BZ257" i="4"/>
  <c r="AM257" i="4"/>
  <c r="BQ257" i="4"/>
  <c r="BG257" i="4"/>
  <c r="CH257" i="4"/>
  <c r="S257" i="4"/>
  <c r="AJ257" i="4"/>
  <c r="CW257" i="4"/>
  <c r="AN257" i="4"/>
  <c r="BR257" i="4"/>
  <c r="AE257" i="4"/>
  <c r="AR257" i="4"/>
  <c r="BE257" i="4"/>
  <c r="AC257" i="4"/>
  <c r="AT257" i="4"/>
  <c r="DD257" i="4"/>
  <c r="BK257" i="4"/>
  <c r="CS257" i="4"/>
  <c r="DJ257" i="4"/>
  <c r="CC257" i="4"/>
  <c r="CP257" i="4"/>
  <c r="AY257" i="4"/>
  <c r="CT257" i="4"/>
  <c r="BU257" i="4"/>
  <c r="BP257" i="4"/>
  <c r="CR62" i="4"/>
  <c r="CE110" i="4"/>
  <c r="AT222" i="4"/>
  <c r="CZ80" i="4"/>
  <c r="BY176" i="4"/>
  <c r="BJ146" i="4"/>
  <c r="BF147" i="4"/>
  <c r="CB207" i="4"/>
  <c r="CS207" i="4"/>
  <c r="BQ207" i="4"/>
  <c r="BG207" i="4"/>
  <c r="BR207" i="4"/>
  <c r="T207" i="4"/>
  <c r="BW207" i="4"/>
  <c r="CK207" i="4"/>
  <c r="AP207" i="4"/>
  <c r="CM207" i="4"/>
  <c r="DF207" i="4"/>
  <c r="BO207" i="4"/>
  <c r="DC207" i="4"/>
  <c r="R207" i="4"/>
  <c r="CV207" i="4"/>
  <c r="AB207" i="4"/>
  <c r="AK207" i="4"/>
  <c r="AJ207" i="4"/>
  <c r="AF207" i="4"/>
  <c r="AO207" i="4"/>
  <c r="AV207" i="4"/>
  <c r="BN207" i="4"/>
  <c r="AA207" i="4"/>
  <c r="S207" i="4"/>
  <c r="DJ207" i="4"/>
  <c r="AS207" i="4"/>
  <c r="BP207" i="4"/>
  <c r="CP207" i="4"/>
  <c r="AQ207" i="4"/>
  <c r="CJ207" i="4"/>
  <c r="AR207" i="4"/>
  <c r="AU207" i="4"/>
  <c r="BH207" i="4"/>
  <c r="DD207" i="4"/>
  <c r="BL207" i="4"/>
  <c r="AI207" i="4"/>
  <c r="CT207" i="4"/>
  <c r="CU207" i="4"/>
  <c r="AY207" i="4"/>
  <c r="AL207" i="4"/>
  <c r="CR207" i="4"/>
  <c r="BK207" i="4"/>
  <c r="K182" i="4"/>
  <c r="DH207" i="4"/>
  <c r="AE207" i="4"/>
  <c r="X39" i="4"/>
  <c r="DH120" i="4"/>
  <c r="P76" i="4"/>
  <c r="DD117" i="4"/>
  <c r="CZ117" i="4"/>
  <c r="AF117" i="4"/>
  <c r="BZ117" i="4"/>
  <c r="Q117" i="4"/>
  <c r="CM117" i="4"/>
  <c r="BJ117" i="4"/>
  <c r="BL117" i="4"/>
  <c r="AK117" i="4"/>
  <c r="AW117" i="4"/>
  <c r="BP117" i="4"/>
  <c r="CL117" i="4"/>
  <c r="BC117" i="4"/>
  <c r="AN117" i="4"/>
  <c r="AP117" i="4"/>
  <c r="AB117" i="4"/>
  <c r="AZ117" i="4"/>
  <c r="V117" i="4"/>
  <c r="AR117" i="4"/>
  <c r="AU117" i="4"/>
  <c r="P117" i="4"/>
  <c r="AI117" i="4"/>
  <c r="CQ117" i="4"/>
  <c r="AJ117" i="4"/>
  <c r="CA117" i="4"/>
  <c r="BI117" i="4"/>
  <c r="CW117" i="4"/>
  <c r="CU117" i="4"/>
  <c r="W117" i="4"/>
  <c r="X117" i="4"/>
  <c r="T251" i="4"/>
  <c r="AQ251" i="4"/>
  <c r="AS251" i="4"/>
  <c r="BO251" i="4"/>
  <c r="S251" i="4"/>
  <c r="CD251" i="4"/>
  <c r="AE251" i="4"/>
  <c r="W251" i="4"/>
  <c r="CV251" i="4"/>
  <c r="AZ251" i="4"/>
  <c r="BW251" i="4"/>
  <c r="DD251" i="4"/>
  <c r="CZ251" i="4"/>
  <c r="O251" i="4"/>
  <c r="CE251" i="4"/>
  <c r="BR251" i="4"/>
  <c r="DB251" i="4"/>
  <c r="BZ251" i="4"/>
  <c r="AY251" i="4"/>
  <c r="BI251" i="4"/>
  <c r="AJ251" i="4"/>
  <c r="BA251" i="4"/>
  <c r="CQ251" i="4"/>
  <c r="P251" i="4"/>
  <c r="BP251" i="4"/>
  <c r="BV251" i="4"/>
  <c r="AF251" i="4"/>
  <c r="DC251" i="4"/>
  <c r="CL251" i="4"/>
  <c r="AC251" i="4"/>
  <c r="BF251" i="4"/>
  <c r="Q251" i="4"/>
  <c r="AM127" i="4"/>
  <c r="AJ127" i="4"/>
  <c r="DG127" i="4"/>
  <c r="AC127" i="4"/>
  <c r="BX127" i="4"/>
  <c r="AV127" i="4"/>
  <c r="AP127" i="4"/>
  <c r="AH127" i="4"/>
  <c r="BZ127" i="4"/>
  <c r="BW127" i="4"/>
  <c r="AD127" i="4"/>
  <c r="DD127" i="4"/>
  <c r="AK127" i="4"/>
  <c r="CL127" i="4"/>
  <c r="DC127" i="4"/>
  <c r="CJ127" i="4"/>
  <c r="DF127" i="4"/>
  <c r="BL127" i="4"/>
  <c r="CN127" i="4"/>
  <c r="AI127" i="4"/>
  <c r="BM127" i="4"/>
  <c r="DA127" i="4"/>
  <c r="BQ127" i="4"/>
  <c r="DH127" i="4"/>
  <c r="O127" i="4"/>
  <c r="CC62" i="4"/>
  <c r="AK64" i="4"/>
  <c r="CD144" i="4"/>
  <c r="CZ50" i="4"/>
  <c r="AX50" i="4"/>
  <c r="W50" i="4"/>
  <c r="CI50" i="4"/>
  <c r="DJ50" i="4"/>
  <c r="CW50" i="4"/>
  <c r="Q50" i="4"/>
  <c r="AF50" i="4"/>
  <c r="BD50" i="4"/>
  <c r="BM50" i="4"/>
  <c r="AI50" i="4"/>
  <c r="BV50" i="4"/>
  <c r="CJ50" i="4"/>
  <c r="CY50" i="4"/>
  <c r="BE50" i="4"/>
  <c r="BI50" i="4"/>
  <c r="AJ50" i="4"/>
  <c r="AE50" i="4"/>
  <c r="BQ50" i="4"/>
  <c r="CR50" i="4"/>
  <c r="BP50" i="4"/>
  <c r="AR50" i="4"/>
  <c r="BN50" i="4"/>
  <c r="BM258" i="4"/>
  <c r="CO258" i="4"/>
  <c r="AJ258" i="4"/>
  <c r="V258" i="4"/>
  <c r="CR258" i="4"/>
  <c r="W258" i="4"/>
  <c r="AK258" i="4"/>
  <c r="AR258" i="4"/>
  <c r="BQ258" i="4"/>
  <c r="AD258" i="4"/>
  <c r="CH258" i="4"/>
  <c r="Y258" i="4"/>
  <c r="CN258" i="4"/>
  <c r="CS258" i="4"/>
  <c r="X258" i="4"/>
  <c r="AF258" i="4"/>
  <c r="CT258" i="4"/>
  <c r="BU258" i="4"/>
  <c r="BZ258" i="4"/>
  <c r="AX258" i="4"/>
  <c r="T258" i="4"/>
  <c r="BH258" i="4"/>
  <c r="BO258" i="4"/>
  <c r="AM258" i="4"/>
  <c r="O258" i="4"/>
  <c r="AH258" i="4"/>
  <c r="CY258" i="4"/>
  <c r="AQ258" i="4"/>
  <c r="BX258" i="4"/>
  <c r="AY258" i="4"/>
  <c r="CC258" i="4"/>
  <c r="Q258" i="4"/>
  <c r="BJ258" i="4"/>
  <c r="CK258" i="4"/>
  <c r="DC258" i="4"/>
  <c r="CG258" i="4"/>
  <c r="AO258" i="4"/>
  <c r="BT258" i="4"/>
  <c r="CV258" i="4"/>
  <c r="CB258" i="4"/>
  <c r="BW258" i="4"/>
  <c r="BN258" i="4"/>
  <c r="AP147" i="4"/>
  <c r="BC41" i="4"/>
  <c r="CK137" i="4"/>
  <c r="Y62" i="4"/>
  <c r="CA64" i="4"/>
  <c r="BK80" i="4"/>
  <c r="CR176" i="4"/>
  <c r="AE137" i="4"/>
  <c r="P137" i="4"/>
  <c r="AC41" i="4"/>
  <c r="DB41" i="4"/>
  <c r="CD137" i="4"/>
  <c r="CQ201" i="4"/>
  <c r="U154" i="4"/>
  <c r="AF190" i="4"/>
  <c r="AP158" i="4"/>
  <c r="AN158" i="4"/>
  <c r="AA158" i="4"/>
  <c r="P158" i="4"/>
  <c r="BH158" i="4"/>
  <c r="BG158" i="4"/>
  <c r="BD158" i="4"/>
  <c r="AY158" i="4"/>
  <c r="AF158" i="4"/>
  <c r="AT158" i="4"/>
  <c r="BE158" i="4"/>
  <c r="CD158" i="4"/>
  <c r="BO158" i="4"/>
  <c r="BA158" i="4"/>
  <c r="BR158" i="4"/>
  <c r="CI158" i="4"/>
  <c r="AI158" i="4"/>
  <c r="R158" i="4"/>
  <c r="BX158" i="4"/>
  <c r="BC158" i="4"/>
  <c r="CU158" i="4"/>
  <c r="CH158" i="4"/>
  <c r="T158" i="4"/>
  <c r="DH158" i="4"/>
  <c r="CE158" i="4"/>
  <c r="AM158" i="4"/>
  <c r="CY158" i="4"/>
  <c r="BF158" i="4"/>
  <c r="BY158" i="4"/>
  <c r="O158" i="4"/>
  <c r="AZ158" i="4"/>
  <c r="U158" i="4"/>
  <c r="DI158" i="4"/>
  <c r="CF158" i="4"/>
  <c r="BL158" i="4"/>
  <c r="CV158" i="4"/>
  <c r="CN158" i="4"/>
  <c r="BP158" i="4"/>
  <c r="CA158" i="4"/>
  <c r="AH158" i="4"/>
  <c r="CT158" i="4"/>
  <c r="W158" i="4"/>
  <c r="X80" i="4"/>
  <c r="AW80" i="4"/>
  <c r="BJ176" i="4"/>
  <c r="CQ176" i="4"/>
  <c r="AW113" i="4"/>
  <c r="CS113" i="4"/>
  <c r="CU113" i="4"/>
  <c r="Y113" i="4"/>
  <c r="DE113" i="4"/>
  <c r="AU273" i="4"/>
  <c r="BZ49" i="4"/>
  <c r="DG114" i="4"/>
  <c r="BF146" i="4"/>
  <c r="CL115" i="4"/>
  <c r="BX115" i="4"/>
  <c r="AO147" i="4"/>
  <c r="CV227" i="4"/>
  <c r="BN175" i="4"/>
  <c r="BE63" i="4"/>
  <c r="DG95" i="4"/>
  <c r="BG183" i="4"/>
  <c r="BL56" i="4"/>
  <c r="AH120" i="4"/>
  <c r="DG76" i="4"/>
  <c r="BY257" i="4"/>
  <c r="AW91" i="4"/>
  <c r="CR91" i="4"/>
  <c r="Z91" i="4"/>
  <c r="DH91" i="4"/>
  <c r="AS91" i="4"/>
  <c r="CY91" i="4"/>
  <c r="BL91" i="4"/>
  <c r="CB91" i="4"/>
  <c r="Q91" i="4"/>
  <c r="AN91" i="4"/>
  <c r="CX91" i="4"/>
  <c r="AY91" i="4"/>
  <c r="CA91" i="4"/>
  <c r="V91" i="4"/>
  <c r="CD91" i="4"/>
  <c r="CG91" i="4"/>
  <c r="BJ91" i="4"/>
  <c r="CF91" i="4"/>
  <c r="CK91" i="4"/>
  <c r="BD142" i="4"/>
  <c r="O142" i="4"/>
  <c r="CV142" i="4"/>
  <c r="R142" i="4"/>
  <c r="BN142" i="4"/>
  <c r="CI142" i="4"/>
  <c r="AU142" i="4"/>
  <c r="BF142" i="4"/>
  <c r="CK142" i="4"/>
  <c r="AC142" i="4"/>
  <c r="CL142" i="4"/>
  <c r="AB142" i="4"/>
  <c r="BW110" i="4"/>
  <c r="Z110" i="4"/>
  <c r="AY110" i="4"/>
  <c r="CT110" i="4"/>
  <c r="CH110" i="4"/>
  <c r="CA110" i="4"/>
  <c r="CX110" i="4"/>
  <c r="AN110" i="4"/>
  <c r="CW110" i="4"/>
  <c r="AS110" i="4"/>
  <c r="BL110" i="4"/>
  <c r="AJ110" i="4"/>
  <c r="X110" i="4"/>
  <c r="CQ110" i="4"/>
  <c r="DF110" i="4"/>
  <c r="AC110" i="4"/>
  <c r="AZ110" i="4"/>
  <c r="CV110" i="4"/>
  <c r="BX78" i="4"/>
  <c r="DA142" i="4"/>
  <c r="BH48" i="4"/>
  <c r="Q48" i="4"/>
  <c r="BO48" i="4"/>
  <c r="BL48" i="4"/>
  <c r="AS48" i="4"/>
  <c r="CS48" i="4"/>
  <c r="AG48" i="4"/>
  <c r="AO48" i="4"/>
  <c r="CK48" i="4"/>
  <c r="BV48" i="4"/>
  <c r="AB48" i="4"/>
  <c r="CO48" i="4"/>
  <c r="BD48" i="4"/>
  <c r="BJ48" i="4"/>
  <c r="AR48" i="4"/>
  <c r="DI48" i="4"/>
  <c r="CJ48" i="4"/>
  <c r="BK48" i="4"/>
  <c r="CN48" i="4"/>
  <c r="DJ48" i="4"/>
  <c r="DH48" i="4"/>
  <c r="AE48" i="4"/>
  <c r="BG48" i="4"/>
  <c r="AW48" i="4"/>
  <c r="DC48" i="4"/>
  <c r="AI48" i="4"/>
  <c r="AK48" i="4"/>
  <c r="DB48" i="4"/>
  <c r="BE48" i="4"/>
  <c r="BF48" i="4"/>
  <c r="CE48" i="4"/>
  <c r="BM48" i="4"/>
  <c r="DF48" i="4"/>
  <c r="AF48" i="4"/>
  <c r="AV48" i="4"/>
  <c r="AX48" i="4"/>
  <c r="CC48" i="4"/>
  <c r="CV48" i="4"/>
  <c r="CM48" i="4"/>
  <c r="AQ48" i="4"/>
  <c r="W48" i="4"/>
  <c r="AJ48" i="4"/>
  <c r="CU47" i="4"/>
  <c r="BJ47" i="4"/>
  <c r="CM47" i="4"/>
  <c r="DH47" i="4"/>
  <c r="AS47" i="4"/>
  <c r="BX47" i="4"/>
  <c r="AP47" i="4"/>
  <c r="CQ47" i="4"/>
  <c r="AQ47" i="4"/>
  <c r="DI47" i="4"/>
  <c r="BT47" i="4"/>
  <c r="AB47" i="4"/>
  <c r="BB47" i="4"/>
  <c r="BW47" i="4"/>
  <c r="BA47" i="4"/>
  <c r="CC47" i="4"/>
  <c r="DD47" i="4"/>
  <c r="CO47" i="4"/>
  <c r="AX47" i="4"/>
  <c r="CI47" i="4"/>
  <c r="BC47" i="4"/>
  <c r="DB47" i="4"/>
  <c r="AO47" i="4"/>
  <c r="AS192" i="4"/>
  <c r="AZ192" i="4"/>
  <c r="DD192" i="4"/>
  <c r="AJ192" i="4"/>
  <c r="BR192" i="4"/>
  <c r="AH192" i="4"/>
  <c r="CB192" i="4"/>
  <c r="CD192" i="4"/>
  <c r="CY192" i="4"/>
  <c r="BT192" i="4"/>
  <c r="CK192" i="4"/>
  <c r="DB192" i="4"/>
  <c r="AM192" i="4"/>
  <c r="CW192" i="4"/>
  <c r="CL192" i="4"/>
  <c r="W192" i="4"/>
  <c r="V192" i="4"/>
  <c r="DA192" i="4"/>
  <c r="CX192" i="4"/>
  <c r="AO192" i="4"/>
  <c r="K167" i="4"/>
  <c r="AP192" i="4"/>
  <c r="CF174" i="4"/>
  <c r="O174" i="4"/>
  <c r="CC174" i="4"/>
  <c r="DB174" i="4"/>
  <c r="AI174" i="4"/>
  <c r="CE174" i="4"/>
  <c r="CU174" i="4"/>
  <c r="AO174" i="4"/>
  <c r="T174" i="4"/>
  <c r="U174" i="4"/>
  <c r="AN174" i="4"/>
  <c r="W62" i="4"/>
  <c r="CU62" i="4"/>
  <c r="BH62" i="4"/>
  <c r="AJ62" i="4"/>
  <c r="CF62" i="4"/>
  <c r="DB62" i="4"/>
  <c r="R62" i="4"/>
  <c r="V62" i="4"/>
  <c r="AO62" i="4"/>
  <c r="CI62" i="4"/>
  <c r="DI62" i="4"/>
  <c r="BL62" i="4"/>
  <c r="BX62" i="4"/>
  <c r="BQ62" i="4"/>
  <c r="DA62" i="4"/>
  <c r="AN62" i="4"/>
  <c r="AZ62" i="4"/>
  <c r="BR62" i="4"/>
  <c r="CF142" i="4"/>
  <c r="CH64" i="4"/>
  <c r="BX64" i="4"/>
  <c r="Y64" i="4"/>
  <c r="CB64" i="4"/>
  <c r="CW64" i="4"/>
  <c r="AO64" i="4"/>
  <c r="DF64" i="4"/>
  <c r="K39" i="4"/>
  <c r="AF64" i="4"/>
  <c r="Q64" i="4"/>
  <c r="BF64" i="4"/>
  <c r="AI64" i="4"/>
  <c r="CR64" i="4"/>
  <c r="AJ64" i="4"/>
  <c r="BC64" i="4"/>
  <c r="BP64" i="4"/>
  <c r="CF64" i="4"/>
  <c r="AZ64" i="4"/>
  <c r="AQ64" i="4"/>
  <c r="BZ64" i="4"/>
  <c r="DI64" i="4"/>
  <c r="O64" i="4"/>
  <c r="BS64" i="4"/>
  <c r="BL64" i="4"/>
  <c r="DD64" i="4"/>
  <c r="BB64" i="4"/>
  <c r="U64" i="4"/>
  <c r="CL64" i="4"/>
  <c r="CY64" i="4"/>
  <c r="AG64" i="4"/>
  <c r="V64" i="4"/>
  <c r="CT39" i="4"/>
  <c r="BP142" i="4"/>
  <c r="CT130" i="4"/>
  <c r="AE130" i="4"/>
  <c r="AN130" i="4"/>
  <c r="BZ130" i="4"/>
  <c r="BU130" i="4"/>
  <c r="CR130" i="4"/>
  <c r="U130" i="4"/>
  <c r="BJ130" i="4"/>
  <c r="BS130" i="4"/>
  <c r="CN130" i="4"/>
  <c r="DH130" i="4"/>
  <c r="BD40" i="4"/>
  <c r="AJ40" i="4"/>
  <c r="CA40" i="4"/>
  <c r="DA40" i="4"/>
  <c r="S40" i="4"/>
  <c r="CZ40" i="4"/>
  <c r="Y40" i="4"/>
  <c r="BZ40" i="4"/>
  <c r="AK40" i="4"/>
  <c r="BP40" i="4"/>
  <c r="AC40" i="4"/>
  <c r="AR40" i="4"/>
  <c r="CD40" i="4"/>
  <c r="AG40" i="4"/>
  <c r="CK40" i="4"/>
  <c r="BH40" i="4"/>
  <c r="CP40" i="4"/>
  <c r="BA40" i="4"/>
  <c r="O40" i="4"/>
  <c r="DD40" i="4"/>
  <c r="CX40" i="4"/>
  <c r="R40" i="4"/>
  <c r="CI40" i="4"/>
  <c r="BW40" i="4"/>
  <c r="CN40" i="4"/>
  <c r="AF40" i="4"/>
  <c r="AW40" i="4"/>
  <c r="W40" i="4"/>
  <c r="DF40" i="4"/>
  <c r="AX40" i="4"/>
  <c r="BY40" i="4"/>
  <c r="AH107" i="4"/>
  <c r="AI107" i="4"/>
  <c r="T107" i="4"/>
  <c r="DE107" i="4"/>
  <c r="AX107" i="4"/>
  <c r="X107" i="4"/>
  <c r="AN107" i="4"/>
  <c r="AY107" i="4"/>
  <c r="W107" i="4"/>
  <c r="BV107" i="4"/>
  <c r="AM107" i="4"/>
  <c r="DG107" i="4"/>
  <c r="AW107" i="4"/>
  <c r="BP107" i="4"/>
  <c r="CB107" i="4"/>
  <c r="CA107" i="4"/>
  <c r="CW107" i="4"/>
  <c r="DF107" i="4"/>
  <c r="DC107" i="4"/>
  <c r="BF107" i="4"/>
  <c r="CZ107" i="4"/>
  <c r="DI107" i="4"/>
  <c r="AV107" i="4"/>
  <c r="R107" i="4"/>
  <c r="P107" i="4"/>
  <c r="BT107" i="4"/>
  <c r="BN107" i="4"/>
  <c r="S107" i="4"/>
  <c r="CJ107" i="4"/>
  <c r="DH107" i="4"/>
  <c r="AD107" i="4"/>
  <c r="AF107" i="4"/>
  <c r="CP107" i="4"/>
  <c r="K82" i="4"/>
  <c r="CS107" i="4"/>
  <c r="Y107" i="4"/>
  <c r="CE255" i="4"/>
  <c r="DA255" i="4"/>
  <c r="CU255" i="4"/>
  <c r="DB255" i="4"/>
  <c r="O255" i="4"/>
  <c r="CJ255" i="4"/>
  <c r="BH255" i="4"/>
  <c r="CT255" i="4"/>
  <c r="S255" i="4"/>
  <c r="BP255" i="4"/>
  <c r="AO255" i="4"/>
  <c r="AP255" i="4"/>
  <c r="BG255" i="4"/>
  <c r="X255" i="4"/>
  <c r="AW255" i="4"/>
  <c r="AV255" i="4"/>
  <c r="T255" i="4"/>
  <c r="DC255" i="4"/>
  <c r="BQ255" i="4"/>
  <c r="AJ255" i="4"/>
  <c r="BS255" i="4"/>
  <c r="BX255" i="4"/>
  <c r="CY255" i="4"/>
  <c r="Y255" i="4"/>
  <c r="BJ255" i="4"/>
  <c r="AZ142" i="4"/>
  <c r="AH48" i="4"/>
  <c r="CT176" i="4"/>
  <c r="AQ261" i="4"/>
  <c r="BR261" i="4"/>
  <c r="AR261" i="4"/>
  <c r="AY261" i="4"/>
  <c r="BT261" i="4"/>
  <c r="BQ261" i="4"/>
  <c r="CK261" i="4"/>
  <c r="DD261" i="4"/>
  <c r="AS261" i="4"/>
  <c r="CG261" i="4"/>
  <c r="W261" i="4"/>
  <c r="T261" i="4"/>
  <c r="CV261" i="4"/>
  <c r="DG261" i="4"/>
  <c r="BZ261" i="4"/>
  <c r="Y261" i="4"/>
  <c r="BU261" i="4"/>
  <c r="BO261" i="4"/>
  <c r="AJ261" i="4"/>
  <c r="CE261" i="4"/>
  <c r="CU261" i="4"/>
  <c r="AU261" i="4"/>
  <c r="AV261" i="4"/>
  <c r="BK261" i="4"/>
  <c r="CF261" i="4"/>
  <c r="CY261" i="4"/>
  <c r="AD261" i="4"/>
  <c r="K236" i="4"/>
  <c r="AG261" i="4"/>
  <c r="BE261" i="4"/>
  <c r="DE261" i="4"/>
  <c r="BG261" i="4"/>
  <c r="DH261" i="4"/>
  <c r="DI261" i="4"/>
  <c r="AX171" i="4"/>
  <c r="CY171" i="4"/>
  <c r="AU171" i="4"/>
  <c r="P171" i="4"/>
  <c r="DA171" i="4"/>
  <c r="BO171" i="4"/>
  <c r="T171" i="4"/>
  <c r="U171" i="4"/>
  <c r="DH171" i="4"/>
  <c r="CM171" i="4"/>
  <c r="AS171" i="4"/>
  <c r="BQ171" i="4"/>
  <c r="AN171" i="4"/>
  <c r="CS171" i="4"/>
  <c r="AE171" i="4"/>
  <c r="AL171" i="4"/>
  <c r="DI171" i="4"/>
  <c r="CA171" i="4"/>
  <c r="CT171" i="4"/>
  <c r="W171" i="4"/>
  <c r="BH171" i="4"/>
  <c r="CH171" i="4"/>
  <c r="AI171" i="4"/>
  <c r="BI171" i="4"/>
  <c r="CQ171" i="4"/>
  <c r="CZ171" i="4"/>
  <c r="AQ171" i="4"/>
  <c r="AV171" i="4"/>
  <c r="CN171" i="4"/>
  <c r="AG171" i="4"/>
  <c r="CK171" i="4"/>
  <c r="AD171" i="4"/>
  <c r="AP171" i="4"/>
  <c r="CW171" i="4"/>
  <c r="CV171" i="4"/>
  <c r="BD171" i="4"/>
  <c r="BM171" i="4"/>
  <c r="BX171" i="4"/>
  <c r="O171" i="4"/>
  <c r="DE171" i="4"/>
  <c r="BR171" i="4"/>
  <c r="DB171" i="4"/>
  <c r="AN41" i="4"/>
  <c r="CK41" i="4"/>
  <c r="AL64" i="4"/>
  <c r="DB144" i="4"/>
  <c r="DJ130" i="4"/>
  <c r="O95" i="4"/>
  <c r="CK232" i="4"/>
  <c r="AO232" i="4"/>
  <c r="CD232" i="4"/>
  <c r="Y232" i="4"/>
  <c r="CW232" i="4"/>
  <c r="W232" i="4"/>
  <c r="AN232" i="4"/>
  <c r="CS232" i="4"/>
  <c r="K207" i="4"/>
  <c r="AF232" i="4"/>
  <c r="BB232" i="4"/>
  <c r="U232" i="4"/>
  <c r="AD176" i="4"/>
  <c r="CK189" i="4"/>
  <c r="Q189" i="4"/>
  <c r="Y189" i="4"/>
  <c r="AR189" i="4"/>
  <c r="BZ189" i="4"/>
  <c r="AO189" i="4"/>
  <c r="AN189" i="4"/>
  <c r="CZ189" i="4"/>
  <c r="CF189" i="4"/>
  <c r="V261" i="4"/>
  <c r="BF124" i="4"/>
  <c r="DE124" i="4"/>
  <c r="BP124" i="4"/>
  <c r="DB124" i="4"/>
  <c r="CA124" i="4"/>
  <c r="BK124" i="4"/>
  <c r="AR124" i="4"/>
  <c r="BA124" i="4"/>
  <c r="BM124" i="4"/>
  <c r="BR124" i="4"/>
  <c r="U124" i="4"/>
  <c r="AH124" i="4"/>
  <c r="AV124" i="4"/>
  <c r="AI124" i="4"/>
  <c r="R124" i="4"/>
  <c r="CO124" i="4"/>
  <c r="AL124" i="4"/>
  <c r="DF124" i="4"/>
  <c r="CE124" i="4"/>
  <c r="Y124" i="4"/>
  <c r="BU124" i="4"/>
  <c r="AQ124" i="4"/>
  <c r="AC124" i="4"/>
  <c r="CF124" i="4"/>
  <c r="DJ124" i="4"/>
  <c r="CQ124" i="4"/>
  <c r="BB124" i="4"/>
  <c r="W124" i="4"/>
  <c r="K99" i="4"/>
  <c r="CD124" i="4"/>
  <c r="P124" i="4"/>
  <c r="CL124" i="4"/>
  <c r="BK219" i="4"/>
  <c r="AA219" i="4"/>
  <c r="BQ219" i="4"/>
  <c r="AO219" i="4"/>
  <c r="BE219" i="4"/>
  <c r="DI219" i="4"/>
  <c r="AB219" i="4"/>
  <c r="BJ219" i="4"/>
  <c r="BO219" i="4"/>
  <c r="CI219" i="4"/>
  <c r="AJ219" i="4"/>
  <c r="CK219" i="4"/>
  <c r="DJ219" i="4"/>
  <c r="BS219" i="4"/>
  <c r="AQ219" i="4"/>
  <c r="DG219" i="4"/>
  <c r="S219" i="4"/>
  <c r="CL219" i="4"/>
  <c r="AI219" i="4"/>
  <c r="AV219" i="4"/>
  <c r="BM219" i="4"/>
  <c r="AY219" i="4"/>
  <c r="BX219" i="4"/>
  <c r="CQ219" i="4"/>
  <c r="CC219" i="4"/>
  <c r="CX219" i="4"/>
  <c r="BC219" i="4"/>
  <c r="Z219" i="4"/>
  <c r="BG219" i="4"/>
  <c r="AU219" i="4"/>
  <c r="DC219" i="4"/>
  <c r="AM219" i="4"/>
  <c r="DJ41" i="4"/>
  <c r="BW78" i="4"/>
  <c r="AL48" i="4"/>
  <c r="R80" i="4"/>
  <c r="W146" i="4"/>
  <c r="BP115" i="4"/>
  <c r="BV115" i="4"/>
  <c r="CH175" i="4"/>
  <c r="BZ95" i="4"/>
  <c r="CD39" i="4"/>
  <c r="CO120" i="4"/>
  <c r="DH76" i="4"/>
  <c r="CU154" i="4"/>
  <c r="BG78" i="4"/>
  <c r="BE176" i="4"/>
  <c r="BL80" i="4"/>
  <c r="AR176" i="4"/>
  <c r="AN258" i="4"/>
  <c r="P82" i="4"/>
  <c r="X82" i="4"/>
  <c r="AL82" i="4"/>
  <c r="K57" i="4"/>
  <c r="Z82" i="4"/>
  <c r="DH82" i="4"/>
  <c r="BW82" i="4"/>
  <c r="BV82" i="4"/>
  <c r="CT82" i="4"/>
  <c r="CL82" i="4"/>
  <c r="BG82" i="4"/>
  <c r="CW82" i="4"/>
  <c r="AU82" i="4"/>
  <c r="DA82" i="4"/>
  <c r="DJ82" i="4"/>
  <c r="DF82" i="4"/>
  <c r="CI82" i="4"/>
  <c r="AV82" i="4"/>
  <c r="BF82" i="4"/>
  <c r="AC82" i="4"/>
  <c r="BO82" i="4"/>
  <c r="CM82" i="4"/>
  <c r="AN82" i="4"/>
  <c r="V82" i="4"/>
  <c r="BX82" i="4"/>
  <c r="O82" i="4"/>
  <c r="CF82" i="4"/>
  <c r="AS82" i="4"/>
  <c r="CE82" i="4"/>
  <c r="DG82" i="4"/>
  <c r="BP82" i="4"/>
  <c r="BK82" i="4"/>
  <c r="CB82" i="4"/>
  <c r="DE82" i="4"/>
  <c r="AZ82" i="4"/>
  <c r="CJ82" i="4"/>
  <c r="AP82" i="4"/>
  <c r="AH82" i="4"/>
  <c r="U82" i="4"/>
  <c r="AX82" i="4"/>
  <c r="BB82" i="4"/>
  <c r="R82" i="4"/>
  <c r="BS82" i="4"/>
  <c r="CQ82" i="4"/>
  <c r="CN82" i="4"/>
  <c r="AF82" i="4"/>
  <c r="BE82" i="4"/>
  <c r="BA82" i="4"/>
  <c r="DD82" i="4"/>
  <c r="CS82" i="4"/>
  <c r="CD82" i="4"/>
  <c r="AB82" i="4"/>
  <c r="AA82" i="4"/>
  <c r="DI82" i="4"/>
  <c r="BZ82" i="4"/>
  <c r="BR82" i="4"/>
  <c r="CX82" i="4"/>
  <c r="BU82" i="4"/>
  <c r="DB82" i="4"/>
  <c r="S82" i="4"/>
  <c r="BC82" i="4"/>
  <c r="BM82" i="4"/>
  <c r="BJ82" i="4"/>
  <c r="AI82" i="4"/>
  <c r="CV82" i="4"/>
  <c r="AY82" i="4"/>
  <c r="AK82" i="4"/>
  <c r="BA115" i="4"/>
  <c r="AA41" i="4"/>
  <c r="R41" i="4"/>
  <c r="Z41" i="4"/>
  <c r="CT89" i="4"/>
  <c r="BZ201" i="4"/>
  <c r="DI154" i="4"/>
  <c r="CJ201" i="4"/>
  <c r="S62" i="4"/>
  <c r="BB110" i="4"/>
  <c r="DF174" i="4"/>
  <c r="AW192" i="4"/>
  <c r="AN32" i="4"/>
  <c r="Z32" i="4"/>
  <c r="AS32" i="4"/>
  <c r="AV32" i="4"/>
  <c r="BR32" i="4"/>
  <c r="AL32" i="4"/>
  <c r="BY32" i="4"/>
  <c r="CB32" i="4"/>
  <c r="BU48" i="4"/>
  <c r="CP64" i="4"/>
  <c r="CO80" i="4"/>
  <c r="AI176" i="4"/>
  <c r="DB161" i="4"/>
  <c r="CA209" i="4"/>
  <c r="AE209" i="4"/>
  <c r="S209" i="4"/>
  <c r="T209" i="4"/>
  <c r="CB209" i="4"/>
  <c r="BP209" i="4"/>
  <c r="P209" i="4"/>
  <c r="U209" i="4"/>
  <c r="AW209" i="4"/>
  <c r="BY209" i="4"/>
  <c r="AJ209" i="4"/>
  <c r="AH209" i="4"/>
  <c r="BK209" i="4"/>
  <c r="BS209" i="4"/>
  <c r="DH209" i="4"/>
  <c r="V209" i="4"/>
  <c r="AN209" i="4"/>
  <c r="K184" i="4"/>
  <c r="CX209" i="4"/>
  <c r="AB209" i="4"/>
  <c r="BZ209" i="4"/>
  <c r="DF209" i="4"/>
  <c r="AR209" i="4"/>
  <c r="CS209" i="4"/>
  <c r="AM209" i="4"/>
  <c r="BF209" i="4"/>
  <c r="BT209" i="4"/>
  <c r="BG209" i="4"/>
  <c r="BC209" i="4"/>
  <c r="AX209" i="4"/>
  <c r="BD209" i="4"/>
  <c r="CD209" i="4"/>
  <c r="BH209" i="4"/>
  <c r="CN209" i="4"/>
  <c r="DI209" i="4"/>
  <c r="CH209" i="4"/>
  <c r="BX209" i="4"/>
  <c r="DD209" i="4"/>
  <c r="BM209" i="4"/>
  <c r="S49" i="4"/>
  <c r="BT49" i="4"/>
  <c r="BU49" i="4"/>
  <c r="BN49" i="4"/>
  <c r="AC49" i="4"/>
  <c r="BS49" i="4"/>
  <c r="CF49" i="4"/>
  <c r="DH49" i="4"/>
  <c r="AU49" i="4"/>
  <c r="CJ49" i="4"/>
  <c r="DE49" i="4"/>
  <c r="CH49" i="4"/>
  <c r="AV49" i="4"/>
  <c r="Z49" i="4"/>
  <c r="CQ49" i="4"/>
  <c r="BP49" i="4"/>
  <c r="CE49" i="4"/>
  <c r="DF49" i="4"/>
  <c r="AP49" i="4"/>
  <c r="DJ49" i="4"/>
  <c r="CO49" i="4"/>
  <c r="CW49" i="4"/>
  <c r="DI49" i="4"/>
  <c r="DB49" i="4"/>
  <c r="CC49" i="4"/>
  <c r="AZ49" i="4"/>
  <c r="AD49" i="4"/>
  <c r="AH49" i="4"/>
  <c r="BR49" i="4"/>
  <c r="BG49" i="4"/>
  <c r="AJ49" i="4"/>
  <c r="CV49" i="4"/>
  <c r="CK49" i="4"/>
  <c r="BA49" i="4"/>
  <c r="AN49" i="4"/>
  <c r="BI49" i="4"/>
  <c r="T49" i="4"/>
  <c r="CN49" i="4"/>
  <c r="AA49" i="4"/>
  <c r="BB49" i="4"/>
  <c r="AB49" i="4"/>
  <c r="CD49" i="4"/>
  <c r="AK49" i="4"/>
  <c r="V49" i="4"/>
  <c r="BW49" i="4"/>
  <c r="AY49" i="4"/>
  <c r="DA49" i="4"/>
  <c r="CT49" i="4"/>
  <c r="AD82" i="4"/>
  <c r="AZ146" i="4"/>
  <c r="BJ115" i="4"/>
  <c r="CR47" i="4"/>
  <c r="CK63" i="4"/>
  <c r="BO127" i="4"/>
  <c r="AW56" i="4"/>
  <c r="AQ168" i="4"/>
  <c r="CQ168" i="4"/>
  <c r="CD168" i="4"/>
  <c r="BA168" i="4"/>
  <c r="BJ168" i="4"/>
  <c r="U168" i="4"/>
  <c r="DG168" i="4"/>
  <c r="CX168" i="4"/>
  <c r="BZ168" i="4"/>
  <c r="CK168" i="4"/>
  <c r="BR168" i="4"/>
  <c r="CB168" i="4"/>
  <c r="CP168" i="4"/>
  <c r="CF168" i="4"/>
  <c r="AX168" i="4"/>
  <c r="BT168" i="4"/>
  <c r="CR168" i="4"/>
  <c r="AI168" i="4"/>
  <c r="DD168" i="4"/>
  <c r="CN168" i="4"/>
  <c r="CI168" i="4"/>
  <c r="AV168" i="4"/>
  <c r="CS168" i="4"/>
  <c r="BE168" i="4"/>
  <c r="BS168" i="4"/>
  <c r="BM168" i="4"/>
  <c r="CY168" i="4"/>
  <c r="CL168" i="4"/>
  <c r="BY168" i="4"/>
  <c r="CE168" i="4"/>
  <c r="AB168" i="4"/>
  <c r="R168" i="4"/>
  <c r="AD168" i="4"/>
  <c r="CW168" i="4"/>
  <c r="DB168" i="4"/>
  <c r="BF168" i="4"/>
  <c r="AG168" i="4"/>
  <c r="AH168" i="4"/>
  <c r="DE168" i="4"/>
  <c r="X168" i="4"/>
  <c r="AU168" i="4"/>
  <c r="S168" i="4"/>
  <c r="CT168" i="4"/>
  <c r="BK168" i="4"/>
  <c r="AM168" i="4"/>
  <c r="Q168" i="4"/>
  <c r="CA168" i="4"/>
  <c r="BG168" i="4"/>
  <c r="AY168" i="4"/>
  <c r="CC168" i="4"/>
  <c r="V168" i="4"/>
  <c r="Y168" i="4"/>
  <c r="BP168" i="4"/>
  <c r="BL168" i="4"/>
  <c r="Z168" i="4"/>
  <c r="DH168" i="4"/>
  <c r="BD168" i="4"/>
  <c r="AO168" i="4"/>
  <c r="W168" i="4"/>
  <c r="T168" i="4"/>
  <c r="BI168" i="4"/>
  <c r="BB168" i="4"/>
  <c r="BX168" i="4"/>
  <c r="AP168" i="4"/>
  <c r="BQ168" i="4"/>
  <c r="DJ168" i="4"/>
  <c r="BU168" i="4"/>
  <c r="BV168" i="4"/>
  <c r="BC168" i="4"/>
  <c r="CJ168" i="4"/>
  <c r="AC168" i="4"/>
  <c r="DF168" i="4"/>
  <c r="BW168" i="4"/>
  <c r="K143" i="4"/>
  <c r="AZ168" i="4"/>
  <c r="BG107" i="4"/>
  <c r="CG219" i="4"/>
  <c r="BO76" i="4"/>
  <c r="BT257" i="4"/>
  <c r="AQ82" i="4"/>
  <c r="CG286" i="4"/>
  <c r="BQ286" i="4"/>
  <c r="AF286" i="4"/>
  <c r="CB286" i="4"/>
  <c r="BG245" i="4"/>
  <c r="DI245" i="4"/>
  <c r="V245" i="4"/>
  <c r="AL245" i="4"/>
  <c r="AF245" i="4"/>
  <c r="AU245" i="4"/>
  <c r="BO245" i="4"/>
  <c r="AZ245" i="4"/>
  <c r="BA245" i="4"/>
  <c r="AV245" i="4"/>
  <c r="DA245" i="4"/>
  <c r="CB245" i="4"/>
  <c r="S245" i="4"/>
  <c r="CA245" i="4"/>
  <c r="W245" i="4"/>
  <c r="CG245" i="4"/>
  <c r="T245" i="4"/>
  <c r="CO245" i="4"/>
  <c r="CM245" i="4"/>
  <c r="AJ245" i="4"/>
  <c r="AG245" i="4"/>
  <c r="BL245" i="4"/>
  <c r="BP245" i="4"/>
  <c r="BB245" i="4"/>
  <c r="CN245" i="4"/>
  <c r="BI245" i="4"/>
  <c r="CU245" i="4"/>
  <c r="CH245" i="4"/>
  <c r="AS245" i="4"/>
  <c r="AD245" i="4"/>
  <c r="BJ245" i="4"/>
  <c r="BK245" i="4"/>
  <c r="BH245" i="4"/>
  <c r="AW245" i="4"/>
  <c r="AK245" i="4"/>
  <c r="BC245" i="4"/>
  <c r="BW245" i="4"/>
  <c r="AR245" i="4"/>
  <c r="CY245" i="4"/>
  <c r="CJ245" i="4"/>
  <c r="BZ245" i="4"/>
  <c r="CT245" i="4"/>
  <c r="AC245" i="4"/>
  <c r="DD245" i="4"/>
  <c r="K220" i="4"/>
  <c r="AH245" i="4"/>
  <c r="Q245" i="4"/>
  <c r="BT245" i="4"/>
  <c r="CC245" i="4"/>
  <c r="CX245" i="4"/>
  <c r="R245" i="4"/>
  <c r="BV245" i="4"/>
  <c r="CL245" i="4"/>
  <c r="AX245" i="4"/>
  <c r="AM245" i="4"/>
  <c r="BQ245" i="4"/>
  <c r="AN245" i="4"/>
  <c r="Y245" i="4"/>
  <c r="DH245" i="4"/>
  <c r="AB245" i="4"/>
  <c r="DG245" i="4"/>
  <c r="BU245" i="4"/>
  <c r="BX245" i="4"/>
  <c r="CZ245" i="4"/>
  <c r="CP245" i="4"/>
  <c r="P245" i="4"/>
  <c r="DE245" i="4"/>
  <c r="BR245" i="4"/>
  <c r="AQ245" i="4"/>
  <c r="BE245" i="4"/>
  <c r="CY144" i="4"/>
  <c r="O144" i="4"/>
  <c r="W144" i="4"/>
  <c r="BV144" i="4"/>
  <c r="AO144" i="4"/>
  <c r="CV144" i="4"/>
  <c r="AE144" i="4"/>
  <c r="DE144" i="4"/>
  <c r="AU144" i="4"/>
  <c r="CN144" i="4"/>
  <c r="BK144" i="4"/>
  <c r="T144" i="4"/>
  <c r="AM144" i="4"/>
  <c r="CQ144" i="4"/>
  <c r="CU144" i="4"/>
  <c r="CG144" i="4"/>
  <c r="Z144" i="4"/>
  <c r="AZ144" i="4"/>
  <c r="DF222" i="4"/>
  <c r="AL222" i="4"/>
  <c r="BY222" i="4"/>
  <c r="CO222" i="4"/>
  <c r="BX222" i="4"/>
  <c r="S222" i="4"/>
  <c r="BE222" i="4"/>
  <c r="BI222" i="4"/>
  <c r="P222" i="4"/>
  <c r="S201" i="4"/>
  <c r="BK89" i="4"/>
  <c r="AH89" i="4"/>
  <c r="AA201" i="4"/>
  <c r="CZ249" i="4"/>
  <c r="AL249" i="4"/>
  <c r="BF249" i="4"/>
  <c r="CC249" i="4"/>
  <c r="AM249" i="4"/>
  <c r="AP249" i="4"/>
  <c r="DI249" i="4"/>
  <c r="CY249" i="4"/>
  <c r="BO249" i="4"/>
  <c r="BH249" i="4"/>
  <c r="AX249" i="4"/>
  <c r="BX249" i="4"/>
  <c r="P249" i="4"/>
  <c r="R249" i="4"/>
  <c r="CX249" i="4"/>
  <c r="K224" i="4"/>
  <c r="CP249" i="4"/>
  <c r="S249" i="4"/>
  <c r="BR249" i="4"/>
  <c r="T249" i="4"/>
  <c r="AQ249" i="4"/>
  <c r="AR249" i="4"/>
  <c r="CA249" i="4"/>
  <c r="CW249" i="4"/>
  <c r="CO249" i="4"/>
  <c r="CF249" i="4"/>
  <c r="AN249" i="4"/>
  <c r="CN249" i="4"/>
  <c r="BJ249" i="4"/>
  <c r="BI249" i="4"/>
  <c r="DJ249" i="4"/>
  <c r="DD249" i="4"/>
  <c r="AS249" i="4"/>
  <c r="CS249" i="4"/>
  <c r="DD62" i="4"/>
  <c r="CL174" i="4"/>
  <c r="BZ192" i="4"/>
  <c r="DA48" i="4"/>
  <c r="BA48" i="4"/>
  <c r="BR64" i="4"/>
  <c r="AN147" i="4"/>
  <c r="R147" i="4"/>
  <c r="CV147" i="4"/>
  <c r="AK147" i="4"/>
  <c r="AM147" i="4"/>
  <c r="CE147" i="4"/>
  <c r="CA147" i="4"/>
  <c r="CX147" i="4"/>
  <c r="DI147" i="4"/>
  <c r="BV147" i="4"/>
  <c r="AI147" i="4"/>
  <c r="BD147" i="4"/>
  <c r="AS147" i="4"/>
  <c r="BL147" i="4"/>
  <c r="CH147" i="4"/>
  <c r="CL147" i="4"/>
  <c r="AJ147" i="4"/>
  <c r="CC147" i="4"/>
  <c r="AW147" i="4"/>
  <c r="AA147" i="4"/>
  <c r="T147" i="4"/>
  <c r="AC147" i="4"/>
  <c r="AT147" i="4"/>
  <c r="O47" i="4"/>
  <c r="AB56" i="4"/>
  <c r="AO120" i="4"/>
  <c r="V120" i="4"/>
  <c r="DE120" i="4"/>
  <c r="BL120" i="4"/>
  <c r="CY120" i="4"/>
  <c r="Y120" i="4"/>
  <c r="CH120" i="4"/>
  <c r="CK120" i="4"/>
  <c r="CW120" i="4"/>
  <c r="CX120" i="4"/>
  <c r="BW120" i="4"/>
  <c r="DC120" i="4"/>
  <c r="DD120" i="4"/>
  <c r="CN120" i="4"/>
  <c r="DI120" i="4"/>
  <c r="BR120" i="4"/>
  <c r="AP120" i="4"/>
  <c r="CI120" i="4"/>
  <c r="BT120" i="4"/>
  <c r="BF120" i="4"/>
  <c r="BP120" i="4"/>
  <c r="BZ120" i="4"/>
  <c r="U120" i="4"/>
  <c r="CS120" i="4"/>
  <c r="BI120" i="4"/>
  <c r="AG120" i="4"/>
  <c r="AV120" i="4"/>
  <c r="CA120" i="4"/>
  <c r="Q120" i="4"/>
  <c r="AK120" i="4"/>
  <c r="BO120" i="4"/>
  <c r="DF120" i="4"/>
  <c r="BK120" i="4"/>
  <c r="AE120" i="4"/>
  <c r="AN120" i="4"/>
  <c r="CG120" i="4"/>
  <c r="CV120" i="4"/>
  <c r="DA120" i="4"/>
  <c r="CZ120" i="4"/>
  <c r="AR120" i="4"/>
  <c r="BU120" i="4"/>
  <c r="CR249" i="4"/>
  <c r="DC89" i="4"/>
  <c r="CY121" i="4"/>
  <c r="DG201" i="4"/>
  <c r="AM62" i="4"/>
  <c r="AV174" i="4"/>
  <c r="CR48" i="4"/>
  <c r="AC48" i="4"/>
  <c r="AV64" i="4"/>
  <c r="CS80" i="4"/>
  <c r="AC80" i="4"/>
  <c r="BV80" i="4"/>
  <c r="CJ80" i="4"/>
  <c r="DC80" i="4"/>
  <c r="AU80" i="4"/>
  <c r="AZ80" i="4"/>
  <c r="BO80" i="4"/>
  <c r="BR80" i="4"/>
  <c r="CM80" i="4"/>
  <c r="DJ80" i="4"/>
  <c r="DH80" i="4"/>
  <c r="W80" i="4"/>
  <c r="DF80" i="4"/>
  <c r="U80" i="4"/>
  <c r="BH80" i="4"/>
  <c r="CI80" i="4"/>
  <c r="AH80" i="4"/>
  <c r="BG80" i="4"/>
  <c r="K55" i="4"/>
  <c r="CY80" i="4"/>
  <c r="BF80" i="4"/>
  <c r="CP80" i="4"/>
  <c r="T80" i="4"/>
  <c r="BU80" i="4"/>
  <c r="BM80" i="4"/>
  <c r="BT80" i="4"/>
  <c r="AN80" i="4"/>
  <c r="V80" i="4"/>
  <c r="BE80" i="4"/>
  <c r="DA80" i="4"/>
  <c r="DD80" i="4"/>
  <c r="DI80" i="4"/>
  <c r="AF80" i="4"/>
  <c r="BY80" i="4"/>
  <c r="CQ80" i="4"/>
  <c r="AL80" i="4"/>
  <c r="AA80" i="4"/>
  <c r="AM80" i="4"/>
  <c r="DB80" i="4"/>
  <c r="CF80" i="4"/>
  <c r="CK80" i="4"/>
  <c r="CN80" i="4"/>
  <c r="BC80" i="4"/>
  <c r="AI80" i="4"/>
  <c r="AS80" i="4"/>
  <c r="BS80" i="4"/>
  <c r="CU80" i="4"/>
  <c r="Y80" i="4"/>
  <c r="BA80" i="4"/>
  <c r="BW176" i="4"/>
  <c r="AL176" i="4"/>
  <c r="BU176" i="4"/>
  <c r="BZ176" i="4"/>
  <c r="BV176" i="4"/>
  <c r="BX176" i="4"/>
  <c r="DF176" i="4"/>
  <c r="AB176" i="4"/>
  <c r="BR176" i="4"/>
  <c r="DJ176" i="4"/>
  <c r="Z176" i="4"/>
  <c r="V176" i="4"/>
  <c r="W176" i="4"/>
  <c r="AG176" i="4"/>
  <c r="CC176" i="4"/>
  <c r="CW176" i="4"/>
  <c r="AA176" i="4"/>
  <c r="DH176" i="4"/>
  <c r="U176" i="4"/>
  <c r="K151" i="4"/>
  <c r="DC176" i="4"/>
  <c r="DB176" i="4"/>
  <c r="AC176" i="4"/>
  <c r="AO176" i="4"/>
  <c r="CN176" i="4"/>
  <c r="O176" i="4"/>
  <c r="AE176" i="4"/>
  <c r="CY176" i="4"/>
  <c r="Y176" i="4"/>
  <c r="AJ176" i="4"/>
  <c r="AU176" i="4"/>
  <c r="T176" i="4"/>
  <c r="AS176" i="4"/>
  <c r="BN176" i="4"/>
  <c r="BQ176" i="4"/>
  <c r="AF176" i="4"/>
  <c r="CX176" i="4"/>
  <c r="AQ176" i="4"/>
  <c r="CE176" i="4"/>
  <c r="CZ176" i="4"/>
  <c r="AV176" i="4"/>
  <c r="BI176" i="4"/>
  <c r="BS176" i="4"/>
  <c r="BL176" i="4"/>
  <c r="CS176" i="4"/>
  <c r="CB176" i="4"/>
  <c r="Q176" i="4"/>
  <c r="DA176" i="4"/>
  <c r="AW176" i="4"/>
  <c r="CJ176" i="4"/>
  <c r="BT176" i="4"/>
  <c r="X176" i="4"/>
  <c r="DI176" i="4"/>
  <c r="CG176" i="4"/>
  <c r="R176" i="4"/>
  <c r="AM176" i="4"/>
  <c r="BD176" i="4"/>
  <c r="BO176" i="4"/>
  <c r="DD176" i="4"/>
  <c r="CU176" i="4"/>
  <c r="AK176" i="4"/>
  <c r="BM176" i="4"/>
  <c r="CZ146" i="4"/>
  <c r="BS47" i="4"/>
  <c r="CA287" i="4"/>
  <c r="AQ287" i="4"/>
  <c r="AD287" i="4"/>
  <c r="BF287" i="4"/>
  <c r="AM287" i="4"/>
  <c r="DG56" i="4"/>
  <c r="AU107" i="4"/>
  <c r="CJ89" i="4"/>
  <c r="AH121" i="4"/>
  <c r="CP201" i="4"/>
  <c r="BA286" i="4"/>
  <c r="BN62" i="4"/>
  <c r="AB174" i="4"/>
  <c r="CQ48" i="4"/>
  <c r="BT48" i="4"/>
  <c r="Z64" i="4"/>
  <c r="CR80" i="4"/>
  <c r="AH176" i="4"/>
  <c r="BP192" i="4"/>
  <c r="DJ161" i="4"/>
  <c r="BM225" i="4"/>
  <c r="CG146" i="4"/>
  <c r="CN115" i="4"/>
  <c r="CP115" i="4"/>
  <c r="BL115" i="4"/>
  <c r="CE115" i="4"/>
  <c r="BW115" i="4"/>
  <c r="AI115" i="4"/>
  <c r="DD115" i="4"/>
  <c r="V115" i="4"/>
  <c r="CG115" i="4"/>
  <c r="X115" i="4"/>
  <c r="O115" i="4"/>
  <c r="CI115" i="4"/>
  <c r="CU115" i="4"/>
  <c r="CC115" i="4"/>
  <c r="CM115" i="4"/>
  <c r="CY115" i="4"/>
  <c r="CZ115" i="4"/>
  <c r="AF115" i="4"/>
  <c r="DF115" i="4"/>
  <c r="AW115" i="4"/>
  <c r="AM115" i="4"/>
  <c r="BR115" i="4"/>
  <c r="Q115" i="4"/>
  <c r="AU115" i="4"/>
  <c r="AL115" i="4"/>
  <c r="AK115" i="4"/>
  <c r="BF115" i="4"/>
  <c r="BB115" i="4"/>
  <c r="CO115" i="4"/>
  <c r="DC115" i="4"/>
  <c r="P115" i="4"/>
  <c r="T115" i="4"/>
  <c r="AN115" i="4"/>
  <c r="AV115" i="4"/>
  <c r="DB115" i="4"/>
  <c r="BK115" i="4"/>
  <c r="AQ115" i="4"/>
  <c r="CF115" i="4"/>
  <c r="DH115" i="4"/>
  <c r="BS115" i="4"/>
  <c r="AT115" i="4"/>
  <c r="CJ115" i="4"/>
  <c r="R115" i="4"/>
  <c r="CQ115" i="4"/>
  <c r="AH115" i="4"/>
  <c r="Z115" i="4"/>
  <c r="BC115" i="4"/>
  <c r="BO115" i="4"/>
  <c r="DA115" i="4"/>
  <c r="DE115" i="4"/>
  <c r="AX115" i="4"/>
  <c r="CR115" i="4"/>
  <c r="AY115" i="4"/>
  <c r="CP47" i="4"/>
  <c r="DJ175" i="4"/>
  <c r="CY175" i="4"/>
  <c r="CI175" i="4"/>
  <c r="CW175" i="4"/>
  <c r="Q175" i="4"/>
  <c r="BG175" i="4"/>
  <c r="X175" i="4"/>
  <c r="AQ175" i="4"/>
  <c r="BM175" i="4"/>
  <c r="BZ175" i="4"/>
  <c r="AV175" i="4"/>
  <c r="CF175" i="4"/>
  <c r="CC175" i="4"/>
  <c r="CU175" i="4"/>
  <c r="BY175" i="4"/>
  <c r="AR175" i="4"/>
  <c r="CX175" i="4"/>
  <c r="AF175" i="4"/>
  <c r="CA175" i="4"/>
  <c r="BB175" i="4"/>
  <c r="DB175" i="4"/>
  <c r="DI175" i="4"/>
  <c r="BD175" i="4"/>
  <c r="AD175" i="4"/>
  <c r="R175" i="4"/>
  <c r="BX175" i="4"/>
  <c r="BJ175" i="4"/>
  <c r="CD175" i="4"/>
  <c r="AZ175" i="4"/>
  <c r="AC175" i="4"/>
  <c r="BF175" i="4"/>
  <c r="DH175" i="4"/>
  <c r="CT175" i="4"/>
  <c r="DC175" i="4"/>
  <c r="S175" i="4"/>
  <c r="DE175" i="4"/>
  <c r="AT175" i="4"/>
  <c r="U175" i="4"/>
  <c r="AN175" i="4"/>
  <c r="CJ175" i="4"/>
  <c r="AP175" i="4"/>
  <c r="P175" i="4"/>
  <c r="BO175" i="4"/>
  <c r="DG175" i="4"/>
  <c r="BW175" i="4"/>
  <c r="CK175" i="4"/>
  <c r="CQ175" i="4"/>
  <c r="AI175" i="4"/>
  <c r="CR175" i="4"/>
  <c r="AZ63" i="4"/>
  <c r="CW183" i="4"/>
  <c r="BW183" i="4"/>
  <c r="CE183" i="4"/>
  <c r="DD183" i="4"/>
  <c r="AK183" i="4"/>
  <c r="O183" i="4"/>
  <c r="W183" i="4"/>
  <c r="CU183" i="4"/>
  <c r="AQ183" i="4"/>
  <c r="DI183" i="4"/>
  <c r="BK183" i="4"/>
  <c r="BP183" i="4"/>
  <c r="CG183" i="4"/>
  <c r="CZ183" i="4"/>
  <c r="CL183" i="4"/>
  <c r="DC183" i="4"/>
  <c r="Q183" i="4"/>
  <c r="BR183" i="4"/>
  <c r="BQ183" i="4"/>
  <c r="DB183" i="4"/>
  <c r="AT183" i="4"/>
  <c r="AS183" i="4"/>
  <c r="DG183" i="4"/>
  <c r="CT183" i="4"/>
  <c r="DJ183" i="4"/>
  <c r="AZ183" i="4"/>
  <c r="BY123" i="4"/>
  <c r="AS117" i="4"/>
  <c r="CC232" i="4"/>
  <c r="DA41" i="4"/>
  <c r="CS41" i="4"/>
  <c r="BO89" i="4"/>
  <c r="CV121" i="4"/>
  <c r="CB137" i="4"/>
  <c r="BF137" i="4"/>
  <c r="BZ137" i="4"/>
  <c r="DJ137" i="4"/>
  <c r="CP137" i="4"/>
  <c r="V137" i="4"/>
  <c r="AB137" i="4"/>
  <c r="CY137" i="4"/>
  <c r="AW137" i="4"/>
  <c r="Y137" i="4"/>
  <c r="AD137" i="4"/>
  <c r="AR137" i="4"/>
  <c r="DH137" i="4"/>
  <c r="BJ137" i="4"/>
  <c r="BG137" i="4"/>
  <c r="BN137" i="4"/>
  <c r="AT137" i="4"/>
  <c r="BW137" i="4"/>
  <c r="CS137" i="4"/>
  <c r="AF137" i="4"/>
  <c r="W137" i="4"/>
  <c r="CW137" i="4"/>
  <c r="AG137" i="4"/>
  <c r="BS137" i="4"/>
  <c r="DA137" i="4"/>
  <c r="BP137" i="4"/>
  <c r="AI137" i="4"/>
  <c r="CI137" i="4"/>
  <c r="DC137" i="4"/>
  <c r="AQ201" i="4"/>
  <c r="P174" i="4"/>
  <c r="AV62" i="4"/>
  <c r="CT174" i="4"/>
  <c r="R258" i="4"/>
  <c r="P192" i="4"/>
  <c r="CA48" i="4"/>
  <c r="CG48" i="4"/>
  <c r="R64" i="4"/>
  <c r="BP80" i="4"/>
  <c r="CL176" i="4"/>
  <c r="AU192" i="4"/>
  <c r="BV240" i="4"/>
  <c r="AA240" i="4"/>
  <c r="CJ161" i="4"/>
  <c r="AT225" i="4"/>
  <c r="U273" i="4"/>
  <c r="CP273" i="4"/>
  <c r="DJ273" i="4"/>
  <c r="X273" i="4"/>
  <c r="P273" i="4"/>
  <c r="BH273" i="4"/>
  <c r="AX273" i="4"/>
  <c r="CF273" i="4"/>
  <c r="AC273" i="4"/>
  <c r="BC273" i="4"/>
  <c r="CB273" i="4"/>
  <c r="BB273" i="4"/>
  <c r="BU273" i="4"/>
  <c r="CH273" i="4"/>
  <c r="BQ273" i="4"/>
  <c r="Y273" i="4"/>
  <c r="BO273" i="4"/>
  <c r="CY273" i="4"/>
  <c r="CI273" i="4"/>
  <c r="BJ273" i="4"/>
  <c r="S273" i="4"/>
  <c r="CC273" i="4"/>
  <c r="DF273" i="4"/>
  <c r="DI273" i="4"/>
  <c r="AP273" i="4"/>
  <c r="V273" i="4"/>
  <c r="CO273" i="4"/>
  <c r="BF273" i="4"/>
  <c r="AA273" i="4"/>
  <c r="DH273" i="4"/>
  <c r="AQ273" i="4"/>
  <c r="CN273" i="4"/>
  <c r="Q273" i="4"/>
  <c r="BW273" i="4"/>
  <c r="AE273" i="4"/>
  <c r="BR273" i="4"/>
  <c r="DC273" i="4"/>
  <c r="CE273" i="4"/>
  <c r="K248" i="4"/>
  <c r="BI273" i="4"/>
  <c r="CK273" i="4"/>
  <c r="BK273" i="4"/>
  <c r="DG273" i="4"/>
  <c r="BT273" i="4"/>
  <c r="CA273" i="4"/>
  <c r="CD258" i="4"/>
  <c r="AT50" i="4"/>
  <c r="Y146" i="4"/>
  <c r="AZ115" i="4"/>
  <c r="DH147" i="4"/>
  <c r="AI227" i="4"/>
  <c r="AA227" i="4"/>
  <c r="AY227" i="4"/>
  <c r="AT227" i="4"/>
  <c r="T227" i="4"/>
  <c r="W227" i="4"/>
  <c r="AZ227" i="4"/>
  <c r="BS227" i="4"/>
  <c r="BW227" i="4"/>
  <c r="U227" i="4"/>
  <c r="BH227" i="4"/>
  <c r="CT227" i="4"/>
  <c r="AO227" i="4"/>
  <c r="CA227" i="4"/>
  <c r="AP227" i="4"/>
  <c r="BI227" i="4"/>
  <c r="BM227" i="4"/>
  <c r="AS227" i="4"/>
  <c r="BZ47" i="4"/>
  <c r="BM207" i="4"/>
  <c r="CB63" i="4"/>
  <c r="AZ127" i="4"/>
  <c r="Q123" i="4"/>
  <c r="Z251" i="4"/>
  <c r="CI124" i="4"/>
  <c r="AE245" i="4"/>
  <c r="AI110" i="4"/>
  <c r="BK41" i="4"/>
  <c r="BW41" i="4"/>
  <c r="AV89" i="4"/>
  <c r="AF121" i="4"/>
  <c r="Z201" i="4"/>
  <c r="CL185" i="4"/>
  <c r="AH185" i="4"/>
  <c r="CY185" i="4"/>
  <c r="AX185" i="4"/>
  <c r="CS185" i="4"/>
  <c r="DI185" i="4"/>
  <c r="BW185" i="4"/>
  <c r="AT185" i="4"/>
  <c r="AD185" i="4"/>
  <c r="BM185" i="4"/>
  <c r="CC185" i="4"/>
  <c r="X185" i="4"/>
  <c r="AO185" i="4"/>
  <c r="CA62" i="4"/>
  <c r="BG142" i="4"/>
  <c r="S174" i="4"/>
  <c r="AT48" i="4"/>
  <c r="BP48" i="4"/>
  <c r="BT64" i="4"/>
  <c r="AP80" i="4"/>
  <c r="BP176" i="4"/>
  <c r="CC192" i="4"/>
  <c r="CI161" i="4"/>
  <c r="K200" i="4"/>
  <c r="CX257" i="4"/>
  <c r="CZ258" i="4"/>
  <c r="CL50" i="4"/>
  <c r="CR82" i="4"/>
  <c r="BL82" i="4"/>
  <c r="AF114" i="4"/>
  <c r="AB114" i="4"/>
  <c r="CV114" i="4"/>
  <c r="CZ114" i="4"/>
  <c r="Z114" i="4"/>
  <c r="Q114" i="4"/>
  <c r="CW114" i="4"/>
  <c r="R114" i="4"/>
  <c r="BZ114" i="4"/>
  <c r="CP114" i="4"/>
  <c r="AS114" i="4"/>
  <c r="BM114" i="4"/>
  <c r="AE114" i="4"/>
  <c r="AQ114" i="4"/>
  <c r="CN114" i="4"/>
  <c r="BS114" i="4"/>
  <c r="U114" i="4"/>
  <c r="K89" i="4"/>
  <c r="CY146" i="4"/>
  <c r="AC115" i="4"/>
  <c r="AA115" i="4"/>
  <c r="BX147" i="4"/>
  <c r="AT47" i="4"/>
  <c r="BY207" i="4"/>
  <c r="BD63" i="4"/>
  <c r="T127" i="4"/>
  <c r="AE123" i="4"/>
  <c r="BZ44" i="4"/>
  <c r="CH124" i="4"/>
  <c r="CQ245" i="4"/>
  <c r="CN91" i="4"/>
  <c r="BF61" i="4"/>
  <c r="BT61" i="4"/>
  <c r="AA61" i="4"/>
  <c r="CW61" i="4"/>
  <c r="BP61" i="4"/>
  <c r="BV61" i="4"/>
  <c r="CM61" i="4"/>
  <c r="AX61" i="4"/>
  <c r="AL61" i="4"/>
  <c r="BX61" i="4"/>
  <c r="CL61" i="4"/>
  <c r="DE61" i="4"/>
  <c r="BS61" i="4"/>
  <c r="BZ61" i="4"/>
  <c r="BA61" i="4"/>
  <c r="S61" i="4"/>
  <c r="R61" i="4"/>
  <c r="BQ61" i="4"/>
  <c r="CZ61" i="4"/>
  <c r="DH61" i="4"/>
  <c r="Z61" i="4"/>
  <c r="AK61" i="4"/>
  <c r="CU61" i="4"/>
  <c r="BE61" i="4"/>
  <c r="CS61" i="4"/>
  <c r="AU61" i="4"/>
  <c r="AO61" i="4"/>
  <c r="AC61" i="4"/>
  <c r="V61" i="4"/>
  <c r="BC61" i="4"/>
  <c r="BJ61" i="4"/>
  <c r="AZ61" i="4"/>
  <c r="AE61" i="4"/>
  <c r="DD61" i="4"/>
  <c r="AY61" i="4"/>
  <c r="O61" i="4"/>
  <c r="BK61" i="4"/>
  <c r="Y61" i="4"/>
  <c r="CF61" i="4"/>
  <c r="CO61" i="4"/>
  <c r="CA61" i="4"/>
  <c r="AV61" i="4"/>
  <c r="AN61" i="4"/>
  <c r="DI61" i="4"/>
  <c r="BO61" i="4"/>
  <c r="BW61" i="4"/>
  <c r="CX61" i="4"/>
  <c r="BB61" i="4"/>
  <c r="DJ61" i="4"/>
  <c r="BU61" i="4"/>
  <c r="CI61" i="4"/>
  <c r="CN61" i="4"/>
  <c r="BD61" i="4"/>
  <c r="CY61" i="4"/>
  <c r="BH61" i="4"/>
  <c r="Q61" i="4"/>
  <c r="BN61" i="4"/>
  <c r="BR61" i="4"/>
  <c r="CD61" i="4"/>
  <c r="CP61" i="4"/>
  <c r="CE61" i="4"/>
  <c r="AF61" i="4"/>
  <c r="DG61" i="4"/>
  <c r="BY61" i="4"/>
  <c r="CG61" i="4"/>
  <c r="DC61" i="4"/>
  <c r="AJ61" i="4"/>
  <c r="CC61" i="4"/>
  <c r="CQ61" i="4"/>
  <c r="BL61" i="4"/>
  <c r="CH61" i="4"/>
  <c r="CR61" i="4"/>
  <c r="AH61" i="4"/>
  <c r="BO38" i="4"/>
  <c r="BW38" i="4"/>
  <c r="W38" i="4"/>
  <c r="R38" i="4"/>
  <c r="X38" i="4"/>
  <c r="BM38" i="4"/>
  <c r="BL38" i="4"/>
  <c r="CM38" i="4"/>
  <c r="AP38" i="4"/>
  <c r="AS38" i="4"/>
  <c r="BC38" i="4"/>
  <c r="BP38" i="4"/>
  <c r="CO38" i="4"/>
  <c r="DC38" i="4"/>
  <c r="BJ38" i="4"/>
  <c r="BS38" i="4"/>
  <c r="CK38" i="4"/>
  <c r="CI38" i="4"/>
  <c r="CP38" i="4"/>
  <c r="AF38" i="4"/>
  <c r="CC38" i="4"/>
  <c r="CS38" i="4"/>
  <c r="AE38" i="4"/>
  <c r="CQ38" i="4"/>
  <c r="DD38" i="4"/>
  <c r="CW38" i="4"/>
  <c r="CG38" i="4"/>
  <c r="AY38" i="4"/>
  <c r="CN38" i="4"/>
  <c r="V38" i="4"/>
  <c r="DB38" i="4"/>
  <c r="CL38" i="4"/>
  <c r="Y38" i="4"/>
  <c r="AO38" i="4"/>
  <c r="S38" i="4"/>
  <c r="BK38" i="4"/>
  <c r="AC38" i="4"/>
  <c r="CU38" i="4"/>
  <c r="AU38" i="4"/>
  <c r="BX38" i="4"/>
  <c r="BD38" i="4"/>
  <c r="CV38" i="4"/>
  <c r="T38" i="4"/>
  <c r="DE38" i="4"/>
  <c r="CX38" i="4"/>
  <c r="DH38" i="4"/>
  <c r="AJ38" i="4"/>
  <c r="AD38" i="4"/>
  <c r="AV38" i="4"/>
  <c r="BQ38" i="4"/>
  <c r="BA38" i="4"/>
  <c r="CA38" i="4"/>
  <c r="AM38" i="4"/>
  <c r="BF38" i="4"/>
  <c r="AB38" i="4"/>
  <c r="AA38" i="4"/>
  <c r="BH38" i="4"/>
  <c r="DG38" i="4"/>
  <c r="AQ38" i="4"/>
  <c r="AT38" i="4"/>
  <c r="AI38" i="4"/>
  <c r="BG38" i="4"/>
  <c r="BU38" i="4"/>
  <c r="U38" i="4"/>
  <c r="CE38" i="4"/>
  <c r="DF38" i="4"/>
  <c r="AG38" i="4"/>
  <c r="Z38" i="4"/>
  <c r="P38" i="4"/>
  <c r="BV38" i="4"/>
  <c r="AH38" i="4"/>
  <c r="CD38" i="4"/>
  <c r="DI38" i="4"/>
  <c r="AW38" i="4"/>
  <c r="CZ38" i="4"/>
  <c r="BN38" i="4"/>
  <c r="AX38" i="4"/>
  <c r="DA38" i="4"/>
  <c r="BZ38" i="4"/>
  <c r="AN38" i="4"/>
  <c r="CJ38" i="4"/>
  <c r="AR38" i="4"/>
  <c r="BY38" i="4"/>
  <c r="BO218" i="4"/>
  <c r="AX218" i="4"/>
  <c r="X218" i="4"/>
  <c r="BG218" i="4"/>
  <c r="CD218" i="4"/>
  <c r="CO218" i="4"/>
  <c r="BP218" i="4"/>
  <c r="CF218" i="4"/>
  <c r="BN218" i="4"/>
  <c r="DE218" i="4"/>
  <c r="AT218" i="4"/>
  <c r="AN218" i="4"/>
  <c r="DF218" i="4"/>
  <c r="K193" i="4"/>
  <c r="BZ218" i="4"/>
  <c r="AV218" i="4"/>
  <c r="CU218" i="4"/>
  <c r="AF218" i="4"/>
  <c r="DC218" i="4"/>
  <c r="CT218" i="4"/>
  <c r="CC218" i="4"/>
  <c r="AH218" i="4"/>
  <c r="BJ218" i="4"/>
  <c r="BA218" i="4"/>
  <c r="V218" i="4"/>
  <c r="CR218" i="4"/>
  <c r="AL218" i="4"/>
  <c r="BY218" i="4"/>
  <c r="CR108" i="4"/>
  <c r="BL108" i="4"/>
  <c r="BD108" i="4"/>
  <c r="AV108" i="4"/>
  <c r="DE108" i="4"/>
  <c r="BJ108" i="4"/>
  <c r="BM108" i="4"/>
  <c r="CU108" i="4"/>
  <c r="BR108" i="4"/>
  <c r="AR108" i="4"/>
  <c r="AE108" i="4"/>
  <c r="AB108" i="4"/>
  <c r="AU108" i="4"/>
  <c r="BG108" i="4"/>
  <c r="BK108" i="4"/>
  <c r="DI108" i="4"/>
  <c r="AP108" i="4"/>
  <c r="BX108" i="4"/>
  <c r="BE108" i="4"/>
  <c r="BP108" i="4"/>
  <c r="AG108" i="4"/>
  <c r="BB108" i="4"/>
  <c r="CS108" i="4"/>
  <c r="AA108" i="4"/>
  <c r="BT108" i="4"/>
  <c r="O108" i="4"/>
  <c r="Z233" i="4"/>
  <c r="Y233" i="4"/>
  <c r="AL233" i="4"/>
  <c r="DG233" i="4"/>
  <c r="Q233" i="4"/>
  <c r="AN233" i="4"/>
  <c r="AB233" i="4"/>
  <c r="CB233" i="4"/>
  <c r="CN233" i="4"/>
  <c r="DD233" i="4"/>
  <c r="CU163" i="4"/>
  <c r="AH163" i="4"/>
  <c r="DI233" i="4"/>
  <c r="AT79" i="4"/>
  <c r="CU79" i="4"/>
  <c r="CL200" i="4"/>
  <c r="CX256" i="4"/>
  <c r="AS172" i="4"/>
  <c r="CJ108" i="4"/>
  <c r="CR106" i="4"/>
  <c r="AN106" i="4"/>
  <c r="BM106" i="4"/>
  <c r="BQ106" i="4"/>
  <c r="DI106" i="4"/>
  <c r="BD106" i="4"/>
  <c r="DG106" i="4"/>
  <c r="K81" i="4"/>
  <c r="AX106" i="4"/>
  <c r="DA106" i="4"/>
  <c r="W106" i="4"/>
  <c r="CH106" i="4"/>
  <c r="CA106" i="4"/>
  <c r="AP106" i="4"/>
  <c r="DE106" i="4"/>
  <c r="S106" i="4"/>
  <c r="BS106" i="4"/>
  <c r="AC106" i="4"/>
  <c r="AI106" i="4"/>
  <c r="CN106" i="4"/>
  <c r="BR106" i="4"/>
  <c r="AN156" i="4"/>
  <c r="AC156" i="4"/>
  <c r="CY156" i="4"/>
  <c r="AF156" i="4"/>
  <c r="AQ156" i="4"/>
  <c r="DF156" i="4"/>
  <c r="BY156" i="4"/>
  <c r="BO156" i="4"/>
  <c r="CI156" i="4"/>
  <c r="BR156" i="4"/>
  <c r="AY156" i="4"/>
  <c r="BT156" i="4"/>
  <c r="DA156" i="4"/>
  <c r="CC156" i="4"/>
  <c r="CO156" i="4"/>
  <c r="BA156" i="4"/>
  <c r="DH156" i="4"/>
  <c r="CH156" i="4"/>
  <c r="DC156" i="4"/>
  <c r="CN156" i="4"/>
  <c r="S156" i="4"/>
  <c r="T156" i="4"/>
  <c r="BK156" i="4"/>
  <c r="O156" i="4"/>
  <c r="AO156" i="4"/>
  <c r="CR156" i="4"/>
  <c r="P156" i="4"/>
  <c r="BH156" i="4"/>
  <c r="BQ156" i="4"/>
  <c r="AL156" i="4"/>
  <c r="CV156" i="4"/>
  <c r="BF156" i="4"/>
  <c r="AT156" i="4"/>
  <c r="CQ156" i="4"/>
  <c r="DD156" i="4"/>
  <c r="BC156" i="4"/>
  <c r="BZ156" i="4"/>
  <c r="Z156" i="4"/>
  <c r="BS156" i="4"/>
  <c r="CQ57" i="4"/>
  <c r="Q57" i="4"/>
  <c r="CS57" i="4"/>
  <c r="Y57" i="4"/>
  <c r="CY57" i="4"/>
  <c r="CV57" i="4"/>
  <c r="CA57" i="4"/>
  <c r="X57" i="4"/>
  <c r="V57" i="4"/>
  <c r="W57" i="4"/>
  <c r="AP57" i="4"/>
  <c r="AF57" i="4"/>
  <c r="P57" i="4"/>
  <c r="DG57" i="4"/>
  <c r="DE57" i="4"/>
  <c r="DA57" i="4"/>
  <c r="BC57" i="4"/>
  <c r="DB57" i="4"/>
  <c r="DF57" i="4"/>
  <c r="BD57" i="4"/>
  <c r="Z57" i="4"/>
  <c r="BX57" i="4"/>
  <c r="BC106" i="4"/>
  <c r="AZ138" i="4"/>
  <c r="CQ138" i="4"/>
  <c r="BS138" i="4"/>
  <c r="BF138" i="4"/>
  <c r="CX138" i="4"/>
  <c r="AG138" i="4"/>
  <c r="DA138" i="4"/>
  <c r="AC138" i="4"/>
  <c r="BA138" i="4"/>
  <c r="CF138" i="4"/>
  <c r="CE138" i="4"/>
  <c r="K113" i="4"/>
  <c r="BY138" i="4"/>
  <c r="BU138" i="4"/>
  <c r="AB138" i="4"/>
  <c r="AD138" i="4"/>
  <c r="CH138" i="4"/>
  <c r="AN138" i="4"/>
  <c r="R138" i="4"/>
  <c r="AR138" i="4"/>
  <c r="AW138" i="4"/>
  <c r="DH138" i="4"/>
  <c r="BZ138" i="4"/>
  <c r="DD138" i="4"/>
  <c r="AE138" i="4"/>
  <c r="CP138" i="4"/>
  <c r="AV138" i="4"/>
  <c r="BM138" i="4"/>
  <c r="Z138" i="4"/>
  <c r="AX138" i="4"/>
  <c r="AI138" i="4"/>
  <c r="CB138" i="4"/>
  <c r="BH128" i="4"/>
  <c r="BA34" i="4"/>
  <c r="CG34" i="4"/>
  <c r="AB194" i="4"/>
  <c r="DC194" i="4"/>
  <c r="CW194" i="4"/>
  <c r="AF194" i="4"/>
  <c r="AP194" i="4"/>
  <c r="BU194" i="4"/>
  <c r="Y194" i="4"/>
  <c r="CI194" i="4"/>
  <c r="Z194" i="4"/>
  <c r="AC194" i="4"/>
  <c r="DD194" i="4"/>
  <c r="AT194" i="4"/>
  <c r="CY194" i="4"/>
  <c r="AG194" i="4"/>
  <c r="P194" i="4"/>
  <c r="AZ163" i="4"/>
  <c r="CY163" i="4"/>
  <c r="CI275" i="4"/>
  <c r="BD276" i="4"/>
  <c r="AM79" i="4"/>
  <c r="CE79" i="4"/>
  <c r="BX143" i="4"/>
  <c r="K13" i="4"/>
  <c r="AU200" i="4"/>
  <c r="BU200" i="4"/>
  <c r="AM256" i="4"/>
  <c r="DG156" i="4"/>
  <c r="CR172" i="4"/>
  <c r="R108" i="4"/>
  <c r="AH191" i="4"/>
  <c r="V191" i="4"/>
  <c r="BH191" i="4"/>
  <c r="BM191" i="4"/>
  <c r="AK191" i="4"/>
  <c r="DC191" i="4"/>
  <c r="BI191" i="4"/>
  <c r="BA191" i="4"/>
  <c r="AE191" i="4"/>
  <c r="CC191" i="4"/>
  <c r="BQ191" i="4"/>
  <c r="BB191" i="4"/>
  <c r="CZ191" i="4"/>
  <c r="BO191" i="4"/>
  <c r="CB191" i="4"/>
  <c r="BD191" i="4"/>
  <c r="CJ191" i="4"/>
  <c r="BU191" i="4"/>
  <c r="DJ191" i="4"/>
  <c r="CL191" i="4"/>
  <c r="AA191" i="4"/>
  <c r="CQ191" i="4"/>
  <c r="AC191" i="4"/>
  <c r="AI191" i="4"/>
  <c r="BN191" i="4"/>
  <c r="R191" i="4"/>
  <c r="AN191" i="4"/>
  <c r="AL52" i="4"/>
  <c r="AD52" i="4"/>
  <c r="CF52" i="4"/>
  <c r="DI52" i="4"/>
  <c r="CD52" i="4"/>
  <c r="BT52" i="4"/>
  <c r="CC52" i="4"/>
  <c r="AG52" i="4"/>
  <c r="CT52" i="4"/>
  <c r="AH52" i="4"/>
  <c r="AQ52" i="4"/>
  <c r="K27" i="4"/>
  <c r="CO52" i="4"/>
  <c r="DF52" i="4"/>
  <c r="AA52" i="4"/>
  <c r="AR52" i="4"/>
  <c r="DH52" i="4"/>
  <c r="Y52" i="4"/>
  <c r="AB52" i="4"/>
  <c r="AS52" i="4"/>
  <c r="AZ52" i="4"/>
  <c r="V52" i="4"/>
  <c r="BL52" i="4"/>
  <c r="CY52" i="4"/>
  <c r="DC52" i="4"/>
  <c r="BP52" i="4"/>
  <c r="AO52" i="4"/>
  <c r="CN52" i="4"/>
  <c r="BE52" i="4"/>
  <c r="U45" i="4"/>
  <c r="CD45" i="4"/>
  <c r="BA45" i="4"/>
  <c r="AL45" i="4"/>
  <c r="CF45" i="4"/>
  <c r="AG45" i="4"/>
  <c r="BC45" i="4"/>
  <c r="CE45" i="4"/>
  <c r="CZ45" i="4"/>
  <c r="DH45" i="4"/>
  <c r="BI45" i="4"/>
  <c r="AT45" i="4"/>
  <c r="BN45" i="4"/>
  <c r="CU45" i="4"/>
  <c r="CC45" i="4"/>
  <c r="AW45" i="4"/>
  <c r="DJ45" i="4"/>
  <c r="AE45" i="4"/>
  <c r="AU45" i="4"/>
  <c r="AA45" i="4"/>
  <c r="V45" i="4"/>
  <c r="BB45" i="4"/>
  <c r="CS45" i="4"/>
  <c r="AB45" i="4"/>
  <c r="AZ45" i="4"/>
  <c r="CR45" i="4"/>
  <c r="CY45" i="4"/>
  <c r="BR45" i="4"/>
  <c r="Z45" i="4"/>
  <c r="AC45" i="4"/>
  <c r="CP45" i="4"/>
  <c r="AK45" i="4"/>
  <c r="AO45" i="4"/>
  <c r="BH45" i="4"/>
  <c r="AQ45" i="4"/>
  <c r="BD45" i="4"/>
  <c r="DG45" i="4"/>
  <c r="AN45" i="4"/>
  <c r="BL45" i="4"/>
  <c r="BF45" i="4"/>
  <c r="BO45" i="4"/>
  <c r="DI45" i="4"/>
  <c r="BV45" i="4"/>
  <c r="AJ45" i="4"/>
  <c r="CK45" i="4"/>
  <c r="BP45" i="4"/>
  <c r="CW45" i="4"/>
  <c r="CO45" i="4"/>
  <c r="Q45" i="4"/>
  <c r="CN45" i="4"/>
  <c r="BR236" i="4"/>
  <c r="CH236" i="4"/>
  <c r="BL236" i="4"/>
  <c r="AV236" i="4"/>
  <c r="CU236" i="4"/>
  <c r="AJ236" i="4"/>
  <c r="AZ236" i="4"/>
  <c r="CC236" i="4"/>
  <c r="DE236" i="4"/>
  <c r="CA236" i="4"/>
  <c r="AA236" i="4"/>
  <c r="AK236" i="4"/>
  <c r="AS236" i="4"/>
  <c r="BQ236" i="4"/>
  <c r="BK236" i="4"/>
  <c r="CQ236" i="4"/>
  <c r="CD236" i="4"/>
  <c r="BY236" i="4"/>
  <c r="BU236" i="4"/>
  <c r="BP236" i="4"/>
  <c r="BZ236" i="4"/>
  <c r="S236" i="4"/>
  <c r="AO236" i="4"/>
  <c r="CX236" i="4"/>
  <c r="DJ236" i="4"/>
  <c r="DA236" i="4"/>
  <c r="CG236" i="4"/>
  <c r="CJ236" i="4"/>
  <c r="BV236" i="4"/>
  <c r="DF236" i="4"/>
  <c r="X236" i="4"/>
  <c r="BA236" i="4"/>
  <c r="CL236" i="4"/>
  <c r="BT236" i="4"/>
  <c r="Q236" i="4"/>
  <c r="AY236" i="4"/>
  <c r="CK236" i="4"/>
  <c r="BO236" i="4"/>
  <c r="CE236" i="4"/>
  <c r="BH140" i="4"/>
  <c r="AF140" i="4"/>
  <c r="BG140" i="4"/>
  <c r="V140" i="4"/>
  <c r="CL140" i="4"/>
  <c r="CB140" i="4"/>
  <c r="BL140" i="4"/>
  <c r="DJ140" i="4"/>
  <c r="AB140" i="4"/>
  <c r="DF140" i="4"/>
  <c r="AR140" i="4"/>
  <c r="AU140" i="4"/>
  <c r="Z140" i="4"/>
  <c r="CQ140" i="4"/>
  <c r="W140" i="4"/>
  <c r="CK140" i="4"/>
  <c r="BK140" i="4"/>
  <c r="AE140" i="4"/>
  <c r="CI140" i="4"/>
  <c r="DD140" i="4"/>
  <c r="CS140" i="4"/>
  <c r="DH140" i="4"/>
  <c r="CJ140" i="4"/>
  <c r="CM140" i="4"/>
  <c r="CP140" i="4"/>
  <c r="DB140" i="4"/>
  <c r="AA140" i="4"/>
  <c r="CU140" i="4"/>
  <c r="BJ140" i="4"/>
  <c r="BA140" i="4"/>
  <c r="BN140" i="4"/>
  <c r="CT140" i="4"/>
  <c r="DI140" i="4"/>
  <c r="AX140" i="4"/>
  <c r="Y140" i="4"/>
  <c r="BP140" i="4"/>
  <c r="AK140" i="4"/>
  <c r="CH140" i="4"/>
  <c r="BW140" i="4"/>
  <c r="AO140" i="4"/>
  <c r="CX140" i="4"/>
  <c r="CE140" i="4"/>
  <c r="AL140" i="4"/>
  <c r="CY140" i="4"/>
  <c r="CO140" i="4"/>
  <c r="CP272" i="4"/>
  <c r="DA272" i="4"/>
  <c r="AI272" i="4"/>
  <c r="BL272" i="4"/>
  <c r="AD272" i="4"/>
  <c r="CR272" i="4"/>
  <c r="AE272" i="4"/>
  <c r="AM272" i="4"/>
  <c r="BG272" i="4"/>
  <c r="BP272" i="4"/>
  <c r="AJ272" i="4"/>
  <c r="AK272" i="4"/>
  <c r="CQ272" i="4"/>
  <c r="BO272" i="4"/>
  <c r="AX272" i="4"/>
  <c r="BE272" i="4"/>
  <c r="CD272" i="4"/>
  <c r="AY272" i="4"/>
  <c r="CZ272" i="4"/>
  <c r="AN272" i="4"/>
  <c r="K247" i="4"/>
  <c r="AC272" i="4"/>
  <c r="P272" i="4"/>
  <c r="CO272" i="4"/>
  <c r="DJ272" i="4"/>
  <c r="DE272" i="4"/>
  <c r="DJ57" i="4"/>
  <c r="CE57" i="4"/>
  <c r="AW153" i="4"/>
  <c r="AE153" i="4"/>
  <c r="K128" i="4"/>
  <c r="DF153" i="4"/>
  <c r="BK153" i="4"/>
  <c r="AU153" i="4"/>
  <c r="T153" i="4"/>
  <c r="CD153" i="4"/>
  <c r="BT153" i="4"/>
  <c r="CA153" i="4"/>
  <c r="CN153" i="4"/>
  <c r="CB153" i="4"/>
  <c r="CF153" i="4"/>
  <c r="AQ153" i="4"/>
  <c r="AN153" i="4"/>
  <c r="DH153" i="4"/>
  <c r="CZ153" i="4"/>
  <c r="DI153" i="4"/>
  <c r="P138" i="4"/>
  <c r="BM74" i="4"/>
  <c r="BW106" i="4"/>
  <c r="AF106" i="4"/>
  <c r="BJ106" i="4"/>
  <c r="T138" i="4"/>
  <c r="AO138" i="4"/>
  <c r="P254" i="4"/>
  <c r="BW30" i="4"/>
  <c r="DH94" i="4"/>
  <c r="CO160" i="4"/>
  <c r="W96" i="4"/>
  <c r="AC96" i="4"/>
  <c r="DC96" i="4"/>
  <c r="AT96" i="4"/>
  <c r="DF96" i="4"/>
  <c r="Y96" i="4"/>
  <c r="BD96" i="4"/>
  <c r="AX96" i="4"/>
  <c r="BO96" i="4"/>
  <c r="DB112" i="4"/>
  <c r="BN112" i="4"/>
  <c r="CS128" i="4"/>
  <c r="AI160" i="4"/>
  <c r="CM208" i="4"/>
  <c r="CC272" i="4"/>
  <c r="CY97" i="4"/>
  <c r="CO194" i="4"/>
  <c r="CK34" i="4"/>
  <c r="CX34" i="4"/>
  <c r="CZ194" i="4"/>
  <c r="Y83" i="4"/>
  <c r="CP163" i="4"/>
  <c r="BA163" i="4"/>
  <c r="CG163" i="4"/>
  <c r="BU163" i="4"/>
  <c r="Z179" i="4"/>
  <c r="BU179" i="4"/>
  <c r="BA179" i="4"/>
  <c r="AI179" i="4"/>
  <c r="BI179" i="4"/>
  <c r="BK179" i="4"/>
  <c r="BS275" i="4"/>
  <c r="AY52" i="4"/>
  <c r="S52" i="4"/>
  <c r="AC52" i="4"/>
  <c r="T52" i="4"/>
  <c r="DG100" i="4"/>
  <c r="AW100" i="4"/>
  <c r="BU212" i="4"/>
  <c r="W292" i="4"/>
  <c r="CS79" i="4"/>
  <c r="T79" i="4"/>
  <c r="BO79" i="4"/>
  <c r="CK111" i="4"/>
  <c r="CV191" i="4"/>
  <c r="BS200" i="4"/>
  <c r="AA274" i="4"/>
  <c r="Q75" i="4"/>
  <c r="Z272" i="4"/>
  <c r="AQ140" i="4"/>
  <c r="BE156" i="4"/>
  <c r="BS45" i="4"/>
  <c r="CE218" i="4"/>
  <c r="BF166" i="4"/>
  <c r="CV166" i="4"/>
  <c r="AK166" i="4"/>
  <c r="BE166" i="4"/>
  <c r="CB166" i="4"/>
  <c r="DE166" i="4"/>
  <c r="BY166" i="4"/>
  <c r="CH166" i="4"/>
  <c r="CK166" i="4"/>
  <c r="R166" i="4"/>
  <c r="AX166" i="4"/>
  <c r="S166" i="4"/>
  <c r="BL166" i="4"/>
  <c r="BR166" i="4"/>
  <c r="AS166" i="4"/>
  <c r="CT166" i="4"/>
  <c r="BA166" i="4"/>
  <c r="CE166" i="4"/>
  <c r="BI166" i="4"/>
  <c r="CJ166" i="4"/>
  <c r="Z166" i="4"/>
  <c r="BP166" i="4"/>
  <c r="Q166" i="4"/>
  <c r="AW166" i="4"/>
  <c r="CF166" i="4"/>
  <c r="AQ166" i="4"/>
  <c r="CS166" i="4"/>
  <c r="DI166" i="4"/>
  <c r="CL166" i="4"/>
  <c r="AV166" i="4"/>
  <c r="AF166" i="4"/>
  <c r="BN166" i="4"/>
  <c r="AY166" i="4"/>
  <c r="DA166" i="4"/>
  <c r="DG166" i="4"/>
  <c r="BO166" i="4"/>
  <c r="DB166" i="4"/>
  <c r="O166" i="4"/>
  <c r="DD166" i="4"/>
  <c r="CU166" i="4"/>
  <c r="DF166" i="4"/>
  <c r="BU166" i="4"/>
  <c r="T166" i="4"/>
  <c r="Y166" i="4"/>
  <c r="AJ166" i="4"/>
  <c r="X166" i="4"/>
  <c r="AC166" i="4"/>
  <c r="CM166" i="4"/>
  <c r="AU166" i="4"/>
  <c r="CN166" i="4"/>
  <c r="BK166" i="4"/>
  <c r="AM166" i="4"/>
  <c r="AG166" i="4"/>
  <c r="CI166" i="4"/>
  <c r="DH166" i="4"/>
  <c r="BD166" i="4"/>
  <c r="AI166" i="4"/>
  <c r="AA166" i="4"/>
  <c r="BC166" i="4"/>
  <c r="BH166" i="4"/>
  <c r="CG166" i="4"/>
  <c r="BS166" i="4"/>
  <c r="CA166" i="4"/>
  <c r="AL166" i="4"/>
  <c r="CN108" i="4"/>
  <c r="DJ200" i="4"/>
  <c r="BY200" i="4"/>
  <c r="CB200" i="4"/>
  <c r="BT200" i="4"/>
  <c r="CF200" i="4"/>
  <c r="U200" i="4"/>
  <c r="CA200" i="4"/>
  <c r="Y200" i="4"/>
  <c r="X200" i="4"/>
  <c r="Z200" i="4"/>
  <c r="BG200" i="4"/>
  <c r="P200" i="4"/>
  <c r="BL200" i="4"/>
  <c r="AI200" i="4"/>
  <c r="DD200" i="4"/>
  <c r="AL200" i="4"/>
  <c r="CO200" i="4"/>
  <c r="CI200" i="4"/>
  <c r="AY200" i="4"/>
  <c r="AA200" i="4"/>
  <c r="BH200" i="4"/>
  <c r="AP200" i="4"/>
  <c r="BC200" i="4"/>
  <c r="AQ200" i="4"/>
  <c r="V200" i="4"/>
  <c r="CQ200" i="4"/>
  <c r="AO200" i="4"/>
  <c r="CZ200" i="4"/>
  <c r="CJ200" i="4"/>
  <c r="AM200" i="4"/>
  <c r="DH200" i="4"/>
  <c r="BJ200" i="4"/>
  <c r="K175" i="4"/>
  <c r="AX200" i="4"/>
  <c r="CE200" i="4"/>
  <c r="BW200" i="4"/>
  <c r="BP200" i="4"/>
  <c r="CW200" i="4"/>
  <c r="DI200" i="4"/>
  <c r="DC200" i="4"/>
  <c r="CS200" i="4"/>
  <c r="BQ200" i="4"/>
  <c r="CV200" i="4"/>
  <c r="W200" i="4"/>
  <c r="Q200" i="4"/>
  <c r="AE200" i="4"/>
  <c r="BF200" i="4"/>
  <c r="DF200" i="4"/>
  <c r="AN200" i="4"/>
  <c r="CC200" i="4"/>
  <c r="BR200" i="4"/>
  <c r="BO200" i="4"/>
  <c r="BX200" i="4"/>
  <c r="DB200" i="4"/>
  <c r="BE200" i="4"/>
  <c r="AJ200" i="4"/>
  <c r="AW200" i="4"/>
  <c r="BV200" i="4"/>
  <c r="BM200" i="4"/>
  <c r="CK200" i="4"/>
  <c r="DG200" i="4"/>
  <c r="CM200" i="4"/>
  <c r="CN200" i="4"/>
  <c r="AZ200" i="4"/>
  <c r="AB200" i="4"/>
  <c r="CU200" i="4"/>
  <c r="O200" i="4"/>
  <c r="BD200" i="4"/>
  <c r="AK200" i="4"/>
  <c r="BI200" i="4"/>
  <c r="DA200" i="4"/>
  <c r="BZ200" i="4"/>
  <c r="AH200" i="4"/>
  <c r="DF186" i="4"/>
  <c r="V186" i="4"/>
  <c r="AD186" i="4"/>
  <c r="BX186" i="4"/>
  <c r="AI186" i="4"/>
  <c r="AG186" i="4"/>
  <c r="AK186" i="4"/>
  <c r="BY186" i="4"/>
  <c r="CR186" i="4"/>
  <c r="Y186" i="4"/>
  <c r="BS186" i="4"/>
  <c r="DB186" i="4"/>
  <c r="BT186" i="4"/>
  <c r="DA186" i="4"/>
  <c r="DC186" i="4"/>
  <c r="CC186" i="4"/>
  <c r="CT186" i="4"/>
  <c r="BP186" i="4"/>
  <c r="CG186" i="4"/>
  <c r="BF172" i="4"/>
  <c r="CO172" i="4"/>
  <c r="BH172" i="4"/>
  <c r="BL172" i="4"/>
  <c r="DA172" i="4"/>
  <c r="CZ172" i="4"/>
  <c r="DD172" i="4"/>
  <c r="S172" i="4"/>
  <c r="CD172" i="4"/>
  <c r="DG172" i="4"/>
  <c r="Z172" i="4"/>
  <c r="U172" i="4"/>
  <c r="BK172" i="4"/>
  <c r="CK172" i="4"/>
  <c r="CF172" i="4"/>
  <c r="DH172" i="4"/>
  <c r="CS172" i="4"/>
  <c r="AV172" i="4"/>
  <c r="DE172" i="4"/>
  <c r="BR172" i="4"/>
  <c r="P172" i="4"/>
  <c r="BO172" i="4"/>
  <c r="CN172" i="4"/>
  <c r="CP172" i="4"/>
  <c r="CH172" i="4"/>
  <c r="AL172" i="4"/>
  <c r="AM172" i="4"/>
  <c r="AM283" i="4"/>
  <c r="CY283" i="4"/>
  <c r="AD283" i="4"/>
  <c r="AG283" i="4"/>
  <c r="AA283" i="4"/>
  <c r="AY283" i="4"/>
  <c r="BF283" i="4"/>
  <c r="CU283" i="4"/>
  <c r="DD283" i="4"/>
  <c r="CW283" i="4"/>
  <c r="CI283" i="4"/>
  <c r="CM283" i="4"/>
  <c r="DC283" i="4"/>
  <c r="X283" i="4"/>
  <c r="O283" i="4"/>
  <c r="AP283" i="4"/>
  <c r="BS283" i="4"/>
  <c r="AH283" i="4"/>
  <c r="Q283" i="4"/>
  <c r="BT283" i="4"/>
  <c r="CA283" i="4"/>
  <c r="BP283" i="4"/>
  <c r="CO283" i="4"/>
  <c r="AR283" i="4"/>
  <c r="BR283" i="4"/>
  <c r="BZ283" i="4"/>
  <c r="AU283" i="4"/>
  <c r="CE283" i="4"/>
  <c r="BK271" i="4"/>
  <c r="AG271" i="4"/>
  <c r="BQ271" i="4"/>
  <c r="AD271" i="4"/>
  <c r="CZ271" i="4"/>
  <c r="AT271" i="4"/>
  <c r="AJ271" i="4"/>
  <c r="BJ271" i="4"/>
  <c r="CF271" i="4"/>
  <c r="CM271" i="4"/>
  <c r="CN271" i="4"/>
  <c r="CT271" i="4"/>
  <c r="AB208" i="4"/>
  <c r="CU208" i="4"/>
  <c r="CQ208" i="4"/>
  <c r="CR208" i="4"/>
  <c r="AM208" i="4"/>
  <c r="CX208" i="4"/>
  <c r="CW208" i="4"/>
  <c r="BP208" i="4"/>
  <c r="CZ208" i="4"/>
  <c r="AA208" i="4"/>
  <c r="O208" i="4"/>
  <c r="CF208" i="4"/>
  <c r="P208" i="4"/>
  <c r="BH208" i="4"/>
  <c r="CH208" i="4"/>
  <c r="AH208" i="4"/>
  <c r="BV208" i="4"/>
  <c r="DH208" i="4"/>
  <c r="BM208" i="4"/>
  <c r="CL208" i="4"/>
  <c r="R208" i="4"/>
  <c r="AN208" i="4"/>
  <c r="CP208" i="4"/>
  <c r="DF208" i="4"/>
  <c r="BA256" i="4"/>
  <c r="CR256" i="4"/>
  <c r="CU256" i="4"/>
  <c r="BQ256" i="4"/>
  <c r="DJ256" i="4"/>
  <c r="CB256" i="4"/>
  <c r="BU256" i="4"/>
  <c r="CZ256" i="4"/>
  <c r="AR256" i="4"/>
  <c r="CE256" i="4"/>
  <c r="AK256" i="4"/>
  <c r="BT256" i="4"/>
  <c r="AE256" i="4"/>
  <c r="AI256" i="4"/>
  <c r="BB256" i="4"/>
  <c r="AF256" i="4"/>
  <c r="BR256" i="4"/>
  <c r="BY256" i="4"/>
  <c r="AA256" i="4"/>
  <c r="AN256" i="4"/>
  <c r="BZ256" i="4"/>
  <c r="AU256" i="4"/>
  <c r="CP256" i="4"/>
  <c r="BL256" i="4"/>
  <c r="AW256" i="4"/>
  <c r="Z256" i="4"/>
  <c r="BF256" i="4"/>
  <c r="DC256" i="4"/>
  <c r="CK256" i="4"/>
  <c r="AY256" i="4"/>
  <c r="BW256" i="4"/>
  <c r="CI256" i="4"/>
  <c r="BJ289" i="4"/>
  <c r="BX289" i="4"/>
  <c r="AI289" i="4"/>
  <c r="X289" i="4"/>
  <c r="S34" i="4"/>
  <c r="AY34" i="4"/>
  <c r="CY34" i="4"/>
  <c r="DI34" i="4"/>
  <c r="CP34" i="4"/>
  <c r="DH34" i="4"/>
  <c r="BI34" i="4"/>
  <c r="BO34" i="4"/>
  <c r="AR34" i="4"/>
  <c r="T34" i="4"/>
  <c r="AA34" i="4"/>
  <c r="BH34" i="4"/>
  <c r="CL34" i="4"/>
  <c r="BM34" i="4"/>
  <c r="Z34" i="4"/>
  <c r="DJ34" i="4"/>
  <c r="BS34" i="4"/>
  <c r="BU34" i="4"/>
  <c r="O34" i="4"/>
  <c r="CD34" i="4"/>
  <c r="AS34" i="4"/>
  <c r="AT34" i="4"/>
  <c r="DE34" i="4"/>
  <c r="CA34" i="4"/>
  <c r="DC163" i="4"/>
  <c r="DA163" i="4"/>
  <c r="BG276" i="4"/>
  <c r="BE276" i="4"/>
  <c r="DJ276" i="4"/>
  <c r="AJ276" i="4"/>
  <c r="BB276" i="4"/>
  <c r="AZ276" i="4"/>
  <c r="BV276" i="4"/>
  <c r="BP276" i="4"/>
  <c r="CO276" i="4"/>
  <c r="CY276" i="4"/>
  <c r="CI276" i="4"/>
  <c r="X276" i="4"/>
  <c r="BQ276" i="4"/>
  <c r="CQ276" i="4"/>
  <c r="CX276" i="4"/>
  <c r="BH276" i="4"/>
  <c r="CG276" i="4"/>
  <c r="BZ276" i="4"/>
  <c r="BU276" i="4"/>
  <c r="AA276" i="4"/>
  <c r="CK276" i="4"/>
  <c r="BX79" i="4"/>
  <c r="CH200" i="4"/>
  <c r="CC143" i="4"/>
  <c r="CS143" i="4"/>
  <c r="BW143" i="4"/>
  <c r="CB143" i="4"/>
  <c r="DJ143" i="4"/>
  <c r="BF143" i="4"/>
  <c r="AF143" i="4"/>
  <c r="CH143" i="4"/>
  <c r="CE143" i="4"/>
  <c r="BJ143" i="4"/>
  <c r="CZ143" i="4"/>
  <c r="DD143" i="4"/>
  <c r="BK143" i="4"/>
  <c r="AH143" i="4"/>
  <c r="DE143" i="4"/>
  <c r="BN143" i="4"/>
  <c r="DF143" i="4"/>
  <c r="AN143" i="4"/>
  <c r="AM143" i="4"/>
  <c r="BG143" i="4"/>
  <c r="BV143" i="4"/>
  <c r="AI29" i="4"/>
  <c r="CO29" i="4"/>
  <c r="AO29" i="4"/>
  <c r="AV29" i="4"/>
  <c r="Z29" i="4"/>
  <c r="BP29" i="4"/>
  <c r="AE29" i="4"/>
  <c r="AQ29" i="4"/>
  <c r="CM29" i="4"/>
  <c r="AW29" i="4"/>
  <c r="R29" i="4"/>
  <c r="T29" i="4"/>
  <c r="AR29" i="4"/>
  <c r="AP29" i="4"/>
  <c r="BC29" i="4"/>
  <c r="AY29" i="4"/>
  <c r="CF29" i="4"/>
  <c r="CK29" i="4"/>
  <c r="AG29" i="4"/>
  <c r="CB29" i="4"/>
  <c r="CS29" i="4"/>
  <c r="DJ29" i="4"/>
  <c r="U29" i="4"/>
  <c r="CN29" i="4"/>
  <c r="CI29" i="4"/>
  <c r="W29" i="4"/>
  <c r="BG29" i="4"/>
  <c r="AC29" i="4"/>
  <c r="BB29" i="4"/>
  <c r="BW29" i="4"/>
  <c r="BO29" i="4"/>
  <c r="AH29" i="4"/>
  <c r="CL29" i="4"/>
  <c r="X28" i="4"/>
  <c r="AV28" i="4"/>
  <c r="AS28" i="4"/>
  <c r="K3" i="4"/>
  <c r="AB28" i="4"/>
  <c r="CP28" i="4"/>
  <c r="DI28" i="4"/>
  <c r="BT28" i="4"/>
  <c r="W28" i="4"/>
  <c r="CS28" i="4"/>
  <c r="CK28" i="4"/>
  <c r="BM28" i="4"/>
  <c r="AC28" i="4"/>
  <c r="BN28" i="4"/>
  <c r="AX28" i="4"/>
  <c r="R28" i="4"/>
  <c r="AE28" i="4"/>
  <c r="AR28" i="4"/>
  <c r="DC28" i="4"/>
  <c r="DA28" i="4"/>
  <c r="AO28" i="4"/>
  <c r="BY28" i="4"/>
  <c r="BF28" i="4"/>
  <c r="BZ28" i="4"/>
  <c r="BR28" i="4"/>
  <c r="AI28" i="4"/>
  <c r="CI28" i="4"/>
  <c r="CD28" i="4"/>
  <c r="CR28" i="4"/>
  <c r="CA28" i="4"/>
  <c r="CL28" i="4"/>
  <c r="AW28" i="4"/>
  <c r="BK28" i="4"/>
  <c r="AQ28" i="4"/>
  <c r="BS28" i="4"/>
  <c r="AK28" i="4"/>
  <c r="BQ28" i="4"/>
  <c r="AZ28" i="4"/>
  <c r="CX28" i="4"/>
  <c r="Z128" i="4"/>
  <c r="AM128" i="4"/>
  <c r="O128" i="4"/>
  <c r="AJ128" i="4"/>
  <c r="AC128" i="4"/>
  <c r="Y128" i="4"/>
  <c r="BA128" i="4"/>
  <c r="BE128" i="4"/>
  <c r="AP128" i="4"/>
  <c r="BJ128" i="4"/>
  <c r="CV128" i="4"/>
  <c r="CK128" i="4"/>
  <c r="AN128" i="4"/>
  <c r="CP128" i="4"/>
  <c r="CJ128" i="4"/>
  <c r="BM128" i="4"/>
  <c r="BB128" i="4"/>
  <c r="S128" i="4"/>
  <c r="DB128" i="4"/>
  <c r="CZ186" i="4"/>
  <c r="AH106" i="4"/>
  <c r="BZ106" i="4"/>
  <c r="BO256" i="4"/>
  <c r="T128" i="4"/>
  <c r="CK160" i="4"/>
  <c r="CV160" i="4"/>
  <c r="CN160" i="4"/>
  <c r="V160" i="4"/>
  <c r="BG160" i="4"/>
  <c r="O160" i="4"/>
  <c r="U160" i="4"/>
  <c r="AW160" i="4"/>
  <c r="AU160" i="4"/>
  <c r="AY160" i="4"/>
  <c r="BF160" i="4"/>
  <c r="AS160" i="4"/>
  <c r="BW160" i="4"/>
  <c r="BK160" i="4"/>
  <c r="BQ160" i="4"/>
  <c r="CF160" i="4"/>
  <c r="BX160" i="4"/>
  <c r="CP160" i="4"/>
  <c r="CB160" i="4"/>
  <c r="BE160" i="4"/>
  <c r="CM160" i="4"/>
  <c r="CR160" i="4"/>
  <c r="BZ160" i="4"/>
  <c r="W160" i="4"/>
  <c r="DG208" i="4"/>
  <c r="AC256" i="4"/>
  <c r="S97" i="4"/>
  <c r="Y97" i="4"/>
  <c r="BU97" i="4"/>
  <c r="AG97" i="4"/>
  <c r="AT97" i="4"/>
  <c r="AM97" i="4"/>
  <c r="DB97" i="4"/>
  <c r="AX97" i="4"/>
  <c r="AV97" i="4"/>
  <c r="DH97" i="4"/>
  <c r="AY97" i="4"/>
  <c r="T97" i="4"/>
  <c r="CT97" i="4"/>
  <c r="BP97" i="4"/>
  <c r="BA97" i="4"/>
  <c r="R97" i="4"/>
  <c r="AU34" i="4"/>
  <c r="BX178" i="4"/>
  <c r="BB178" i="4"/>
  <c r="AA178" i="4"/>
  <c r="BD178" i="4"/>
  <c r="BG178" i="4"/>
  <c r="CF178" i="4"/>
  <c r="AB178" i="4"/>
  <c r="CY178" i="4"/>
  <c r="AL178" i="4"/>
  <c r="BO178" i="4"/>
  <c r="P163" i="4"/>
  <c r="AS83" i="4"/>
  <c r="CB163" i="4"/>
  <c r="CK163" i="4"/>
  <c r="CY132" i="4"/>
  <c r="AW132" i="4"/>
  <c r="T132" i="4"/>
  <c r="CJ132" i="4"/>
  <c r="BK132" i="4"/>
  <c r="AQ132" i="4"/>
  <c r="BY132" i="4"/>
  <c r="BD132" i="4"/>
  <c r="CP132" i="4"/>
  <c r="BT132" i="4"/>
  <c r="AP132" i="4"/>
  <c r="BR132" i="4"/>
  <c r="CD132" i="4"/>
  <c r="CM132" i="4"/>
  <c r="AU132" i="4"/>
  <c r="X292" i="4"/>
  <c r="AQ143" i="4"/>
  <c r="AU79" i="4"/>
  <c r="BP212" i="4"/>
  <c r="Y212" i="4"/>
  <c r="AD212" i="4"/>
  <c r="DI212" i="4"/>
  <c r="BG212" i="4"/>
  <c r="BB212" i="4"/>
  <c r="CG212" i="4"/>
  <c r="Z212" i="4"/>
  <c r="CE212" i="4"/>
  <c r="AZ212" i="4"/>
  <c r="CH212" i="4"/>
  <c r="BJ212" i="4"/>
  <c r="CX212" i="4"/>
  <c r="CI212" i="4"/>
  <c r="Q212" i="4"/>
  <c r="CN212" i="4"/>
  <c r="CZ212" i="4"/>
  <c r="AG212" i="4"/>
  <c r="DG212" i="4"/>
  <c r="K75" i="4"/>
  <c r="W100" i="4"/>
  <c r="DD100" i="4"/>
  <c r="CA100" i="4"/>
  <c r="CZ100" i="4"/>
  <c r="CS100" i="4"/>
  <c r="U100" i="4"/>
  <c r="BC100" i="4"/>
  <c r="CC100" i="4"/>
  <c r="AX100" i="4"/>
  <c r="AI100" i="4"/>
  <c r="CT100" i="4"/>
  <c r="BX100" i="4"/>
  <c r="CV100" i="4"/>
  <c r="BU100" i="4"/>
  <c r="AS100" i="4"/>
  <c r="AY100" i="4"/>
  <c r="AA100" i="4"/>
  <c r="CK100" i="4"/>
  <c r="AL100" i="4"/>
  <c r="CD100" i="4"/>
  <c r="AY109" i="4"/>
  <c r="AP109" i="4"/>
  <c r="BU109" i="4"/>
  <c r="CC109" i="4"/>
  <c r="AX109" i="4"/>
  <c r="BD109" i="4"/>
  <c r="CM109" i="4"/>
  <c r="CG109" i="4"/>
  <c r="DH109" i="4"/>
  <c r="O109" i="4"/>
  <c r="DJ109" i="4"/>
  <c r="CY109" i="4"/>
  <c r="DC109" i="4"/>
  <c r="AH109" i="4"/>
  <c r="AD109" i="4"/>
  <c r="AK109" i="4"/>
  <c r="DG109" i="4"/>
  <c r="AT109" i="4"/>
  <c r="BM109" i="4"/>
  <c r="BX109" i="4"/>
  <c r="BJ109" i="4"/>
  <c r="CS109" i="4"/>
  <c r="AG109" i="4"/>
  <c r="W109" i="4"/>
  <c r="AI109" i="4"/>
  <c r="BQ109" i="4"/>
  <c r="BV109" i="4"/>
  <c r="CT109" i="4"/>
  <c r="CR109" i="4"/>
  <c r="X109" i="4"/>
  <c r="T109" i="4"/>
  <c r="AO109" i="4"/>
  <c r="BW109" i="4"/>
  <c r="DD109" i="4"/>
  <c r="BT109" i="4"/>
  <c r="BB109" i="4"/>
  <c r="AS109" i="4"/>
  <c r="AE109" i="4"/>
  <c r="DE109" i="4"/>
  <c r="BH109" i="4"/>
  <c r="CF109" i="4"/>
  <c r="AL109" i="4"/>
  <c r="CQ109" i="4"/>
  <c r="BZ109" i="4"/>
  <c r="AM109" i="4"/>
  <c r="AW109" i="4"/>
  <c r="DI109" i="4"/>
  <c r="AR109" i="4"/>
  <c r="CV109" i="4"/>
  <c r="CS252" i="4"/>
  <c r="BK252" i="4"/>
  <c r="DI252" i="4"/>
  <c r="Q252" i="4"/>
  <c r="AU252" i="4"/>
  <c r="AK252" i="4"/>
  <c r="BV252" i="4"/>
  <c r="X252" i="4"/>
  <c r="AF252" i="4"/>
  <c r="AO252" i="4"/>
  <c r="BD252" i="4"/>
  <c r="DE252" i="4"/>
  <c r="DC252" i="4"/>
  <c r="CH252" i="4"/>
  <c r="BL252" i="4"/>
  <c r="Y252" i="4"/>
  <c r="T252" i="4"/>
  <c r="CO252" i="4"/>
  <c r="AX252" i="4"/>
  <c r="BH252" i="4"/>
  <c r="CA252" i="4"/>
  <c r="CZ252" i="4"/>
  <c r="BR252" i="4"/>
  <c r="BA252" i="4"/>
  <c r="CX252" i="4"/>
  <c r="U252" i="4"/>
  <c r="BF252" i="4"/>
  <c r="Z252" i="4"/>
  <c r="CY252" i="4"/>
  <c r="S252" i="4"/>
  <c r="DA252" i="4"/>
  <c r="CK252" i="4"/>
  <c r="AR252" i="4"/>
  <c r="CL252" i="4"/>
  <c r="CD252" i="4"/>
  <c r="CT252" i="4"/>
  <c r="CU252" i="4"/>
  <c r="BC252" i="4"/>
  <c r="BI252" i="4"/>
  <c r="AS252" i="4"/>
  <c r="BW252" i="4"/>
  <c r="CN252" i="4"/>
  <c r="CJ252" i="4"/>
  <c r="W252" i="4"/>
  <c r="DA284" i="4"/>
  <c r="T284" i="4"/>
  <c r="CA284" i="4"/>
  <c r="AX284" i="4"/>
  <c r="AJ284" i="4"/>
  <c r="CT284" i="4"/>
  <c r="DE284" i="4"/>
  <c r="AZ284" i="4"/>
  <c r="AR284" i="4"/>
  <c r="BT284" i="4"/>
  <c r="V284" i="4"/>
  <c r="U284" i="4"/>
  <c r="AS284" i="4"/>
  <c r="AO284" i="4"/>
  <c r="CX284" i="4"/>
  <c r="BG284" i="4"/>
  <c r="Z284" i="4"/>
  <c r="CO284" i="4"/>
  <c r="W284" i="4"/>
  <c r="BS284" i="4"/>
  <c r="AV284" i="4"/>
  <c r="BE284" i="4"/>
  <c r="BU284" i="4"/>
  <c r="CR284" i="4"/>
  <c r="BZ284" i="4"/>
  <c r="BH284" i="4"/>
  <c r="BK284" i="4"/>
  <c r="DB284" i="4"/>
  <c r="CD284" i="4"/>
  <c r="BX284" i="4"/>
  <c r="AK284" i="4"/>
  <c r="BN284" i="4"/>
  <c r="O284" i="4"/>
  <c r="BW284" i="4"/>
  <c r="CW284" i="4"/>
  <c r="BM284" i="4"/>
  <c r="Y284" i="4"/>
  <c r="R284" i="4"/>
  <c r="BL284" i="4"/>
  <c r="BI284" i="4"/>
  <c r="AA284" i="4"/>
  <c r="AF133" i="4"/>
  <c r="W133" i="4"/>
  <c r="CJ133" i="4"/>
  <c r="AU133" i="4"/>
  <c r="AO133" i="4"/>
  <c r="CW133" i="4"/>
  <c r="CQ133" i="4"/>
  <c r="CI133" i="4"/>
  <c r="BR133" i="4"/>
  <c r="Y133" i="4"/>
  <c r="K108" i="4"/>
  <c r="AS133" i="4"/>
  <c r="AZ133" i="4"/>
  <c r="CL133" i="4"/>
  <c r="DA133" i="4"/>
  <c r="CM133" i="4"/>
  <c r="DB133" i="4"/>
  <c r="T133" i="4"/>
  <c r="AG133" i="4"/>
  <c r="CB133" i="4"/>
  <c r="AD133" i="4"/>
  <c r="CP133" i="4"/>
  <c r="S133" i="4"/>
  <c r="CH133" i="4"/>
  <c r="BI133" i="4"/>
  <c r="AP133" i="4"/>
  <c r="DF133" i="4"/>
  <c r="BC133" i="4"/>
  <c r="CD133" i="4"/>
  <c r="CX133" i="4"/>
  <c r="X133" i="4"/>
  <c r="Z133" i="4"/>
  <c r="BN133" i="4"/>
  <c r="DH133" i="4"/>
  <c r="AC133" i="4"/>
  <c r="BO133" i="4"/>
  <c r="O133" i="4"/>
  <c r="BH133" i="4"/>
  <c r="BZ133" i="4"/>
  <c r="DJ133" i="4"/>
  <c r="AJ133" i="4"/>
  <c r="BP133" i="4"/>
  <c r="BV57" i="4"/>
  <c r="BJ57" i="4"/>
  <c r="CS74" i="4"/>
  <c r="AA106" i="4"/>
  <c r="DJ106" i="4"/>
  <c r="BY122" i="4"/>
  <c r="BG122" i="4"/>
  <c r="T122" i="4"/>
  <c r="CN122" i="4"/>
  <c r="BA122" i="4"/>
  <c r="CW122" i="4"/>
  <c r="DI122" i="4"/>
  <c r="AB122" i="4"/>
  <c r="AV122" i="4"/>
  <c r="AQ122" i="4"/>
  <c r="CG122" i="4"/>
  <c r="Z122" i="4"/>
  <c r="AC122" i="4"/>
  <c r="S122" i="4"/>
  <c r="AA122" i="4"/>
  <c r="AL122" i="4"/>
  <c r="BC122" i="4"/>
  <c r="BK138" i="4"/>
  <c r="V138" i="4"/>
  <c r="BE170" i="4"/>
  <c r="BS170" i="4"/>
  <c r="DG170" i="4"/>
  <c r="BB170" i="4"/>
  <c r="AH170" i="4"/>
  <c r="CQ170" i="4"/>
  <c r="BA170" i="4"/>
  <c r="AP170" i="4"/>
  <c r="W170" i="4"/>
  <c r="Q170" i="4"/>
  <c r="BR170" i="4"/>
  <c r="Z170" i="4"/>
  <c r="S170" i="4"/>
  <c r="AL170" i="4"/>
  <c r="CL170" i="4"/>
  <c r="AJ170" i="4"/>
  <c r="CA170" i="4"/>
  <c r="BF170" i="4"/>
  <c r="CS170" i="4"/>
  <c r="BP170" i="4"/>
  <c r="CG170" i="4"/>
  <c r="BD170" i="4"/>
  <c r="BX170" i="4"/>
  <c r="DE170" i="4"/>
  <c r="CX170" i="4"/>
  <c r="CD170" i="4"/>
  <c r="CN170" i="4"/>
  <c r="Y170" i="4"/>
  <c r="AN170" i="4"/>
  <c r="BQ170" i="4"/>
  <c r="DF170" i="4"/>
  <c r="BZ170" i="4"/>
  <c r="CI170" i="4"/>
  <c r="AZ170" i="4"/>
  <c r="AX170" i="4"/>
  <c r="U254" i="4"/>
  <c r="AQ30" i="4"/>
  <c r="BE94" i="4"/>
  <c r="CD238" i="4"/>
  <c r="R238" i="4"/>
  <c r="BM238" i="4"/>
  <c r="AH238" i="4"/>
  <c r="AV238" i="4"/>
  <c r="CU238" i="4"/>
  <c r="CS112" i="4"/>
  <c r="BZ112" i="4"/>
  <c r="BQ128" i="4"/>
  <c r="BG128" i="4"/>
  <c r="CL160" i="4"/>
  <c r="CI160" i="4"/>
  <c r="AY208" i="4"/>
  <c r="CO256" i="4"/>
  <c r="BM272" i="4"/>
  <c r="CM97" i="4"/>
  <c r="DC97" i="4"/>
  <c r="CV289" i="4"/>
  <c r="AL34" i="4"/>
  <c r="AH34" i="4"/>
  <c r="BV34" i="4"/>
  <c r="CC34" i="4"/>
  <c r="AG178" i="4"/>
  <c r="CE194" i="4"/>
  <c r="DF226" i="4"/>
  <c r="BG226" i="4"/>
  <c r="AG226" i="4"/>
  <c r="AC226" i="4"/>
  <c r="CY226" i="4"/>
  <c r="AX226" i="4"/>
  <c r="AM226" i="4"/>
  <c r="AI226" i="4"/>
  <c r="CD226" i="4"/>
  <c r="CO226" i="4"/>
  <c r="CE226" i="4"/>
  <c r="DH226" i="4"/>
  <c r="CK226" i="4"/>
  <c r="R226" i="4"/>
  <c r="AE226" i="4"/>
  <c r="AZ226" i="4"/>
  <c r="BC226" i="4"/>
  <c r="O226" i="4"/>
  <c r="BL226" i="4"/>
  <c r="DE226" i="4"/>
  <c r="DD226" i="4"/>
  <c r="CC226" i="4"/>
  <c r="Q226" i="4"/>
  <c r="CV226" i="4"/>
  <c r="AB226" i="4"/>
  <c r="AY226" i="4"/>
  <c r="AF226" i="4"/>
  <c r="BK226" i="4"/>
  <c r="U226" i="4"/>
  <c r="CL226" i="4"/>
  <c r="DA226" i="4"/>
  <c r="CQ226" i="4"/>
  <c r="BS226" i="4"/>
  <c r="AK226" i="4"/>
  <c r="DB226" i="4"/>
  <c r="BT226" i="4"/>
  <c r="AU226" i="4"/>
  <c r="CW226" i="4"/>
  <c r="CA226" i="4"/>
  <c r="BU226" i="4"/>
  <c r="V226" i="4"/>
  <c r="CT226" i="4"/>
  <c r="AW226" i="4"/>
  <c r="AU242" i="4"/>
  <c r="AC242" i="4"/>
  <c r="CB242" i="4"/>
  <c r="BG242" i="4"/>
  <c r="BP242" i="4"/>
  <c r="CF242" i="4"/>
  <c r="BI242" i="4"/>
  <c r="AI242" i="4"/>
  <c r="CA242" i="4"/>
  <c r="AR242" i="4"/>
  <c r="BY242" i="4"/>
  <c r="DC242" i="4"/>
  <c r="AT242" i="4"/>
  <c r="V242" i="4"/>
  <c r="BK242" i="4"/>
  <c r="DE242" i="4"/>
  <c r="BH242" i="4"/>
  <c r="CG242" i="4"/>
  <c r="CL242" i="4"/>
  <c r="Q242" i="4"/>
  <c r="DB242" i="4"/>
  <c r="CR242" i="4"/>
  <c r="CU242" i="4"/>
  <c r="O242" i="4"/>
  <c r="BN242" i="4"/>
  <c r="DC99" i="4"/>
  <c r="CP99" i="4"/>
  <c r="AW99" i="4"/>
  <c r="BZ99" i="4"/>
  <c r="BD99" i="4"/>
  <c r="S99" i="4"/>
  <c r="DG99" i="4"/>
  <c r="BT99" i="4"/>
  <c r="DH99" i="4"/>
  <c r="DA99" i="4"/>
  <c r="CI99" i="4"/>
  <c r="CV99" i="4"/>
  <c r="CD99" i="4"/>
  <c r="AC99" i="4"/>
  <c r="U99" i="4"/>
  <c r="CZ99" i="4"/>
  <c r="Q99" i="4"/>
  <c r="DD99" i="4"/>
  <c r="BP99" i="4"/>
  <c r="AE99" i="4"/>
  <c r="U131" i="4"/>
  <c r="DH131" i="4"/>
  <c r="AI131" i="4"/>
  <c r="AL131" i="4"/>
  <c r="AV131" i="4"/>
  <c r="BW131" i="4"/>
  <c r="AG131" i="4"/>
  <c r="BZ131" i="4"/>
  <c r="CZ131" i="4"/>
  <c r="BS131" i="4"/>
  <c r="CV131" i="4"/>
  <c r="O131" i="4"/>
  <c r="BG163" i="4"/>
  <c r="AB163" i="4"/>
  <c r="BO163" i="4"/>
  <c r="Y163" i="4"/>
  <c r="BR275" i="4"/>
  <c r="AT52" i="4"/>
  <c r="CK52" i="4"/>
  <c r="CA52" i="4"/>
  <c r="BH100" i="4"/>
  <c r="DH100" i="4"/>
  <c r="AO100" i="4"/>
  <c r="CB132" i="4"/>
  <c r="BA212" i="4"/>
  <c r="DI276" i="4"/>
  <c r="CO79" i="4"/>
  <c r="AH79" i="4"/>
  <c r="AZ111" i="4"/>
  <c r="BA143" i="4"/>
  <c r="CC271" i="4"/>
  <c r="CS191" i="4"/>
  <c r="CE208" i="4"/>
  <c r="CQ256" i="4"/>
  <c r="BM72" i="4"/>
  <c r="AD200" i="4"/>
  <c r="DF248" i="4"/>
  <c r="AD248" i="4"/>
  <c r="AH248" i="4"/>
  <c r="AA248" i="4"/>
  <c r="AT248" i="4"/>
  <c r="BB248" i="4"/>
  <c r="BH248" i="4"/>
  <c r="X248" i="4"/>
  <c r="AL248" i="4"/>
  <c r="AO248" i="4"/>
  <c r="BM248" i="4"/>
  <c r="CN248" i="4"/>
  <c r="Z248" i="4"/>
  <c r="BA248" i="4"/>
  <c r="CR248" i="4"/>
  <c r="CE248" i="4"/>
  <c r="BL248" i="4"/>
  <c r="AJ248" i="4"/>
  <c r="K223" i="4"/>
  <c r="CM248" i="4"/>
  <c r="BG248" i="4"/>
  <c r="DD248" i="4"/>
  <c r="CL248" i="4"/>
  <c r="BF248" i="4"/>
  <c r="CO248" i="4"/>
  <c r="AG248" i="4"/>
  <c r="CI248" i="4"/>
  <c r="P248" i="4"/>
  <c r="AI248" i="4"/>
  <c r="AL106" i="4"/>
  <c r="BQ208" i="4"/>
  <c r="DI256" i="4"/>
  <c r="CE272" i="4"/>
  <c r="O140" i="4"/>
  <c r="BG156" i="4"/>
  <c r="CT172" i="4"/>
  <c r="AO289" i="4"/>
  <c r="CA45" i="4"/>
  <c r="V109" i="4"/>
  <c r="AZ186" i="4"/>
  <c r="CC283" i="4"/>
  <c r="CA108" i="4"/>
  <c r="BS29" i="4"/>
  <c r="AN79" i="4"/>
  <c r="AG79" i="4"/>
  <c r="BW79" i="4"/>
  <c r="V79" i="4"/>
  <c r="DA79" i="4"/>
  <c r="BG79" i="4"/>
  <c r="R79" i="4"/>
  <c r="AS79" i="4"/>
  <c r="W79" i="4"/>
  <c r="CC79" i="4"/>
  <c r="BB79" i="4"/>
  <c r="BL79" i="4"/>
  <c r="AR79" i="4"/>
  <c r="DC79" i="4"/>
  <c r="CQ79" i="4"/>
  <c r="AK79" i="4"/>
  <c r="BK79" i="4"/>
  <c r="BC79" i="4"/>
  <c r="CH79" i="4"/>
  <c r="CD79" i="4"/>
  <c r="CG79" i="4"/>
  <c r="AJ79" i="4"/>
  <c r="S79" i="4"/>
  <c r="BQ79" i="4"/>
  <c r="Q79" i="4"/>
  <c r="BI79" i="4"/>
  <c r="AI79" i="4"/>
  <c r="CL79" i="4"/>
  <c r="BA79" i="4"/>
  <c r="BN79" i="4"/>
  <c r="AS200" i="4"/>
  <c r="AS101" i="4"/>
  <c r="CH101" i="4"/>
  <c r="W101" i="4"/>
  <c r="BR101" i="4"/>
  <c r="CG125" i="4"/>
  <c r="AT125" i="4"/>
  <c r="BM125" i="4"/>
  <c r="BG125" i="4"/>
  <c r="AN116" i="4"/>
  <c r="CM116" i="4"/>
  <c r="CC116" i="4"/>
  <c r="AI218" i="4"/>
  <c r="AT208" i="4"/>
  <c r="BG256" i="4"/>
  <c r="CI34" i="4"/>
  <c r="BR34" i="4"/>
  <c r="CM83" i="4"/>
  <c r="BG83" i="4"/>
  <c r="AI83" i="4"/>
  <c r="DI83" i="4"/>
  <c r="CW83" i="4"/>
  <c r="AC83" i="4"/>
  <c r="O163" i="4"/>
  <c r="CF163" i="4"/>
  <c r="BW276" i="4"/>
  <c r="BZ79" i="4"/>
  <c r="AY276" i="4"/>
  <c r="CO34" i="4"/>
  <c r="CY208" i="4"/>
  <c r="CJ188" i="4"/>
  <c r="BB188" i="4"/>
  <c r="T188" i="4"/>
  <c r="AK188" i="4"/>
  <c r="AH188" i="4"/>
  <c r="O188" i="4"/>
  <c r="BA188" i="4"/>
  <c r="AR188" i="4"/>
  <c r="BX188" i="4"/>
  <c r="CS188" i="4"/>
  <c r="P188" i="4"/>
  <c r="Z188" i="4"/>
  <c r="BL188" i="4"/>
  <c r="S188" i="4"/>
  <c r="DG90" i="4"/>
  <c r="AC90" i="4"/>
  <c r="CN90" i="4"/>
  <c r="T90" i="4"/>
  <c r="BH173" i="4"/>
  <c r="BW173" i="4"/>
  <c r="S173" i="4"/>
  <c r="CI173" i="4"/>
  <c r="DA173" i="4"/>
  <c r="DF173" i="4"/>
  <c r="DI173" i="4"/>
  <c r="CR57" i="4"/>
  <c r="CD57" i="4"/>
  <c r="BI106" i="4"/>
  <c r="CG138" i="4"/>
  <c r="AQ218" i="4"/>
  <c r="AV112" i="4"/>
  <c r="BR112" i="4"/>
  <c r="CN112" i="4"/>
  <c r="AW112" i="4"/>
  <c r="DJ112" i="4"/>
  <c r="AB112" i="4"/>
  <c r="Q112" i="4"/>
  <c r="W112" i="4"/>
  <c r="BA112" i="4"/>
  <c r="BM112" i="4"/>
  <c r="Y112" i="4"/>
  <c r="AJ112" i="4"/>
  <c r="CG112" i="4"/>
  <c r="AR112" i="4"/>
  <c r="BI112" i="4"/>
  <c r="CQ112" i="4"/>
  <c r="CD128" i="4"/>
  <c r="AM160" i="4"/>
  <c r="AD208" i="4"/>
  <c r="BG97" i="4"/>
  <c r="AK34" i="4"/>
  <c r="AP34" i="4"/>
  <c r="CT178" i="4"/>
  <c r="AX275" i="4"/>
  <c r="CM163" i="4"/>
  <c r="BN163" i="4"/>
  <c r="CQ275" i="4"/>
  <c r="DG132" i="4"/>
  <c r="AC79" i="4"/>
  <c r="BF79" i="4"/>
  <c r="DA143" i="4"/>
  <c r="BD256" i="4"/>
  <c r="CR34" i="4"/>
  <c r="AK172" i="4"/>
  <c r="AW170" i="4"/>
  <c r="P233" i="4"/>
  <c r="CN57" i="4"/>
  <c r="AX57" i="4"/>
  <c r="BM57" i="4"/>
  <c r="CI153" i="4"/>
  <c r="BV153" i="4"/>
  <c r="BX233" i="4"/>
  <c r="AY138" i="4"/>
  <c r="Z202" i="4"/>
  <c r="CZ106" i="4"/>
  <c r="CB106" i="4"/>
  <c r="AU122" i="4"/>
  <c r="BE122" i="4"/>
  <c r="CY138" i="4"/>
  <c r="BI138" i="4"/>
  <c r="AT138" i="4"/>
  <c r="BK170" i="4"/>
  <c r="V170" i="4"/>
  <c r="BL186" i="4"/>
  <c r="CU138" i="4"/>
  <c r="CV218" i="4"/>
  <c r="R254" i="4"/>
  <c r="AF272" i="4"/>
  <c r="CQ96" i="4"/>
  <c r="DF112" i="4"/>
  <c r="U112" i="4"/>
  <c r="AG128" i="4"/>
  <c r="CH128" i="4"/>
  <c r="BN128" i="4"/>
  <c r="DF160" i="4"/>
  <c r="CU160" i="4"/>
  <c r="DB208" i="4"/>
  <c r="Y256" i="4"/>
  <c r="BI272" i="4"/>
  <c r="AQ33" i="4"/>
  <c r="CT33" i="4"/>
  <c r="BL33" i="4"/>
  <c r="AM33" i="4"/>
  <c r="S33" i="4"/>
  <c r="BK33" i="4"/>
  <c r="AP33" i="4"/>
  <c r="CL33" i="4"/>
  <c r="BN65" i="4"/>
  <c r="BW65" i="4"/>
  <c r="BT65" i="4"/>
  <c r="O65" i="4"/>
  <c r="BK65" i="4"/>
  <c r="AM65" i="4"/>
  <c r="AF65" i="4"/>
  <c r="AV65" i="4"/>
  <c r="AQ65" i="4"/>
  <c r="BC65" i="4"/>
  <c r="BB65" i="4"/>
  <c r="CA65" i="4"/>
  <c r="AJ65" i="4"/>
  <c r="V65" i="4"/>
  <c r="Q65" i="4"/>
  <c r="AI65" i="4"/>
  <c r="Z65" i="4"/>
  <c r="BY65" i="4"/>
  <c r="AN65" i="4"/>
  <c r="BV65" i="4"/>
  <c r="DB65" i="4"/>
  <c r="CD97" i="4"/>
  <c r="AF97" i="4"/>
  <c r="CF97" i="4"/>
  <c r="BD193" i="4"/>
  <c r="AR193" i="4"/>
  <c r="BP256" i="4"/>
  <c r="AB34" i="4"/>
  <c r="AM34" i="4"/>
  <c r="CM34" i="4"/>
  <c r="CF34" i="4"/>
  <c r="BR178" i="4"/>
  <c r="CP194" i="4"/>
  <c r="BV226" i="4"/>
  <c r="BA242" i="4"/>
  <c r="CW274" i="4"/>
  <c r="CA274" i="4"/>
  <c r="R274" i="4"/>
  <c r="AU274" i="4"/>
  <c r="U274" i="4"/>
  <c r="AJ274" i="4"/>
  <c r="BC274" i="4"/>
  <c r="AQ274" i="4"/>
  <c r="DB274" i="4"/>
  <c r="CX274" i="4"/>
  <c r="BP274" i="4"/>
  <c r="X274" i="4"/>
  <c r="DH274" i="4"/>
  <c r="CG274" i="4"/>
  <c r="CZ274" i="4"/>
  <c r="CN274" i="4"/>
  <c r="BU274" i="4"/>
  <c r="CK274" i="4"/>
  <c r="CN99" i="4"/>
  <c r="BZ275" i="4"/>
  <c r="CX51" i="4"/>
  <c r="AC51" i="4"/>
  <c r="BE51" i="4"/>
  <c r="AM51" i="4"/>
  <c r="BO51" i="4"/>
  <c r="AT51" i="4"/>
  <c r="DF51" i="4"/>
  <c r="X51" i="4"/>
  <c r="CI51" i="4"/>
  <c r="DH51" i="4"/>
  <c r="DG51" i="4"/>
  <c r="AQ51" i="4"/>
  <c r="Q51" i="4"/>
  <c r="AG51" i="4"/>
  <c r="AX51" i="4"/>
  <c r="CH83" i="4"/>
  <c r="AI99" i="4"/>
  <c r="DB99" i="4"/>
  <c r="Z99" i="4"/>
  <c r="CO99" i="4"/>
  <c r="DE131" i="4"/>
  <c r="BL131" i="4"/>
  <c r="BD163" i="4"/>
  <c r="U163" i="4"/>
  <c r="CC179" i="4"/>
  <c r="BR52" i="4"/>
  <c r="AU52" i="4"/>
  <c r="BD52" i="4"/>
  <c r="DH68" i="4"/>
  <c r="AF68" i="4"/>
  <c r="AS68" i="4"/>
  <c r="BO68" i="4"/>
  <c r="BE68" i="4"/>
  <c r="AV68" i="4"/>
  <c r="T68" i="4"/>
  <c r="AY68" i="4"/>
  <c r="CR68" i="4"/>
  <c r="AI68" i="4"/>
  <c r="AN68" i="4"/>
  <c r="DD68" i="4"/>
  <c r="CH68" i="4"/>
  <c r="BP68" i="4"/>
  <c r="BR68" i="4"/>
  <c r="CT68" i="4"/>
  <c r="AW68" i="4"/>
  <c r="DE68" i="4"/>
  <c r="S68" i="4"/>
  <c r="Y68" i="4"/>
  <c r="CX68" i="4"/>
  <c r="AK68" i="4"/>
  <c r="DJ68" i="4"/>
  <c r="CD68" i="4"/>
  <c r="AA68" i="4"/>
  <c r="BB68" i="4"/>
  <c r="BV68" i="4"/>
  <c r="AQ68" i="4"/>
  <c r="CU68" i="4"/>
  <c r="BB100" i="4"/>
  <c r="AR100" i="4"/>
  <c r="DH132" i="4"/>
  <c r="AZ132" i="4"/>
  <c r="BW196" i="4"/>
  <c r="Y196" i="4"/>
  <c r="AQ196" i="4"/>
  <c r="BG196" i="4"/>
  <c r="V212" i="4"/>
  <c r="AG276" i="4"/>
  <c r="CT191" i="4"/>
  <c r="BV79" i="4"/>
  <c r="DF79" i="4"/>
  <c r="CJ143" i="4"/>
  <c r="Z143" i="4"/>
  <c r="AF271" i="4"/>
  <c r="AM191" i="4"/>
  <c r="CZ283" i="4"/>
  <c r="DA184" i="4"/>
  <c r="CG184" i="4"/>
  <c r="U184" i="4"/>
  <c r="DH184" i="4"/>
  <c r="AW184" i="4"/>
  <c r="AL184" i="4"/>
  <c r="CQ184" i="4"/>
  <c r="K159" i="4"/>
  <c r="DB184" i="4"/>
  <c r="CR184" i="4"/>
  <c r="CS184" i="4"/>
  <c r="Z184" i="4"/>
  <c r="AM184" i="4"/>
  <c r="BE184" i="4"/>
  <c r="CI184" i="4"/>
  <c r="DJ184" i="4"/>
  <c r="AV184" i="4"/>
  <c r="BD184" i="4"/>
  <c r="BQ184" i="4"/>
  <c r="CT184" i="4"/>
  <c r="CU184" i="4"/>
  <c r="AF184" i="4"/>
  <c r="BF184" i="4"/>
  <c r="BN184" i="4"/>
  <c r="CP184" i="4"/>
  <c r="BA184" i="4"/>
  <c r="BW184" i="4"/>
  <c r="BM184" i="4"/>
  <c r="BC184" i="4"/>
  <c r="CY184" i="4"/>
  <c r="BT184" i="4"/>
  <c r="DC184" i="4"/>
  <c r="AB184" i="4"/>
  <c r="CM184" i="4"/>
  <c r="CD200" i="4"/>
  <c r="AG256" i="4"/>
  <c r="DH92" i="4"/>
  <c r="CA92" i="4"/>
  <c r="U92" i="4"/>
  <c r="AZ92" i="4"/>
  <c r="BH92" i="4"/>
  <c r="AJ92" i="4"/>
  <c r="CZ92" i="4"/>
  <c r="CT92" i="4"/>
  <c r="AC92" i="4"/>
  <c r="CB92" i="4"/>
  <c r="X92" i="4"/>
  <c r="AX92" i="4"/>
  <c r="AB92" i="4"/>
  <c r="CH92" i="4"/>
  <c r="AK92" i="4"/>
  <c r="BL92" i="4"/>
  <c r="K67" i="4"/>
  <c r="BD92" i="4"/>
  <c r="CU92" i="4"/>
  <c r="AA92" i="4"/>
  <c r="AU92" i="4"/>
  <c r="CF92" i="4"/>
  <c r="BI92" i="4"/>
  <c r="BW92" i="4"/>
  <c r="CE92" i="4"/>
  <c r="BX92" i="4"/>
  <c r="CL92" i="4"/>
  <c r="DJ92" i="4"/>
  <c r="AP92" i="4"/>
  <c r="CK92" i="4"/>
  <c r="DF92" i="4"/>
  <c r="CQ92" i="4"/>
  <c r="AS92" i="4"/>
  <c r="BQ92" i="4"/>
  <c r="BG92" i="4"/>
  <c r="BC92" i="4"/>
  <c r="CX92" i="4"/>
  <c r="CM92" i="4"/>
  <c r="CY92" i="4"/>
  <c r="AM92" i="4"/>
  <c r="CD92" i="4"/>
  <c r="Q140" i="4"/>
  <c r="AW156" i="4"/>
  <c r="AN172" i="4"/>
  <c r="AM45" i="4"/>
  <c r="AY194" i="4"/>
  <c r="DH186" i="4"/>
  <c r="CW252" i="4"/>
  <c r="DA61" i="4"/>
  <c r="BL163" i="4"/>
  <c r="AO163" i="4"/>
  <c r="AD163" i="4"/>
  <c r="BK163" i="4"/>
  <c r="CC163" i="4"/>
  <c r="CN163" i="4"/>
  <c r="BE163" i="4"/>
  <c r="AV163" i="4"/>
  <c r="CH163" i="4"/>
  <c r="DH163" i="4"/>
  <c r="AL163" i="4"/>
  <c r="Z163" i="4"/>
  <c r="AE163" i="4"/>
  <c r="BS163" i="4"/>
  <c r="AS163" i="4"/>
  <c r="AN163" i="4"/>
  <c r="AP163" i="4"/>
  <c r="AW163" i="4"/>
  <c r="CR163" i="4"/>
  <c r="CD163" i="4"/>
  <c r="CQ163" i="4"/>
  <c r="BW259" i="4"/>
  <c r="CM259" i="4"/>
  <c r="AZ234" i="4"/>
  <c r="CT234" i="4"/>
  <c r="AT234" i="4"/>
  <c r="BA234" i="4"/>
  <c r="CK234" i="4"/>
  <c r="R285" i="4"/>
  <c r="T285" i="4"/>
  <c r="AF285" i="4"/>
  <c r="AB285" i="4"/>
  <c r="X253" i="4"/>
  <c r="AQ253" i="4"/>
  <c r="P186" i="4"/>
  <c r="AH186" i="4"/>
  <c r="BC34" i="4"/>
  <c r="X34" i="4"/>
  <c r="BT163" i="4"/>
  <c r="BB275" i="4"/>
  <c r="V275" i="4"/>
  <c r="BV275" i="4"/>
  <c r="W275" i="4"/>
  <c r="BD275" i="4"/>
  <c r="BC275" i="4"/>
  <c r="BX275" i="4"/>
  <c r="AA275" i="4"/>
  <c r="AQ275" i="4"/>
  <c r="CV275" i="4"/>
  <c r="DI116" i="4"/>
  <c r="CB79" i="4"/>
  <c r="BS271" i="4"/>
  <c r="BN200" i="4"/>
  <c r="CV256" i="4"/>
  <c r="BE172" i="4"/>
  <c r="CN186" i="4"/>
  <c r="CI42" i="4"/>
  <c r="BO42" i="4"/>
  <c r="CG42" i="4"/>
  <c r="CT126" i="4"/>
  <c r="CE126" i="4"/>
  <c r="W269" i="4"/>
  <c r="AH269" i="4"/>
  <c r="CW269" i="4"/>
  <c r="DE269" i="4"/>
  <c r="K244" i="4"/>
  <c r="CH269" i="4"/>
  <c r="CJ269" i="4"/>
  <c r="AO292" i="4"/>
  <c r="CV292" i="4"/>
  <c r="BU57" i="4"/>
  <c r="CD106" i="4"/>
  <c r="DJ138" i="4"/>
  <c r="BL138" i="4"/>
  <c r="Q186" i="4"/>
  <c r="DH128" i="4"/>
  <c r="AD160" i="4"/>
  <c r="AP256" i="4"/>
  <c r="DA97" i="4"/>
  <c r="AH97" i="4"/>
  <c r="CJ34" i="4"/>
  <c r="CW34" i="4"/>
  <c r="AH194" i="4"/>
  <c r="AU163" i="4"/>
  <c r="AP116" i="4"/>
  <c r="BC276" i="4"/>
  <c r="AP111" i="4"/>
  <c r="BK111" i="4"/>
  <c r="BO111" i="4"/>
  <c r="BX111" i="4"/>
  <c r="BG111" i="4"/>
  <c r="CS111" i="4"/>
  <c r="O111" i="4"/>
  <c r="AK111" i="4"/>
  <c r="BI111" i="4"/>
  <c r="BP111" i="4"/>
  <c r="R111" i="4"/>
  <c r="CF111" i="4"/>
  <c r="BS111" i="4"/>
  <c r="AS111" i="4"/>
  <c r="AE111" i="4"/>
  <c r="AZ271" i="4"/>
  <c r="AC276" i="4"/>
  <c r="AV283" i="4"/>
  <c r="CY200" i="4"/>
  <c r="AC208" i="4"/>
  <c r="BW156" i="4"/>
  <c r="BG61" i="4"/>
  <c r="AQ72" i="4"/>
  <c r="BR72" i="4"/>
  <c r="AT72" i="4"/>
  <c r="DA72" i="4"/>
  <c r="CQ72" i="4"/>
  <c r="CH72" i="4"/>
  <c r="BK72" i="4"/>
  <c r="BO72" i="4"/>
  <c r="DE72" i="4"/>
  <c r="W74" i="4"/>
  <c r="BY74" i="4"/>
  <c r="CK74" i="4"/>
  <c r="AG74" i="4"/>
  <c r="DJ74" i="4"/>
  <c r="AI74" i="4"/>
  <c r="BP74" i="4"/>
  <c r="CC74" i="4"/>
  <c r="DF75" i="4"/>
  <c r="BG75" i="4"/>
  <c r="CF75" i="4"/>
  <c r="AE75" i="4"/>
  <c r="BM75" i="4"/>
  <c r="BF75" i="4"/>
  <c r="DG75" i="4"/>
  <c r="O75" i="4"/>
  <c r="R75" i="4"/>
  <c r="BR75" i="4"/>
  <c r="O30" i="4"/>
  <c r="AT30" i="4"/>
  <c r="BT30" i="4"/>
  <c r="AS30" i="4"/>
  <c r="CK30" i="4"/>
  <c r="T94" i="4"/>
  <c r="DE94" i="4"/>
  <c r="AB94" i="4"/>
  <c r="BI94" i="4"/>
  <c r="CN94" i="4"/>
  <c r="BN57" i="4"/>
  <c r="U57" i="4"/>
  <c r="DH57" i="4"/>
  <c r="CE153" i="4"/>
  <c r="BD153" i="4"/>
  <c r="BH233" i="4"/>
  <c r="CL138" i="4"/>
  <c r="Q218" i="4"/>
  <c r="AO74" i="4"/>
  <c r="CM106" i="4"/>
  <c r="BH106" i="4"/>
  <c r="CZ122" i="4"/>
  <c r="DE122" i="4"/>
  <c r="BV138" i="4"/>
  <c r="AK138" i="4"/>
  <c r="CN138" i="4"/>
  <c r="AK170" i="4"/>
  <c r="AY170" i="4"/>
  <c r="AT186" i="4"/>
  <c r="AL202" i="4"/>
  <c r="DI202" i="4"/>
  <c r="AX202" i="4"/>
  <c r="BH202" i="4"/>
  <c r="CX202" i="4"/>
  <c r="K177" i="4"/>
  <c r="AK202" i="4"/>
  <c r="AQ202" i="4"/>
  <c r="AP202" i="4"/>
  <c r="AR202" i="4"/>
  <c r="DG202" i="4"/>
  <c r="AD202" i="4"/>
  <c r="BR202" i="4"/>
  <c r="BP202" i="4"/>
  <c r="CI202" i="4"/>
  <c r="AD233" i="4"/>
  <c r="CJ30" i="4"/>
  <c r="CJ94" i="4"/>
  <c r="X178" i="4"/>
  <c r="AZ272" i="4"/>
  <c r="P34" i="4"/>
  <c r="BT96" i="4"/>
  <c r="CO112" i="4"/>
  <c r="CF112" i="4"/>
  <c r="AD128" i="4"/>
  <c r="AF128" i="4"/>
  <c r="R128" i="4"/>
  <c r="AC160" i="4"/>
  <c r="CC160" i="4"/>
  <c r="BF208" i="4"/>
  <c r="K231" i="4"/>
  <c r="AS272" i="4"/>
  <c r="AU65" i="4"/>
  <c r="K72" i="4"/>
  <c r="DF97" i="4"/>
  <c r="BO97" i="4"/>
  <c r="CJ256" i="4"/>
  <c r="BT34" i="4"/>
  <c r="AG34" i="4"/>
  <c r="AO34" i="4"/>
  <c r="BN34" i="4"/>
  <c r="AI98" i="4"/>
  <c r="BQ98" i="4"/>
  <c r="CD98" i="4"/>
  <c r="BZ98" i="4"/>
  <c r="CL98" i="4"/>
  <c r="CI98" i="4"/>
  <c r="BK98" i="4"/>
  <c r="CN98" i="4"/>
  <c r="T98" i="4"/>
  <c r="DJ98" i="4"/>
  <c r="CS98" i="4"/>
  <c r="CF98" i="4"/>
  <c r="AT98" i="4"/>
  <c r="CT98" i="4"/>
  <c r="AK98" i="4"/>
  <c r="AE98" i="4"/>
  <c r="W98" i="4"/>
  <c r="AP98" i="4"/>
  <c r="DI98" i="4"/>
  <c r="AC98" i="4"/>
  <c r="DA98" i="4"/>
  <c r="S98" i="4"/>
  <c r="X98" i="4"/>
  <c r="BF98" i="4"/>
  <c r="AS98" i="4"/>
  <c r="U98" i="4"/>
  <c r="AQ98" i="4"/>
  <c r="BA98" i="4"/>
  <c r="CR98" i="4"/>
  <c r="AG98" i="4"/>
  <c r="CP178" i="4"/>
  <c r="BV194" i="4"/>
  <c r="BF226" i="4"/>
  <c r="AJ242" i="4"/>
  <c r="CM100" i="4"/>
  <c r="AW276" i="4"/>
  <c r="U51" i="4"/>
  <c r="U83" i="4"/>
  <c r="W99" i="4"/>
  <c r="CG99" i="4"/>
  <c r="DJ99" i="4"/>
  <c r="BX99" i="4"/>
  <c r="BO131" i="4"/>
  <c r="AQ131" i="4"/>
  <c r="V163" i="4"/>
  <c r="AT163" i="4"/>
  <c r="CA163" i="4"/>
  <c r="AL179" i="4"/>
  <c r="DI275" i="4"/>
  <c r="DB52" i="4"/>
  <c r="DD52" i="4"/>
  <c r="BV52" i="4"/>
  <c r="CL100" i="4"/>
  <c r="V100" i="4"/>
  <c r="AL132" i="4"/>
  <c r="AG132" i="4"/>
  <c r="BK212" i="4"/>
  <c r="DJ212" i="4"/>
  <c r="DA276" i="4"/>
  <c r="AD57" i="4"/>
  <c r="DH233" i="4"/>
  <c r="AA79" i="4"/>
  <c r="AW79" i="4"/>
  <c r="BZ111" i="4"/>
  <c r="CF143" i="4"/>
  <c r="U143" i="4"/>
  <c r="CU271" i="4"/>
  <c r="CF212" i="4"/>
  <c r="S31" i="4"/>
  <c r="AU31" i="4"/>
  <c r="CV31" i="4"/>
  <c r="BO31" i="4"/>
  <c r="AJ31" i="4"/>
  <c r="CG31" i="4"/>
  <c r="AQ31" i="4"/>
  <c r="BU31" i="4"/>
  <c r="CX31" i="4"/>
  <c r="X31" i="4"/>
  <c r="AH31" i="4"/>
  <c r="CU31" i="4"/>
  <c r="K6" i="4"/>
  <c r="AZ31" i="4"/>
  <c r="DB31" i="4"/>
  <c r="BX31" i="4"/>
  <c r="CC31" i="4"/>
  <c r="CO31" i="4"/>
  <c r="BQ31" i="4"/>
  <c r="AB31" i="4"/>
  <c r="CW31" i="4"/>
  <c r="AL31" i="4"/>
  <c r="T31" i="4"/>
  <c r="CH31" i="4"/>
  <c r="DC31" i="4"/>
  <c r="AR31" i="4"/>
  <c r="CD31" i="4"/>
  <c r="BG31" i="4"/>
  <c r="BR31" i="4"/>
  <c r="AW31" i="4"/>
  <c r="U31" i="4"/>
  <c r="V31" i="4"/>
  <c r="CI31" i="4"/>
  <c r="BV31" i="4"/>
  <c r="DJ31" i="4"/>
  <c r="BD31" i="4"/>
  <c r="BL31" i="4"/>
  <c r="CS31" i="4"/>
  <c r="BP31" i="4"/>
  <c r="BJ31" i="4"/>
  <c r="CE31" i="4"/>
  <c r="AP31" i="4"/>
  <c r="Q31" i="4"/>
  <c r="O31" i="4"/>
  <c r="BP191" i="4"/>
  <c r="BR199" i="4"/>
  <c r="DG199" i="4"/>
  <c r="CB199" i="4"/>
  <c r="BI199" i="4"/>
  <c r="CI199" i="4"/>
  <c r="AE199" i="4"/>
  <c r="DC199" i="4"/>
  <c r="DA199" i="4"/>
  <c r="AK199" i="4"/>
  <c r="BV199" i="4"/>
  <c r="CR199" i="4"/>
  <c r="BG199" i="4"/>
  <c r="Q199" i="4"/>
  <c r="BN199" i="4"/>
  <c r="DE199" i="4"/>
  <c r="AJ199" i="4"/>
  <c r="AH199" i="4"/>
  <c r="CK199" i="4"/>
  <c r="X199" i="4"/>
  <c r="O199" i="4"/>
  <c r="AY199" i="4"/>
  <c r="DF199" i="4"/>
  <c r="AX199" i="4"/>
  <c r="S199" i="4"/>
  <c r="CG199" i="4"/>
  <c r="BB199" i="4"/>
  <c r="CT199" i="4"/>
  <c r="R199" i="4"/>
  <c r="BX199" i="4"/>
  <c r="BT199" i="4"/>
  <c r="CZ199" i="4"/>
  <c r="V199" i="4"/>
  <c r="BM199" i="4"/>
  <c r="W199" i="4"/>
  <c r="AW199" i="4"/>
  <c r="DH199" i="4"/>
  <c r="BA199" i="4"/>
  <c r="AF199" i="4"/>
  <c r="DJ199" i="4"/>
  <c r="BQ199" i="4"/>
  <c r="BC199" i="4"/>
  <c r="BU199" i="4"/>
  <c r="CY199" i="4"/>
  <c r="AC199" i="4"/>
  <c r="AN199" i="4"/>
  <c r="BJ199" i="4"/>
  <c r="CP279" i="4"/>
  <c r="BJ279" i="4"/>
  <c r="BE279" i="4"/>
  <c r="AO279" i="4"/>
  <c r="BZ279" i="4"/>
  <c r="CS279" i="4"/>
  <c r="BQ279" i="4"/>
  <c r="CO279" i="4"/>
  <c r="AM279" i="4"/>
  <c r="AT279" i="4"/>
  <c r="AV279" i="4"/>
  <c r="BN279" i="4"/>
  <c r="BK279" i="4"/>
  <c r="BS279" i="4"/>
  <c r="AN279" i="4"/>
  <c r="S279" i="4"/>
  <c r="CT279" i="4"/>
  <c r="AW279" i="4"/>
  <c r="BO279" i="4"/>
  <c r="BI279" i="4"/>
  <c r="CE279" i="4"/>
  <c r="CK279" i="4"/>
  <c r="CU279" i="4"/>
  <c r="CN279" i="4"/>
  <c r="BV279" i="4"/>
  <c r="DJ279" i="4"/>
  <c r="Y279" i="4"/>
  <c r="BT279" i="4"/>
  <c r="BZ269" i="4"/>
  <c r="BD72" i="4"/>
  <c r="R200" i="4"/>
  <c r="CO208" i="4"/>
  <c r="DH256" i="4"/>
  <c r="DE140" i="4"/>
  <c r="BI156" i="4"/>
  <c r="BX236" i="4"/>
  <c r="AX45" i="4"/>
  <c r="CC252" i="4"/>
  <c r="BM61" i="4"/>
  <c r="BC178" i="4"/>
  <c r="DH105" i="4"/>
  <c r="BC105" i="4"/>
  <c r="P250" i="4"/>
  <c r="AX46" i="4"/>
  <c r="CO224" i="4"/>
  <c r="AV224" i="4"/>
  <c r="AY224" i="4"/>
  <c r="BN224" i="4"/>
  <c r="AQ224" i="4"/>
  <c r="BX224" i="4"/>
  <c r="AR224" i="4"/>
  <c r="DJ224" i="4"/>
  <c r="CW224" i="4"/>
  <c r="AH224" i="4"/>
  <c r="V224" i="4"/>
  <c r="BQ224" i="4"/>
  <c r="DG224" i="4"/>
  <c r="CN224" i="4"/>
  <c r="BO224" i="4"/>
  <c r="BP224" i="4"/>
  <c r="CX224" i="4"/>
  <c r="BR224" i="4"/>
  <c r="AI224" i="4"/>
  <c r="AC224" i="4"/>
  <c r="AB224" i="4"/>
  <c r="CZ224" i="4"/>
  <c r="AX224" i="4"/>
  <c r="CV291" i="4"/>
  <c r="AB36" i="4"/>
  <c r="CD36" i="4"/>
  <c r="AY36" i="4"/>
  <c r="CY36" i="4"/>
  <c r="AM228" i="4"/>
  <c r="AX228" i="4"/>
  <c r="DG228" i="4"/>
  <c r="CW228" i="4"/>
  <c r="BM81" i="4"/>
  <c r="AZ59" i="4"/>
  <c r="DI224" i="4"/>
  <c r="BL277" i="4"/>
  <c r="BR277" i="4"/>
  <c r="BN277" i="4"/>
  <c r="AG277" i="4"/>
  <c r="CV277" i="4"/>
  <c r="DG277" i="4"/>
  <c r="CH277" i="4"/>
  <c r="AF277" i="4"/>
  <c r="BM277" i="4"/>
  <c r="CD277" i="4"/>
  <c r="BB277" i="4"/>
  <c r="AA277" i="4"/>
  <c r="P277" i="4"/>
  <c r="CJ277" i="4"/>
  <c r="BJ277" i="4"/>
  <c r="AI277" i="4"/>
  <c r="AJ277" i="4"/>
  <c r="AB277" i="4"/>
  <c r="U277" i="4"/>
  <c r="CT277" i="4"/>
  <c r="BD277" i="4"/>
  <c r="AS277" i="4"/>
  <c r="X277" i="4"/>
  <c r="CE277" i="4"/>
  <c r="BX277" i="4"/>
  <c r="CB277" i="4"/>
  <c r="CK277" i="4"/>
  <c r="CU277" i="4"/>
  <c r="CQ277" i="4"/>
  <c r="DD277" i="4"/>
  <c r="W277" i="4"/>
  <c r="Z277" i="4"/>
  <c r="Y277" i="4"/>
  <c r="BP277" i="4"/>
  <c r="BV277" i="4"/>
  <c r="DC277" i="4"/>
  <c r="BK277" i="4"/>
  <c r="AH277" i="4"/>
  <c r="DI277" i="4"/>
  <c r="AU277" i="4"/>
  <c r="AX277" i="4"/>
  <c r="BE277" i="4"/>
  <c r="CC277" i="4"/>
  <c r="DJ277" i="4"/>
  <c r="AV277" i="4"/>
  <c r="V277" i="4"/>
  <c r="BW277" i="4"/>
  <c r="DF277" i="4"/>
  <c r="CP277" i="4"/>
  <c r="BF277" i="4"/>
  <c r="R277" i="4"/>
  <c r="CW277" i="4"/>
  <c r="S277" i="4"/>
  <c r="AZ277" i="4"/>
  <c r="AD277" i="4"/>
  <c r="BY277" i="4"/>
  <c r="AO277" i="4"/>
  <c r="AY277" i="4"/>
  <c r="AT277" i="4"/>
  <c r="BO277" i="4"/>
  <c r="AC277" i="4"/>
  <c r="CZ277" i="4"/>
  <c r="BT277" i="4"/>
  <c r="BC277" i="4"/>
  <c r="BH277" i="4"/>
  <c r="AR277" i="4"/>
  <c r="CM277" i="4"/>
  <c r="BU277" i="4"/>
  <c r="T277" i="4"/>
  <c r="BA277" i="4"/>
  <c r="CF277" i="4"/>
  <c r="S150" i="4"/>
  <c r="X150" i="4"/>
  <c r="BR150" i="4"/>
  <c r="Q150" i="4"/>
  <c r="CB150" i="4"/>
  <c r="AI150" i="4"/>
  <c r="AQ150" i="4"/>
  <c r="CN150" i="4"/>
  <c r="BC150" i="4"/>
  <c r="CG150" i="4"/>
  <c r="CR150" i="4"/>
  <c r="AY150" i="4"/>
  <c r="BJ150" i="4"/>
  <c r="AP150" i="4"/>
  <c r="AA150" i="4"/>
  <c r="T150" i="4"/>
  <c r="CC150" i="4"/>
  <c r="BT150" i="4"/>
  <c r="BH150" i="4"/>
  <c r="CX150" i="4"/>
  <c r="DD150" i="4"/>
  <c r="BS150" i="4"/>
  <c r="Y150" i="4"/>
  <c r="AC150" i="4"/>
  <c r="AO150" i="4"/>
  <c r="AR150" i="4"/>
  <c r="BM150" i="4"/>
  <c r="AU150" i="4"/>
  <c r="AZ150" i="4"/>
  <c r="CY150" i="4"/>
  <c r="CO150" i="4"/>
  <c r="AN150" i="4"/>
  <c r="BU150" i="4"/>
  <c r="AG150" i="4"/>
  <c r="DJ150" i="4"/>
  <c r="CM150" i="4"/>
  <c r="AH150" i="4"/>
  <c r="BK150" i="4"/>
  <c r="DB150" i="4"/>
  <c r="CD150" i="4"/>
  <c r="BV150" i="4"/>
  <c r="CF150" i="4"/>
  <c r="CT150" i="4"/>
  <c r="CP150" i="4"/>
  <c r="R150" i="4"/>
  <c r="AK150" i="4"/>
  <c r="BY150" i="4"/>
  <c r="AL150" i="4"/>
  <c r="BG150" i="4"/>
  <c r="DG150" i="4"/>
  <c r="BP150" i="4"/>
  <c r="BZ150" i="4"/>
  <c r="CS150" i="4"/>
  <c r="CV150" i="4"/>
  <c r="BQ150" i="4"/>
  <c r="BI150" i="4"/>
  <c r="BL150" i="4"/>
  <c r="DF150" i="4"/>
  <c r="CZ150" i="4"/>
  <c r="DI150" i="4"/>
  <c r="CL150" i="4"/>
  <c r="P150" i="4"/>
  <c r="BB150" i="4"/>
  <c r="AS150" i="4"/>
  <c r="CH150" i="4"/>
  <c r="CA55" i="4"/>
  <c r="DC55" i="4"/>
  <c r="BH55" i="4"/>
  <c r="CI55" i="4"/>
  <c r="T55" i="4"/>
  <c r="BL58" i="4"/>
  <c r="DC58" i="4"/>
  <c r="O221" i="4"/>
  <c r="AI221" i="4"/>
  <c r="BN221" i="4"/>
  <c r="AF221" i="4"/>
  <c r="CR221" i="4"/>
  <c r="K196" i="4"/>
  <c r="R221" i="4"/>
  <c r="CB205" i="4"/>
  <c r="CQ205" i="4"/>
  <c r="O205" i="4"/>
  <c r="DG205" i="4"/>
  <c r="CN205" i="4"/>
  <c r="CZ205" i="4"/>
  <c r="AN205" i="4"/>
  <c r="AD205" i="4"/>
  <c r="AG73" i="4"/>
  <c r="BI105" i="4"/>
  <c r="AC58" i="4"/>
  <c r="CC46" i="4"/>
  <c r="CF224" i="4"/>
  <c r="BZ224" i="4"/>
  <c r="BX81" i="4"/>
  <c r="AM81" i="4"/>
  <c r="CD81" i="4"/>
  <c r="BZ81" i="4"/>
  <c r="AR81" i="4"/>
  <c r="BT224" i="4"/>
  <c r="BE162" i="4"/>
  <c r="AI162" i="4"/>
  <c r="BQ67" i="4"/>
  <c r="BX67" i="4"/>
  <c r="BM67" i="4"/>
  <c r="CP67" i="4"/>
  <c r="AA195" i="4"/>
  <c r="CD195" i="4"/>
  <c r="BQ195" i="4"/>
  <c r="AM243" i="4"/>
  <c r="BA243" i="4"/>
  <c r="CU291" i="4"/>
  <c r="CP36" i="4"/>
  <c r="AF36" i="4"/>
  <c r="AA36" i="4"/>
  <c r="CK105" i="4"/>
  <c r="AI239" i="4"/>
  <c r="Q239" i="4"/>
  <c r="CD152" i="4"/>
  <c r="AU152" i="4"/>
  <c r="BO152" i="4"/>
  <c r="BX152" i="4"/>
  <c r="BK152" i="4"/>
  <c r="AZ152" i="4"/>
  <c r="AB152" i="4"/>
  <c r="AF152" i="4"/>
  <c r="BM152" i="4"/>
  <c r="AV152" i="4"/>
  <c r="CM152" i="4"/>
  <c r="V152" i="4"/>
  <c r="AS152" i="4"/>
  <c r="BE152" i="4"/>
  <c r="CF152" i="4"/>
  <c r="BZ152" i="4"/>
  <c r="CJ152" i="4"/>
  <c r="CQ152" i="4"/>
  <c r="BW152" i="4"/>
  <c r="DG152" i="4"/>
  <c r="S152" i="4"/>
  <c r="CO152" i="4"/>
  <c r="AS280" i="4"/>
  <c r="AJ280" i="4"/>
  <c r="BT280" i="4"/>
  <c r="O280" i="4"/>
  <c r="U280" i="4"/>
  <c r="AR280" i="4"/>
  <c r="BW280" i="4"/>
  <c r="V280" i="4"/>
  <c r="BH280" i="4"/>
  <c r="CR280" i="4"/>
  <c r="CK280" i="4"/>
  <c r="CC280" i="4"/>
  <c r="CE280" i="4"/>
  <c r="BD280" i="4"/>
  <c r="CG280" i="4"/>
  <c r="AL280" i="4"/>
  <c r="DH280" i="4"/>
  <c r="BE280" i="4"/>
  <c r="AA280" i="4"/>
  <c r="Q280" i="4"/>
  <c r="BB280" i="4"/>
  <c r="AU280" i="4"/>
  <c r="AV280" i="4"/>
  <c r="BS280" i="4"/>
  <c r="Y59" i="4"/>
  <c r="Y102" i="4"/>
  <c r="AR102" i="4"/>
  <c r="CY102" i="4"/>
  <c r="BO102" i="4"/>
  <c r="AV102" i="4"/>
  <c r="BA102" i="4"/>
  <c r="BR102" i="4"/>
  <c r="CJ102" i="4"/>
  <c r="BQ102" i="4"/>
  <c r="DF102" i="4"/>
  <c r="BE102" i="4"/>
  <c r="CV102" i="4"/>
  <c r="AI102" i="4"/>
  <c r="T102" i="4"/>
  <c r="BY102" i="4"/>
  <c r="DB102" i="4"/>
  <c r="S102" i="4"/>
  <c r="BJ102" i="4"/>
  <c r="AQ102" i="4"/>
  <c r="V102" i="4"/>
  <c r="AM102" i="4"/>
  <c r="AU102" i="4"/>
  <c r="AS102" i="4"/>
  <c r="DD102" i="4"/>
  <c r="BB102" i="4"/>
  <c r="CR102" i="4"/>
  <c r="BL102" i="4"/>
  <c r="DI102" i="4"/>
  <c r="Q102" i="4"/>
  <c r="AO102" i="4"/>
  <c r="CT102" i="4"/>
  <c r="AA203" i="4"/>
  <c r="BD203" i="4"/>
  <c r="DB203" i="4"/>
  <c r="AY58" i="4"/>
  <c r="AK270" i="4"/>
  <c r="AM46" i="4"/>
  <c r="AO81" i="4"/>
  <c r="CO81" i="4"/>
  <c r="BC210" i="4"/>
  <c r="P210" i="4"/>
  <c r="BM290" i="4"/>
  <c r="S290" i="4"/>
  <c r="CN290" i="4"/>
  <c r="BS290" i="4"/>
  <c r="BF290" i="4"/>
  <c r="CP290" i="4"/>
  <c r="CG290" i="4"/>
  <c r="CM290" i="4"/>
  <c r="AH290" i="4"/>
  <c r="BN290" i="4"/>
  <c r="DJ290" i="4"/>
  <c r="CL290" i="4"/>
  <c r="AI290" i="4"/>
  <c r="AB290" i="4"/>
  <c r="BG290" i="4"/>
  <c r="CY290" i="4"/>
  <c r="AG290" i="4"/>
  <c r="W290" i="4"/>
  <c r="AK290" i="4"/>
  <c r="AO244" i="4"/>
  <c r="BL244" i="4"/>
  <c r="CR244" i="4"/>
  <c r="BN244" i="4"/>
  <c r="BK244" i="4"/>
  <c r="CI244" i="4"/>
  <c r="CN55" i="4"/>
  <c r="AN224" i="4"/>
  <c r="DJ73" i="4"/>
  <c r="AN73" i="4"/>
  <c r="DJ250" i="4"/>
  <c r="DE250" i="4"/>
  <c r="Y250" i="4"/>
  <c r="AU250" i="4"/>
  <c r="BQ250" i="4"/>
  <c r="AS250" i="4"/>
  <c r="AL250" i="4"/>
  <c r="CI250" i="4"/>
  <c r="CM250" i="4"/>
  <c r="CP250" i="4"/>
  <c r="AR250" i="4"/>
  <c r="CD250" i="4"/>
  <c r="S250" i="4"/>
  <c r="BD250" i="4"/>
  <c r="BG250" i="4"/>
  <c r="AI250" i="4"/>
  <c r="DD250" i="4"/>
  <c r="AE250" i="4"/>
  <c r="CB250" i="4"/>
  <c r="AC250" i="4"/>
  <c r="AC267" i="4"/>
  <c r="AH267" i="4"/>
  <c r="AI267" i="4"/>
  <c r="P267" i="4"/>
  <c r="BQ267" i="4"/>
  <c r="V267" i="4"/>
  <c r="CV267" i="4"/>
  <c r="BB267" i="4"/>
  <c r="CW267" i="4"/>
  <c r="BR267" i="4"/>
  <c r="CC267" i="4"/>
  <c r="CK267" i="4"/>
  <c r="X267" i="4"/>
  <c r="DE267" i="4"/>
  <c r="R267" i="4"/>
  <c r="CX267" i="4"/>
  <c r="BM267" i="4"/>
  <c r="W267" i="4"/>
  <c r="AE267" i="4"/>
  <c r="BV267" i="4"/>
  <c r="Z267" i="4"/>
  <c r="CB267" i="4"/>
  <c r="BF267" i="4"/>
  <c r="W59" i="4"/>
  <c r="BK59" i="4"/>
  <c r="CQ59" i="4"/>
  <c r="AM59" i="4"/>
  <c r="CN59" i="4"/>
  <c r="CT59" i="4"/>
  <c r="AX59" i="4"/>
  <c r="CH59" i="4"/>
  <c r="BR59" i="4"/>
  <c r="AV59" i="4"/>
  <c r="CB59" i="4"/>
  <c r="BL59" i="4"/>
  <c r="DE59" i="4"/>
  <c r="CU59" i="4"/>
  <c r="BC59" i="4"/>
  <c r="DA59" i="4"/>
  <c r="R59" i="4"/>
  <c r="CR59" i="4"/>
  <c r="BZ59" i="4"/>
  <c r="CM291" i="4"/>
  <c r="CX291" i="4"/>
  <c r="CR270" i="4"/>
  <c r="P73" i="4"/>
  <c r="W73" i="4"/>
  <c r="CS73" i="4"/>
  <c r="BH105" i="4"/>
  <c r="CH105" i="4"/>
  <c r="X58" i="4"/>
  <c r="DA250" i="4"/>
  <c r="CG270" i="4"/>
  <c r="CB224" i="4"/>
  <c r="CL224" i="4"/>
  <c r="CH288" i="4"/>
  <c r="CB288" i="4"/>
  <c r="DH288" i="4"/>
  <c r="AE288" i="4"/>
  <c r="CE288" i="4"/>
  <c r="BD288" i="4"/>
  <c r="DG288" i="4"/>
  <c r="BK288" i="4"/>
  <c r="CQ288" i="4"/>
  <c r="BW288" i="4"/>
  <c r="AL288" i="4"/>
  <c r="V81" i="4"/>
  <c r="BN81" i="4"/>
  <c r="AT81" i="4"/>
  <c r="BT81" i="4"/>
  <c r="BA81" i="4"/>
  <c r="CR177" i="4"/>
  <c r="DI177" i="4"/>
  <c r="BM177" i="4"/>
  <c r="V177" i="4"/>
  <c r="AI177" i="4"/>
  <c r="CU177" i="4"/>
  <c r="X177" i="4"/>
  <c r="AQ177" i="4"/>
  <c r="AY177" i="4"/>
  <c r="CK177" i="4"/>
  <c r="CK241" i="4"/>
  <c r="BU241" i="4"/>
  <c r="CH177" i="4"/>
  <c r="AV145" i="4"/>
  <c r="BK145" i="4"/>
  <c r="AP145" i="4"/>
  <c r="S145" i="4"/>
  <c r="AE67" i="4"/>
  <c r="BA67" i="4"/>
  <c r="DG195" i="4"/>
  <c r="CC195" i="4"/>
  <c r="AL243" i="4"/>
  <c r="BS291" i="4"/>
  <c r="BP36" i="4"/>
  <c r="U36" i="4"/>
  <c r="DE36" i="4"/>
  <c r="CI180" i="4"/>
  <c r="BA180" i="4"/>
  <c r="Q180" i="4"/>
  <c r="Y180" i="4"/>
  <c r="CE180" i="4"/>
  <c r="CZ180" i="4"/>
  <c r="AL180" i="4"/>
  <c r="CS180" i="4"/>
  <c r="AE180" i="4"/>
  <c r="CB228" i="4"/>
  <c r="U224" i="4"/>
  <c r="AM55" i="4"/>
  <c r="X87" i="4"/>
  <c r="DC87" i="4"/>
  <c r="AW87" i="4"/>
  <c r="R87" i="4"/>
  <c r="AE87" i="4"/>
  <c r="CF87" i="4"/>
  <c r="CZ87" i="4"/>
  <c r="DH87" i="4"/>
  <c r="CQ87" i="4"/>
  <c r="CI87" i="4"/>
  <c r="AK87" i="4"/>
  <c r="O87" i="4"/>
  <c r="Y87" i="4"/>
  <c r="AH87" i="4"/>
  <c r="AP87" i="4"/>
  <c r="AA87" i="4"/>
  <c r="DB87" i="4"/>
  <c r="CX87" i="4"/>
  <c r="AO87" i="4"/>
  <c r="BB87" i="4"/>
  <c r="BP87" i="4"/>
  <c r="BK87" i="4"/>
  <c r="AR87" i="4"/>
  <c r="AY87" i="4"/>
  <c r="AG87" i="4"/>
  <c r="CR87" i="4"/>
  <c r="AJ87" i="4"/>
  <c r="V87" i="4"/>
  <c r="BD87" i="4"/>
  <c r="CP87" i="4"/>
  <c r="AQ87" i="4"/>
  <c r="BI87" i="4"/>
  <c r="BT87" i="4"/>
  <c r="DI87" i="4"/>
  <c r="CA87" i="4"/>
  <c r="BR87" i="4"/>
  <c r="CJ87" i="4"/>
  <c r="W87" i="4"/>
  <c r="DF87" i="4"/>
  <c r="BY87" i="4"/>
  <c r="CC104" i="4"/>
  <c r="AE104" i="4"/>
  <c r="AZ104" i="4"/>
  <c r="CU104" i="4"/>
  <c r="BX104" i="4"/>
  <c r="CK104" i="4"/>
  <c r="CW104" i="4"/>
  <c r="CD104" i="4"/>
  <c r="AS104" i="4"/>
  <c r="BS104" i="4"/>
  <c r="BS59" i="4"/>
  <c r="Q267" i="4"/>
  <c r="BD60" i="4"/>
  <c r="DA60" i="4"/>
  <c r="CK60" i="4"/>
  <c r="BB60" i="4"/>
  <c r="AF60" i="4"/>
  <c r="BC290" i="4"/>
  <c r="CA277" i="4"/>
  <c r="AI145" i="4"/>
  <c r="O119" i="4"/>
  <c r="AC119" i="4"/>
  <c r="AF119" i="4"/>
  <c r="DA167" i="4"/>
  <c r="BS167" i="4"/>
  <c r="V88" i="4"/>
  <c r="DC88" i="4"/>
  <c r="AA88" i="4"/>
  <c r="CD88" i="4"/>
  <c r="AS88" i="4"/>
  <c r="BF88" i="4"/>
  <c r="CE136" i="4"/>
  <c r="BR136" i="4"/>
  <c r="BV136" i="4"/>
  <c r="CK136" i="4"/>
  <c r="AM136" i="4"/>
  <c r="AV136" i="4"/>
  <c r="Y136" i="4"/>
  <c r="P136" i="4"/>
  <c r="BL136" i="4"/>
  <c r="BC136" i="4"/>
  <c r="K111" i="4"/>
  <c r="CL136" i="4"/>
  <c r="CW136" i="4"/>
  <c r="AF136" i="4"/>
  <c r="Q136" i="4"/>
  <c r="CB136" i="4"/>
  <c r="BE136" i="4"/>
  <c r="CR136" i="4"/>
  <c r="CS136" i="4"/>
  <c r="P85" i="4"/>
  <c r="CY85" i="4"/>
  <c r="BT85" i="4"/>
  <c r="AP85" i="4"/>
  <c r="BK85" i="4"/>
  <c r="AK85" i="4"/>
  <c r="CN85" i="4"/>
  <c r="BU85" i="4"/>
  <c r="CX85" i="4"/>
  <c r="R85" i="4"/>
  <c r="AR85" i="4"/>
  <c r="BA85" i="4"/>
  <c r="CC85" i="4"/>
  <c r="BO85" i="4"/>
  <c r="BI85" i="4"/>
  <c r="BZ85" i="4"/>
  <c r="CL85" i="4"/>
  <c r="AF85" i="4"/>
  <c r="AZ85" i="4"/>
  <c r="AW85" i="4"/>
  <c r="CF85" i="4"/>
  <c r="AB85" i="4"/>
  <c r="Y85" i="4"/>
  <c r="BD85" i="4"/>
  <c r="O85" i="4"/>
  <c r="BH85" i="4"/>
  <c r="AA85" i="4"/>
  <c r="BE85" i="4"/>
  <c r="AL85" i="4"/>
  <c r="BX85" i="4"/>
  <c r="AY85" i="4"/>
  <c r="CQ85" i="4"/>
  <c r="CJ85" i="4"/>
  <c r="DI85" i="4"/>
  <c r="T85" i="4"/>
  <c r="CV85" i="4"/>
  <c r="BV85" i="4"/>
  <c r="DD85" i="4"/>
  <c r="Q85" i="4"/>
  <c r="CH85" i="4"/>
  <c r="AS85" i="4"/>
  <c r="BQ85" i="4"/>
  <c r="AD85" i="4"/>
  <c r="AG85" i="4"/>
  <c r="CA85" i="4"/>
  <c r="BP85" i="4"/>
  <c r="CK85" i="4"/>
  <c r="CS85" i="4"/>
  <c r="CT85" i="4"/>
  <c r="X149" i="4"/>
  <c r="AP149" i="4"/>
  <c r="AW149" i="4"/>
  <c r="BK149" i="4"/>
  <c r="CK149" i="4"/>
  <c r="CG149" i="4"/>
  <c r="CI149" i="4"/>
  <c r="CE149" i="4"/>
  <c r="CZ149" i="4"/>
  <c r="BC149" i="4"/>
  <c r="CN149" i="4"/>
  <c r="CF149" i="4"/>
  <c r="CW149" i="4"/>
  <c r="V149" i="4"/>
  <c r="AN149" i="4"/>
  <c r="BM149" i="4"/>
  <c r="AV149" i="4"/>
  <c r="CX198" i="4"/>
  <c r="BF119" i="4"/>
  <c r="Z119" i="4"/>
  <c r="DB119" i="4"/>
  <c r="AZ167" i="4"/>
  <c r="BA167" i="4"/>
  <c r="CB198" i="4"/>
  <c r="DH119" i="4"/>
  <c r="CX119" i="4"/>
  <c r="CU167" i="4"/>
  <c r="U136" i="4"/>
  <c r="DJ85" i="4"/>
  <c r="BM27" i="4"/>
  <c r="DB27" i="4"/>
  <c r="T27" i="4"/>
  <c r="AE27" i="4"/>
  <c r="BC27" i="4"/>
  <c r="AL27" i="4"/>
  <c r="BD27" i="4"/>
  <c r="BZ27" i="4"/>
  <c r="CZ27" i="4"/>
  <c r="Q27" i="4"/>
  <c r="CF119" i="4"/>
  <c r="BP119" i="4"/>
  <c r="AA119" i="4"/>
  <c r="BJ119" i="4"/>
  <c r="DC119" i="4"/>
  <c r="T119" i="4"/>
  <c r="AN119" i="4"/>
  <c r="AD119" i="4"/>
  <c r="DF119" i="4"/>
  <c r="AK119" i="4"/>
  <c r="AB119" i="4"/>
  <c r="AG119" i="4"/>
  <c r="BC119" i="4"/>
  <c r="AW119" i="4"/>
  <c r="BY119" i="4"/>
  <c r="BT119" i="4"/>
  <c r="BV119" i="4"/>
  <c r="DJ119" i="4"/>
  <c r="R167" i="4"/>
  <c r="CT167" i="4"/>
  <c r="BC167" i="4"/>
  <c r="BO167" i="4"/>
  <c r="DJ167" i="4"/>
  <c r="BW167" i="4"/>
  <c r="AJ167" i="4"/>
  <c r="AI167" i="4"/>
  <c r="AY167" i="4"/>
  <c r="U167" i="4"/>
  <c r="AC167" i="4"/>
  <c r="X167" i="4"/>
  <c r="AR167" i="4"/>
  <c r="DD167" i="4"/>
  <c r="AQ167" i="4"/>
  <c r="CV167" i="4"/>
  <c r="DE167" i="4"/>
  <c r="CL167" i="4"/>
  <c r="V167" i="4"/>
  <c r="AU198" i="4"/>
  <c r="CE198" i="4"/>
  <c r="CQ198" i="4"/>
  <c r="BX198" i="4"/>
  <c r="BL198" i="4"/>
  <c r="DA198" i="4"/>
  <c r="V198" i="4"/>
  <c r="DJ198" i="4"/>
  <c r="CU198" i="4"/>
  <c r="DE198" i="4"/>
  <c r="CN198" i="4"/>
  <c r="CI198" i="4"/>
  <c r="Y198" i="4"/>
  <c r="AA198" i="4"/>
  <c r="CD198" i="4"/>
  <c r="BP198" i="4"/>
  <c r="DI198" i="4"/>
  <c r="AI198" i="4"/>
  <c r="CL198" i="4"/>
  <c r="O198" i="4"/>
  <c r="AZ198" i="4"/>
  <c r="DF198" i="4"/>
  <c r="AQ198" i="4"/>
  <c r="AM198" i="4"/>
  <c r="BO198" i="4"/>
  <c r="AG198" i="4"/>
  <c r="CC198" i="4"/>
  <c r="CP198" i="4"/>
  <c r="CT198" i="4"/>
  <c r="AL198" i="4"/>
  <c r="DD198" i="4"/>
  <c r="BQ198" i="4"/>
  <c r="BR198" i="4"/>
  <c r="BB198" i="4"/>
  <c r="DC198" i="4"/>
  <c r="Z198" i="4"/>
  <c r="AT198" i="4"/>
  <c r="P198" i="4"/>
  <c r="BS198" i="4"/>
  <c r="CM198" i="4"/>
  <c r="CY198" i="4"/>
  <c r="BE198" i="4"/>
  <c r="BN198" i="4"/>
  <c r="BJ198" i="4"/>
  <c r="BC198" i="4"/>
  <c r="BW198" i="4"/>
  <c r="Q198" i="4"/>
  <c r="AD198" i="4"/>
  <c r="AR198" i="4"/>
  <c r="BG198" i="4"/>
  <c r="CV198" i="4"/>
  <c r="CH198" i="4"/>
  <c r="AH198" i="4"/>
  <c r="AS71" i="4"/>
  <c r="DA71" i="4"/>
  <c r="AQ135" i="4"/>
  <c r="CP135" i="4"/>
  <c r="AI135" i="4"/>
  <c r="CP151" i="4"/>
  <c r="AW151" i="4"/>
  <c r="CN151" i="4"/>
  <c r="AY151" i="4"/>
  <c r="DI151" i="4"/>
  <c r="DG263" i="4"/>
  <c r="CK263" i="4"/>
  <c r="CG263" i="4"/>
  <c r="S263" i="4"/>
  <c r="Q263" i="4"/>
  <c r="AJ263" i="4"/>
  <c r="P204" i="4"/>
  <c r="Z204" i="4"/>
  <c r="BW204" i="4"/>
  <c r="AS204" i="4"/>
  <c r="AU204" i="4"/>
  <c r="CC204" i="4"/>
  <c r="AK204" i="4"/>
  <c r="BD204" i="4"/>
  <c r="R204" i="4"/>
  <c r="BH204" i="4"/>
  <c r="AZ204" i="4"/>
  <c r="AR204" i="4"/>
  <c r="AE204" i="4"/>
  <c r="BU204" i="4"/>
  <c r="CM204" i="4"/>
  <c r="DI204" i="4"/>
  <c r="DJ204" i="4"/>
  <c r="DB204" i="4"/>
  <c r="CV204" i="4"/>
  <c r="CS204" i="4"/>
  <c r="DC204" i="4"/>
  <c r="AL204" i="4"/>
  <c r="AI204" i="4"/>
  <c r="AG204" i="4"/>
  <c r="AD204" i="4"/>
  <c r="CU204" i="4"/>
  <c r="DD204" i="4"/>
  <c r="S204" i="4"/>
  <c r="BM204" i="4"/>
  <c r="CB204" i="4"/>
  <c r="W204" i="4"/>
  <c r="AO204" i="4"/>
  <c r="CK204" i="4"/>
  <c r="AV204" i="4"/>
  <c r="BL54" i="4"/>
  <c r="AF54" i="4"/>
  <c r="AA54" i="4"/>
  <c r="CX54" i="4"/>
  <c r="AV54" i="4"/>
  <c r="AX54" i="4"/>
  <c r="CH54" i="4"/>
  <c r="BW54" i="4"/>
  <c r="CQ54" i="4"/>
  <c r="BK54" i="4"/>
  <c r="CN54" i="4"/>
  <c r="AT54" i="4"/>
  <c r="DG54" i="4"/>
  <c r="CW54" i="4"/>
  <c r="T54" i="4"/>
  <c r="BD54" i="4"/>
  <c r="AM54" i="4"/>
  <c r="AU54" i="4"/>
  <c r="CB54" i="4"/>
  <c r="DD54" i="4"/>
  <c r="BT54" i="4"/>
  <c r="CJ54" i="4"/>
  <c r="CM54" i="4"/>
  <c r="DJ54" i="4"/>
  <c r="BH54" i="4"/>
  <c r="CK54" i="4"/>
  <c r="BN54" i="4"/>
  <c r="Q54" i="4"/>
  <c r="BR54" i="4"/>
  <c r="BC54" i="4"/>
  <c r="Z71" i="4"/>
  <c r="CE71" i="4"/>
  <c r="AR71" i="4"/>
  <c r="BY135" i="4"/>
  <c r="BK135" i="4"/>
  <c r="CK135" i="4"/>
  <c r="DA151" i="4"/>
  <c r="CX151" i="4"/>
  <c r="Q215" i="4"/>
  <c r="BL231" i="4"/>
  <c r="AK231" i="4"/>
  <c r="BU231" i="4"/>
  <c r="X263" i="4"/>
  <c r="AB263" i="4"/>
  <c r="BY43" i="4"/>
  <c r="BZ204" i="4"/>
  <c r="T204" i="4"/>
  <c r="CR204" i="4"/>
  <c r="AP293" i="4"/>
  <c r="BT71" i="4"/>
  <c r="BG71" i="4"/>
  <c r="X71" i="4"/>
  <c r="CI135" i="4"/>
  <c r="AK135" i="4"/>
  <c r="X135" i="4"/>
  <c r="AV151" i="4"/>
  <c r="CE151" i="4"/>
  <c r="CR247" i="4"/>
  <c r="BF247" i="4"/>
  <c r="BP247" i="4"/>
  <c r="W247" i="4"/>
  <c r="BM247" i="4"/>
  <c r="DH247" i="4"/>
  <c r="BW247" i="4"/>
  <c r="CL247" i="4"/>
  <c r="BD247" i="4"/>
  <c r="CT247" i="4"/>
  <c r="CN263" i="4"/>
  <c r="BP263" i="4"/>
  <c r="BY204" i="4"/>
  <c r="AJ204" i="4"/>
  <c r="CA204" i="4"/>
  <c r="BU216" i="4"/>
  <c r="BC216" i="4"/>
  <c r="AW216" i="4"/>
  <c r="BX216" i="4"/>
  <c r="CA216" i="4"/>
  <c r="CK216" i="4"/>
  <c r="AF216" i="4"/>
  <c r="AY216" i="4"/>
  <c r="BV216" i="4"/>
  <c r="AX216" i="4"/>
  <c r="Q216" i="4"/>
  <c r="AR216" i="4"/>
  <c r="AJ216" i="4"/>
  <c r="CI216" i="4"/>
  <c r="BI216" i="4"/>
  <c r="AZ216" i="4"/>
  <c r="DE216" i="4"/>
  <c r="BF216" i="4"/>
  <c r="DG216" i="4"/>
  <c r="CT216" i="4"/>
  <c r="CL216" i="4"/>
  <c r="R216" i="4"/>
  <c r="AC216" i="4"/>
  <c r="DF216" i="4"/>
  <c r="BA216" i="4"/>
  <c r="BH216" i="4"/>
  <c r="AV216" i="4"/>
  <c r="DH216" i="4"/>
  <c r="T216" i="4"/>
  <c r="BH215" i="4"/>
  <c r="BT215" i="4"/>
  <c r="DG215" i="4"/>
  <c r="DB43" i="4"/>
  <c r="AG43" i="4"/>
  <c r="AN43" i="4"/>
  <c r="CH293" i="4"/>
  <c r="BD293" i="4"/>
  <c r="CE293" i="4"/>
  <c r="BK293" i="4"/>
  <c r="Q293" i="4"/>
  <c r="CO293" i="4"/>
  <c r="CM293" i="4"/>
  <c r="CU293" i="4"/>
  <c r="CF293" i="4"/>
  <c r="AU293" i="4"/>
  <c r="AA293" i="4"/>
  <c r="R293" i="4"/>
  <c r="CY293" i="4"/>
  <c r="CA293" i="4"/>
  <c r="BR293" i="4"/>
  <c r="AX293" i="4"/>
  <c r="CW293" i="4"/>
  <c r="CP293" i="4"/>
  <c r="S293" i="4"/>
  <c r="CC293" i="4"/>
  <c r="DA293" i="4"/>
  <c r="AI293" i="4"/>
  <c r="CZ293" i="4"/>
  <c r="AS293" i="4"/>
  <c r="AY293" i="4"/>
  <c r="AF293" i="4"/>
  <c r="BT293" i="4"/>
  <c r="BJ293" i="4"/>
  <c r="CS293" i="4"/>
  <c r="AB293" i="4"/>
  <c r="BH293" i="4"/>
  <c r="AZ293" i="4"/>
  <c r="CT293" i="4"/>
  <c r="AG293" i="4"/>
  <c r="DJ293" i="4"/>
  <c r="BF293" i="4"/>
  <c r="BO293" i="4"/>
  <c r="CG293" i="4"/>
  <c r="CI293" i="4"/>
  <c r="CV293" i="4"/>
  <c r="DI293" i="4"/>
  <c r="P293" i="4"/>
  <c r="V293" i="4"/>
  <c r="CR293" i="4"/>
  <c r="X293" i="4"/>
  <c r="DE293" i="4"/>
  <c r="BM293" i="4"/>
  <c r="AL293" i="4"/>
  <c r="CX293" i="4"/>
  <c r="CK293" i="4"/>
  <c r="BS54" i="4"/>
  <c r="BP293" i="4"/>
  <c r="AV246" i="4"/>
  <c r="CY246" i="4"/>
  <c r="AD246" i="4"/>
  <c r="AU246" i="4"/>
  <c r="V246" i="4"/>
  <c r="BM246" i="4"/>
  <c r="U246" i="4"/>
  <c r="BT246" i="4"/>
  <c r="CE246" i="4"/>
  <c r="AO246" i="4"/>
  <c r="BK246" i="4"/>
  <c r="CV246" i="4"/>
  <c r="CZ246" i="4"/>
  <c r="AG246" i="4"/>
  <c r="CF246" i="4"/>
  <c r="AA246" i="4"/>
  <c r="AP246" i="4"/>
  <c r="DH246" i="4"/>
  <c r="AR246" i="4"/>
  <c r="AK246" i="4"/>
  <c r="BA246" i="4"/>
  <c r="CU246" i="4"/>
  <c r="AY246" i="4"/>
  <c r="BB246" i="4"/>
  <c r="BC246" i="4"/>
  <c r="AS246" i="4"/>
  <c r="DA246" i="4"/>
  <c r="AC246" i="4"/>
  <c r="BU246" i="4"/>
  <c r="BG246" i="4"/>
  <c r="BQ246" i="4"/>
  <c r="AH246" i="4"/>
  <c r="AZ246" i="4"/>
  <c r="CH246" i="4"/>
  <c r="DE246" i="4"/>
  <c r="AX246" i="4"/>
  <c r="BX246" i="4"/>
  <c r="BN246" i="4"/>
  <c r="DB246" i="4"/>
  <c r="CD246" i="4"/>
  <c r="BL246" i="4"/>
  <c r="BV246" i="4"/>
  <c r="BE246" i="4"/>
  <c r="CJ246" i="4"/>
  <c r="AL246" i="4"/>
  <c r="W246" i="4"/>
  <c r="Q246" i="4"/>
  <c r="CS246" i="4"/>
  <c r="CM246" i="4"/>
  <c r="AM246" i="4"/>
  <c r="DG246" i="4"/>
  <c r="AI220" i="4"/>
  <c r="CK220" i="4"/>
  <c r="DJ220" i="4"/>
  <c r="DF220" i="4"/>
  <c r="AP220" i="4"/>
  <c r="AL220" i="4"/>
  <c r="CE220" i="4"/>
  <c r="DB220" i="4"/>
  <c r="CN220" i="4"/>
  <c r="AW220" i="4"/>
  <c r="AK220" i="4"/>
  <c r="CW220" i="4"/>
  <c r="BV220" i="4"/>
  <c r="Z220" i="4"/>
  <c r="BM220" i="4"/>
  <c r="BE220" i="4"/>
  <c r="O220" i="4"/>
  <c r="DD220" i="4"/>
  <c r="BK220" i="4"/>
  <c r="K195" i="4"/>
  <c r="CC220" i="4"/>
  <c r="BX220" i="4"/>
  <c r="AC220" i="4"/>
  <c r="T220" i="4"/>
  <c r="CP220" i="4"/>
  <c r="K204" i="4"/>
  <c r="S229" i="4"/>
  <c r="AR229" i="4"/>
  <c r="BR229" i="4"/>
  <c r="CN229" i="4"/>
  <c r="AB229" i="4"/>
  <c r="CT229" i="4"/>
  <c r="CY229" i="4"/>
  <c r="BP229" i="4"/>
  <c r="P229" i="4"/>
  <c r="AE229" i="4"/>
  <c r="BM229" i="4"/>
  <c r="P246" i="4"/>
  <c r="BL220" i="4"/>
  <c r="BA220" i="4"/>
  <c r="BB220" i="4"/>
  <c r="DD246" i="4"/>
  <c r="DA197" i="4"/>
  <c r="CD197" i="4"/>
  <c r="S197" i="4"/>
  <c r="CF197" i="4"/>
  <c r="AS197" i="4"/>
  <c r="BQ197" i="4"/>
  <c r="Z197" i="4"/>
  <c r="CU197" i="4"/>
  <c r="AM197" i="4"/>
  <c r="AW197" i="4"/>
  <c r="CM197" i="4"/>
  <c r="BX197" i="4"/>
  <c r="AQ197" i="4"/>
  <c r="AG197" i="4"/>
  <c r="BJ197" i="4"/>
  <c r="CI197" i="4"/>
  <c r="AT197" i="4"/>
  <c r="BH197" i="4"/>
  <c r="BA197" i="4"/>
  <c r="CE197" i="4"/>
  <c r="Q197" i="4"/>
  <c r="CN197" i="4"/>
  <c r="AR197" i="4"/>
  <c r="BG197" i="4"/>
  <c r="BC197" i="4"/>
  <c r="CV197" i="4"/>
  <c r="BL197" i="4"/>
  <c r="BI197" i="4"/>
  <c r="CC197" i="4"/>
  <c r="CJ197" i="4"/>
  <c r="BZ197" i="4"/>
  <c r="CX197" i="4"/>
  <c r="T197" i="4"/>
  <c r="AE197" i="4"/>
  <c r="V197" i="4"/>
  <c r="AN197" i="4"/>
  <c r="BM197" i="4"/>
  <c r="AY197" i="4"/>
  <c r="CT197" i="4"/>
  <c r="AO197" i="4"/>
  <c r="BW197" i="4"/>
  <c r="BD197" i="4"/>
  <c r="AD197" i="4"/>
  <c r="BE197" i="4"/>
  <c r="CS197" i="4"/>
  <c r="CL197" i="4"/>
  <c r="BU197" i="4"/>
  <c r="R197" i="4"/>
  <c r="CG197" i="4"/>
  <c r="AS265" i="4"/>
  <c r="BC265" i="4"/>
  <c r="BH265" i="4"/>
  <c r="AN265" i="4"/>
  <c r="CD265" i="4"/>
  <c r="CU265" i="4"/>
  <c r="BX265" i="4"/>
  <c r="DH265" i="4"/>
  <c r="W265" i="4"/>
  <c r="AZ265" i="4"/>
  <c r="BY265" i="4"/>
  <c r="AI265" i="4"/>
  <c r="BN265" i="4"/>
  <c r="CF265" i="4"/>
  <c r="BD265" i="4"/>
  <c r="CZ265" i="4"/>
  <c r="CS265" i="4"/>
  <c r="AV265" i="4"/>
  <c r="CE265" i="4"/>
  <c r="U265" i="4"/>
  <c r="AR265" i="4"/>
  <c r="CN265" i="4"/>
  <c r="AO265" i="4"/>
  <c r="BB265" i="4"/>
  <c r="V265" i="4"/>
  <c r="R265" i="4"/>
  <c r="X265" i="4"/>
  <c r="CX265" i="4"/>
  <c r="S265" i="4"/>
  <c r="CW265" i="4"/>
  <c r="BI265" i="4"/>
  <c r="AK265" i="4"/>
  <c r="CO265" i="4"/>
  <c r="BU265" i="4"/>
  <c r="BZ265" i="4"/>
  <c r="AJ265" i="4"/>
  <c r="AB265" i="4"/>
  <c r="CX281" i="4"/>
  <c r="U281" i="4"/>
  <c r="BU281" i="4"/>
  <c r="CY281" i="4"/>
  <c r="AF281" i="4"/>
  <c r="AX281" i="4"/>
  <c r="DH281" i="4"/>
  <c r="CK281" i="4"/>
  <c r="DD281" i="4"/>
  <c r="AR281" i="4"/>
  <c r="CB281" i="4"/>
  <c r="CD281" i="4"/>
  <c r="K256" i="4"/>
  <c r="AC281" i="4"/>
  <c r="CZ281" i="4"/>
  <c r="DI281" i="4"/>
  <c r="BJ281" i="4"/>
  <c r="CU281" i="4"/>
  <c r="AS281" i="4"/>
  <c r="BN281" i="4"/>
  <c r="AO281" i="4"/>
  <c r="CF281" i="4"/>
  <c r="Y281" i="4"/>
  <c r="BH281" i="4"/>
  <c r="CW281" i="4"/>
  <c r="BP281" i="4"/>
  <c r="AW281" i="4"/>
  <c r="CE281" i="4"/>
  <c r="AY281" i="4"/>
  <c r="CH281" i="4"/>
  <c r="DJ281" i="4"/>
  <c r="AD281" i="4"/>
  <c r="AG281" i="4"/>
  <c r="BT281" i="4"/>
  <c r="DF281" i="4"/>
  <c r="AI281" i="4"/>
  <c r="BA265" i="4"/>
  <c r="CU70" i="4"/>
  <c r="AB70" i="4"/>
  <c r="BL93" i="4"/>
  <c r="DE93" i="4"/>
  <c r="AU197" i="4"/>
  <c r="K172" i="4"/>
  <c r="CY265" i="4"/>
  <c r="AT265" i="4"/>
  <c r="CN281" i="4"/>
  <c r="BZ268" i="4"/>
  <c r="AK268" i="4"/>
  <c r="DH268" i="4"/>
  <c r="AD268" i="4"/>
  <c r="AQ268" i="4"/>
  <c r="AL157" i="4"/>
  <c r="BZ157" i="4"/>
  <c r="DA157" i="4"/>
  <c r="AB157" i="4"/>
  <c r="AY157" i="4"/>
  <c r="CV157" i="4"/>
  <c r="AD157" i="4"/>
  <c r="Y157" i="4"/>
  <c r="AR157" i="4"/>
  <c r="AP157" i="4"/>
  <c r="BQ157" i="4"/>
  <c r="AN157" i="4"/>
  <c r="P70" i="4"/>
  <c r="CL70" i="4"/>
  <c r="CK70" i="4"/>
  <c r="CB70" i="4"/>
  <c r="CI70" i="4"/>
  <c r="AF70" i="4"/>
  <c r="DI70" i="4"/>
  <c r="DJ70" i="4"/>
  <c r="DD70" i="4"/>
  <c r="BP70" i="4"/>
  <c r="BC70" i="4"/>
  <c r="AN70" i="4"/>
  <c r="CC70" i="4"/>
  <c r="BY70" i="4"/>
  <c r="AX70" i="4"/>
  <c r="AE70" i="4"/>
  <c r="BT70" i="4"/>
  <c r="AR70" i="4"/>
  <c r="DG70" i="4"/>
  <c r="BB70" i="4"/>
  <c r="BF70" i="4"/>
  <c r="AS70" i="4"/>
  <c r="BV70" i="4"/>
  <c r="CE70" i="4"/>
  <c r="AC70" i="4"/>
  <c r="R70" i="4"/>
  <c r="CM70" i="4"/>
  <c r="CF70" i="4"/>
  <c r="AT70" i="4"/>
  <c r="AQ70" i="4"/>
  <c r="BH70" i="4"/>
  <c r="BS70" i="4"/>
  <c r="CL157" i="4"/>
  <c r="AW93" i="4"/>
  <c r="CQ93" i="4"/>
  <c r="AL93" i="4"/>
  <c r="BQ93" i="4"/>
  <c r="AY93" i="4"/>
  <c r="AI93" i="4"/>
  <c r="DH93" i="4"/>
  <c r="CX93" i="4"/>
  <c r="CR93" i="4"/>
  <c r="CT93" i="4"/>
  <c r="K68" i="4"/>
  <c r="AF93" i="4"/>
  <c r="AC93" i="4"/>
  <c r="AP93" i="4"/>
  <c r="AT93" i="4"/>
  <c r="AN93" i="4"/>
  <c r="BI93" i="4"/>
  <c r="BX93" i="4"/>
  <c r="CN93" i="4"/>
  <c r="BT93" i="4"/>
  <c r="BZ93" i="4"/>
  <c r="CZ93" i="4"/>
  <c r="V93" i="4"/>
  <c r="T93" i="4"/>
  <c r="CE93" i="4"/>
  <c r="AD93" i="4"/>
  <c r="BE93" i="4"/>
  <c r="CD93" i="4"/>
  <c r="AX93" i="4"/>
  <c r="DA93" i="4"/>
  <c r="BP93" i="4"/>
  <c r="AH93" i="4"/>
  <c r="CY93" i="4"/>
  <c r="BY93" i="4"/>
  <c r="DB93" i="4"/>
  <c r="O93" i="4"/>
  <c r="BO93" i="4"/>
  <c r="AB93" i="4"/>
  <c r="BM93" i="4"/>
  <c r="CF93" i="4"/>
  <c r="AO93" i="4"/>
  <c r="BU93" i="4"/>
  <c r="CW93" i="4"/>
  <c r="BR93" i="4"/>
  <c r="Z93" i="4"/>
  <c r="BO53" i="4"/>
  <c r="BA53" i="4"/>
  <c r="S53" i="4"/>
  <c r="BS53" i="4"/>
  <c r="S134" i="4"/>
  <c r="BI134" i="4"/>
  <c r="AH134" i="4"/>
  <c r="BQ134" i="4"/>
  <c r="DC134" i="4"/>
  <c r="U134" i="4"/>
  <c r="BB134" i="4"/>
  <c r="BU134" i="4"/>
  <c r="AL134" i="4"/>
  <c r="CS134" i="4"/>
  <c r="BL134" i="4"/>
  <c r="Y134" i="4"/>
  <c r="BY134" i="4"/>
  <c r="CJ134" i="4"/>
  <c r="O134" i="4"/>
  <c r="CQ53" i="4"/>
  <c r="BF86" i="4"/>
  <c r="CB86" i="4"/>
  <c r="BV86" i="4"/>
  <c r="AY86" i="4"/>
  <c r="AG86" i="4"/>
  <c r="CQ86" i="4"/>
  <c r="AZ86" i="4"/>
  <c r="BJ86" i="4"/>
  <c r="CW86" i="4"/>
  <c r="BM86" i="4"/>
  <c r="Z86" i="4"/>
  <c r="BZ86" i="4"/>
  <c r="DH86" i="4"/>
  <c r="CI86" i="4"/>
  <c r="CT86" i="4"/>
  <c r="CN86" i="4"/>
  <c r="R86" i="4"/>
  <c r="CR182" i="4"/>
  <c r="CQ182" i="4"/>
  <c r="DI182" i="4"/>
  <c r="AN182" i="4"/>
  <c r="AC182" i="4"/>
  <c r="BW182" i="4"/>
  <c r="AT182" i="4"/>
  <c r="DB182" i="4"/>
  <c r="CK182" i="4"/>
  <c r="DA182" i="4"/>
  <c r="CJ182" i="4"/>
  <c r="DF182" i="4"/>
  <c r="Q182" i="4"/>
  <c r="X182" i="4"/>
  <c r="DE182" i="4"/>
  <c r="BP182" i="4"/>
  <c r="BG134" i="4"/>
  <c r="AX53" i="4"/>
  <c r="BD53" i="4"/>
  <c r="AU53" i="4"/>
  <c r="BM53" i="4"/>
  <c r="BN53" i="4"/>
  <c r="CP53" i="4"/>
  <c r="CI53" i="4"/>
  <c r="BQ53" i="4"/>
  <c r="CD53" i="4"/>
  <c r="BH53" i="4"/>
  <c r="X53" i="4"/>
  <c r="CN53" i="4"/>
  <c r="CT53" i="4"/>
  <c r="CA53" i="4"/>
  <c r="BK53" i="4"/>
  <c r="BG53" i="4"/>
  <c r="CK53" i="4"/>
  <c r="BU53" i="4"/>
  <c r="CB53" i="4"/>
  <c r="DB53" i="4"/>
  <c r="Y53" i="4"/>
  <c r="AT53" i="4"/>
  <c r="AG53" i="4"/>
  <c r="AZ53" i="4"/>
  <c r="AW53" i="4"/>
  <c r="CO53" i="4"/>
  <c r="AV53" i="4"/>
  <c r="AQ53" i="4"/>
  <c r="Q262" i="4"/>
  <c r="Z214" i="4"/>
  <c r="BJ214" i="4"/>
  <c r="AT214" i="4"/>
  <c r="AO214" i="4"/>
  <c r="BX214" i="4"/>
  <c r="BZ214" i="4"/>
  <c r="BQ214" i="4"/>
  <c r="CP214" i="4"/>
  <c r="CS214" i="4"/>
  <c r="CA214" i="4"/>
  <c r="DF214" i="4"/>
  <c r="T214" i="4"/>
  <c r="BL278" i="4"/>
  <c r="Q278" i="4"/>
  <c r="AG278" i="4"/>
  <c r="AU278" i="4"/>
  <c r="AL165" i="4"/>
  <c r="DA165" i="4"/>
  <c r="O165" i="4"/>
  <c r="BA214" i="4"/>
  <c r="AH230" i="4"/>
  <c r="CF230" i="4"/>
  <c r="DH214" i="4"/>
  <c r="CK214" i="4"/>
  <c r="BN164" i="4"/>
  <c r="BO164" i="4"/>
  <c r="BP164" i="4"/>
  <c r="BR164" i="4"/>
  <c r="CK164" i="4"/>
  <c r="BF164" i="4"/>
  <c r="DC164" i="4"/>
  <c r="DG164" i="4"/>
  <c r="DH164" i="4"/>
  <c r="DI164" i="4"/>
  <c r="AE164" i="4"/>
  <c r="AH164" i="4"/>
  <c r="AJ164" i="4"/>
  <c r="AK164" i="4"/>
  <c r="K139" i="4"/>
  <c r="BE164" i="4"/>
  <c r="CL164" i="4"/>
  <c r="CW164" i="4"/>
  <c r="DB164" i="4"/>
  <c r="AL164" i="4"/>
  <c r="CI164" i="4"/>
  <c r="BH164" i="4"/>
  <c r="CV164" i="4"/>
  <c r="AU164" i="4"/>
  <c r="CU164" i="4"/>
  <c r="CC164" i="4"/>
  <c r="CY164" i="4"/>
  <c r="BZ164" i="4"/>
  <c r="Z164" i="4"/>
  <c r="CE164" i="4"/>
  <c r="AR164" i="4"/>
  <c r="BM164" i="4"/>
  <c r="AN164" i="4"/>
  <c r="AQ164" i="4"/>
  <c r="CB164" i="4"/>
  <c r="CN164" i="4"/>
  <c r="BD164" i="4"/>
  <c r="BI164" i="4"/>
  <c r="DA164" i="4"/>
  <c r="AC164" i="4"/>
  <c r="BT164" i="4"/>
  <c r="CA164" i="4"/>
  <c r="AG164" i="4"/>
  <c r="BK164" i="4"/>
  <c r="AS217" i="4"/>
  <c r="BR217" i="4"/>
  <c r="CW217" i="4"/>
  <c r="S217" i="4"/>
  <c r="AY217" i="4"/>
  <c r="CL217" i="4"/>
  <c r="AZ217" i="4"/>
  <c r="K192" i="4"/>
  <c r="BM217" i="4"/>
  <c r="AC217" i="4"/>
  <c r="T217" i="4"/>
  <c r="CM217" i="4"/>
  <c r="V217" i="4"/>
  <c r="BI217" i="4"/>
  <c r="CO217" i="4"/>
  <c r="Y217" i="4"/>
  <c r="BK217" i="4"/>
  <c r="CP217" i="4"/>
  <c r="Z217" i="4"/>
  <c r="BL217" i="4"/>
  <c r="CS217" i="4"/>
  <c r="AA217" i="4"/>
  <c r="CX217" i="4"/>
  <c r="BN217" i="4"/>
  <c r="DE217" i="4"/>
  <c r="AX217" i="4"/>
  <c r="BU217" i="4"/>
  <c r="BV217" i="4"/>
  <c r="CA217" i="4"/>
  <c r="R217" i="4"/>
  <c r="O217" i="4"/>
  <c r="CH217" i="4"/>
  <c r="CK217" i="4"/>
  <c r="AK217" i="4"/>
  <c r="DF217" i="4"/>
  <c r="DG217" i="4"/>
  <c r="AT217" i="4"/>
  <c r="AU217" i="4"/>
  <c r="AV217" i="4"/>
  <c r="BO217" i="4"/>
  <c r="BZ217" i="4"/>
  <c r="CF217" i="4"/>
  <c r="CG217" i="4"/>
  <c r="AD217" i="4"/>
  <c r="AH217" i="4"/>
  <c r="AL217" i="4"/>
  <c r="DH217" i="4"/>
  <c r="DI217" i="4"/>
  <c r="AW217" i="4"/>
  <c r="BF217" i="4"/>
  <c r="CD217" i="4"/>
  <c r="Q217" i="4"/>
  <c r="AN217" i="4"/>
  <c r="AI217" i="4"/>
  <c r="CU217" i="4"/>
  <c r="BD217" i="4"/>
  <c r="BQ217" i="4"/>
  <c r="AE217" i="4"/>
  <c r="CN129" i="4"/>
  <c r="BH240" i="4"/>
  <c r="AL66" i="4"/>
  <c r="AU66" i="4"/>
  <c r="K41" i="4"/>
  <c r="BN66" i="4"/>
  <c r="BO66" i="4"/>
  <c r="BT66" i="4"/>
  <c r="CJ66" i="4"/>
  <c r="AH66" i="4"/>
  <c r="DJ66" i="4"/>
  <c r="X66" i="4"/>
  <c r="BH66" i="4"/>
  <c r="CE66" i="4"/>
  <c r="O66" i="4"/>
  <c r="CW66" i="4"/>
  <c r="Y66" i="4"/>
  <c r="CC66" i="4"/>
  <c r="BM66" i="4"/>
  <c r="DF66" i="4"/>
  <c r="AZ66" i="4"/>
  <c r="AT66" i="4"/>
  <c r="DB66" i="4"/>
  <c r="CZ66" i="4"/>
  <c r="T66" i="4"/>
  <c r="BS164" i="4"/>
  <c r="BC237" i="4"/>
  <c r="AD203" i="4"/>
  <c r="BY203" i="4"/>
  <c r="AN203" i="4"/>
  <c r="CC203" i="4"/>
  <c r="AY203" i="4"/>
  <c r="V203" i="4"/>
  <c r="BU203" i="4"/>
  <c r="AK203" i="4"/>
  <c r="CO203" i="4"/>
  <c r="BE203" i="4"/>
  <c r="CW203" i="4"/>
  <c r="CE203" i="4"/>
  <c r="BF203" i="4"/>
  <c r="DH203" i="4"/>
  <c r="BS203" i="4"/>
  <c r="P203" i="4"/>
  <c r="DE203" i="4"/>
  <c r="BV203" i="4"/>
  <c r="T203" i="4"/>
  <c r="DG203" i="4"/>
  <c r="CQ203" i="4"/>
  <c r="AE203" i="4"/>
  <c r="AB203" i="4"/>
  <c r="AI203" i="4"/>
  <c r="BW203" i="4"/>
  <c r="DC203" i="4"/>
  <c r="O203" i="4"/>
  <c r="AH203" i="4"/>
  <c r="AZ203" i="4"/>
  <c r="CR203" i="4"/>
  <c r="Y203" i="4"/>
  <c r="U203" i="4"/>
  <c r="BQ203" i="4"/>
  <c r="AG203" i="4"/>
  <c r="AX203" i="4"/>
  <c r="CV203" i="4"/>
  <c r="BN203" i="4"/>
  <c r="W203" i="4"/>
  <c r="AW203" i="4"/>
  <c r="CT203" i="4"/>
  <c r="CM203" i="4"/>
  <c r="CA203" i="4"/>
  <c r="BK203" i="4"/>
  <c r="DJ203" i="4"/>
  <c r="DD203" i="4"/>
  <c r="CB203" i="4"/>
  <c r="CU203" i="4"/>
  <c r="DH77" i="4"/>
  <c r="Q77" i="4"/>
  <c r="DC141" i="4"/>
  <c r="S234" i="4"/>
  <c r="CF234" i="4"/>
  <c r="AY234" i="4"/>
  <c r="AO234" i="4"/>
  <c r="AU234" i="4"/>
  <c r="CE234" i="4"/>
  <c r="BJ234" i="4"/>
  <c r="W234" i="4"/>
  <c r="R234" i="4"/>
  <c r="K209" i="4"/>
  <c r="CJ234" i="4"/>
  <c r="BO234" i="4"/>
  <c r="DG234" i="4"/>
  <c r="CO234" i="4"/>
  <c r="AV234" i="4"/>
  <c r="AB234" i="4"/>
  <c r="CY234" i="4"/>
  <c r="DC234" i="4"/>
  <c r="X234" i="4"/>
  <c r="AI234" i="4"/>
  <c r="BH234" i="4"/>
  <c r="DJ234" i="4"/>
  <c r="CB234" i="4"/>
  <c r="BS234" i="4"/>
  <c r="P234" i="4"/>
  <c r="CD234" i="4"/>
  <c r="AJ234" i="4"/>
  <c r="BL234" i="4"/>
  <c r="BB234" i="4"/>
  <c r="CZ234" i="4"/>
  <c r="BT234" i="4"/>
  <c r="Q234" i="4"/>
  <c r="W253" i="4"/>
  <c r="AA253" i="4"/>
  <c r="CH253" i="4"/>
  <c r="AE253" i="4"/>
  <c r="AF253" i="4"/>
  <c r="CQ253" i="4"/>
  <c r="AI253" i="4"/>
  <c r="CU253" i="4"/>
  <c r="AO253" i="4"/>
  <c r="BU253" i="4"/>
  <c r="BV253" i="4"/>
  <c r="AD253" i="4"/>
  <c r="CI253" i="4"/>
  <c r="CP253" i="4"/>
  <c r="AH253" i="4"/>
  <c r="CT253" i="4"/>
  <c r="K228" i="4"/>
  <c r="AK253" i="4"/>
  <c r="CW253" i="4"/>
  <c r="T253" i="4"/>
  <c r="CS253" i="4"/>
  <c r="DE253" i="4"/>
  <c r="AP253" i="4"/>
  <c r="BZ253" i="4"/>
  <c r="BT253" i="4"/>
  <c r="AJ253" i="4"/>
  <c r="DJ253" i="4"/>
  <c r="Z253" i="4"/>
  <c r="BW253" i="4"/>
  <c r="DG253" i="4"/>
  <c r="AZ253" i="4"/>
  <c r="AG253" i="4"/>
  <c r="AV253" i="4"/>
  <c r="DA253" i="4"/>
  <c r="S253" i="4"/>
  <c r="AS253" i="4"/>
  <c r="CJ253" i="4"/>
  <c r="AN253" i="4"/>
  <c r="BA253" i="4"/>
  <c r="BJ253" i="4"/>
  <c r="DD253" i="4"/>
  <c r="BM253" i="4"/>
  <c r="CC253" i="4"/>
  <c r="CA253" i="4"/>
  <c r="Y253" i="4"/>
  <c r="CO253" i="4"/>
  <c r="DH253" i="4"/>
  <c r="BP253" i="4"/>
  <c r="AC253" i="4"/>
  <c r="DF253" i="4"/>
  <c r="BY253" i="4"/>
  <c r="AT253" i="4"/>
  <c r="P253" i="4"/>
  <c r="DC253" i="4"/>
  <c r="BK253" i="4"/>
  <c r="AL253" i="4"/>
  <c r="O253" i="4"/>
  <c r="CB253" i="4"/>
  <c r="BI253" i="4"/>
  <c r="R253" i="4"/>
  <c r="BE217" i="4"/>
  <c r="AK234" i="4"/>
  <c r="AP217" i="4"/>
  <c r="DG113" i="4"/>
  <c r="BU129" i="4"/>
  <c r="CU66" i="4"/>
  <c r="AJ116" i="4"/>
  <c r="Z116" i="4"/>
  <c r="BC164" i="4"/>
  <c r="CX66" i="4"/>
  <c r="AU60" i="4"/>
  <c r="AX234" i="4"/>
  <c r="CP77" i="4"/>
  <c r="DF125" i="4"/>
  <c r="CJ141" i="4"/>
  <c r="CE253" i="4"/>
  <c r="AL285" i="4"/>
  <c r="BI101" i="4"/>
  <c r="CV118" i="4"/>
  <c r="AB118" i="4"/>
  <c r="AI118" i="4"/>
  <c r="AS118" i="4"/>
  <c r="AO118" i="4"/>
  <c r="BM118" i="4"/>
  <c r="K93" i="4"/>
  <c r="AG118" i="4"/>
  <c r="AY118" i="4"/>
  <c r="BK118" i="4"/>
  <c r="CG118" i="4"/>
  <c r="DF118" i="4"/>
  <c r="BS118" i="4"/>
  <c r="AX118" i="4"/>
  <c r="BV118" i="4"/>
  <c r="CL118" i="4"/>
  <c r="AT118" i="4"/>
  <c r="AV118" i="4"/>
  <c r="BT118" i="4"/>
  <c r="AW118" i="4"/>
  <c r="CQ118" i="4"/>
  <c r="CR118" i="4"/>
  <c r="BY118" i="4"/>
  <c r="O118" i="4"/>
  <c r="BN118" i="4"/>
  <c r="AJ118" i="4"/>
  <c r="X118" i="4"/>
  <c r="AC118" i="4"/>
  <c r="BW118" i="4"/>
  <c r="W118" i="4"/>
  <c r="CE118" i="4"/>
  <c r="BF118" i="4"/>
  <c r="BD118" i="4"/>
  <c r="CA118" i="4"/>
  <c r="BI118" i="4"/>
  <c r="BR118" i="4"/>
  <c r="AN118" i="4"/>
  <c r="DJ118" i="4"/>
  <c r="CJ118" i="4"/>
  <c r="DD118" i="4"/>
  <c r="CH118" i="4"/>
  <c r="CZ118" i="4"/>
  <c r="BP118" i="4"/>
  <c r="S118" i="4"/>
  <c r="P118" i="4"/>
  <c r="CX118" i="4"/>
  <c r="AK118" i="4"/>
  <c r="CY118" i="4"/>
  <c r="DE118" i="4"/>
  <c r="AF118" i="4"/>
  <c r="BH118" i="4"/>
  <c r="CI118" i="4"/>
  <c r="BC118" i="4"/>
  <c r="BO118" i="4"/>
  <c r="CC118" i="4"/>
  <c r="AU118" i="4"/>
  <c r="BL118" i="4"/>
  <c r="BM126" i="4"/>
  <c r="U126" i="4"/>
  <c r="AD126" i="4"/>
  <c r="CA126" i="4"/>
  <c r="BT126" i="4"/>
  <c r="CD126" i="4"/>
  <c r="CB126" i="4"/>
  <c r="AP126" i="4"/>
  <c r="K101" i="4"/>
  <c r="AQ126" i="4"/>
  <c r="BH126" i="4"/>
  <c r="AN126" i="4"/>
  <c r="AO126" i="4"/>
  <c r="BJ126" i="4"/>
  <c r="BN126" i="4"/>
  <c r="CJ126" i="4"/>
  <c r="CL126" i="4"/>
  <c r="CS126" i="4"/>
  <c r="X126" i="4"/>
  <c r="AM126" i="4"/>
  <c r="DA126" i="4"/>
  <c r="W126" i="4"/>
  <c r="AI126" i="4"/>
  <c r="AK126" i="4"/>
  <c r="DB126" i="4"/>
  <c r="DC126" i="4"/>
  <c r="DF126" i="4"/>
  <c r="AY126" i="4"/>
  <c r="BS126" i="4"/>
  <c r="AS126" i="4"/>
  <c r="CM126" i="4"/>
  <c r="BP126" i="4"/>
  <c r="DJ126" i="4"/>
  <c r="Z126" i="4"/>
  <c r="CR126" i="4"/>
  <c r="AB126" i="4"/>
  <c r="BL126" i="4"/>
  <c r="CG126" i="4"/>
  <c r="AE126" i="4"/>
  <c r="BA126" i="4"/>
  <c r="BW121" i="4"/>
  <c r="CL42" i="4"/>
  <c r="AR90" i="4"/>
  <c r="DH32" i="4"/>
  <c r="CQ113" i="4"/>
  <c r="AA129" i="4"/>
  <c r="AR289" i="4"/>
  <c r="CN289" i="4"/>
  <c r="BA289" i="4"/>
  <c r="CP289" i="4"/>
  <c r="BC289" i="4"/>
  <c r="CS289" i="4"/>
  <c r="BE289" i="4"/>
  <c r="BN289" i="4"/>
  <c r="BO289" i="4"/>
  <c r="AL289" i="4"/>
  <c r="CJ289" i="4"/>
  <c r="CK289" i="4"/>
  <c r="AS289" i="4"/>
  <c r="CO289" i="4"/>
  <c r="BB289" i="4"/>
  <c r="CR289" i="4"/>
  <c r="BD289" i="4"/>
  <c r="DE289" i="4"/>
  <c r="DI289" i="4"/>
  <c r="AB289" i="4"/>
  <c r="DJ289" i="4"/>
  <c r="DH289" i="4"/>
  <c r="BZ289" i="4"/>
  <c r="CF289" i="4"/>
  <c r="AU289" i="4"/>
  <c r="CB289" i="4"/>
  <c r="AD289" i="4"/>
  <c r="Q289" i="4"/>
  <c r="AV289" i="4"/>
  <c r="AG289" i="4"/>
  <c r="AT289" i="4"/>
  <c r="CX289" i="4"/>
  <c r="BR289" i="4"/>
  <c r="O289" i="4"/>
  <c r="BS289" i="4"/>
  <c r="CY289" i="4"/>
  <c r="U289" i="4"/>
  <c r="AP289" i="4"/>
  <c r="CT289" i="4"/>
  <c r="CZ289" i="4"/>
  <c r="BF289" i="4"/>
  <c r="AZ289" i="4"/>
  <c r="CX240" i="4"/>
  <c r="DC66" i="4"/>
  <c r="S35" i="4"/>
  <c r="CW35" i="4"/>
  <c r="AO35" i="4"/>
  <c r="AE35" i="4"/>
  <c r="BH35" i="4"/>
  <c r="CQ35" i="4"/>
  <c r="CZ35" i="4"/>
  <c r="Z35" i="4"/>
  <c r="AI35" i="4"/>
  <c r="AX35" i="4"/>
  <c r="BQ35" i="4"/>
  <c r="V35" i="4"/>
  <c r="T35" i="4"/>
  <c r="AS35" i="4"/>
  <c r="BO35" i="4"/>
  <c r="CL35" i="4"/>
  <c r="CU35" i="4"/>
  <c r="P35" i="4"/>
  <c r="BG259" i="4"/>
  <c r="AK116" i="4"/>
  <c r="BF148" i="4"/>
  <c r="AM164" i="4"/>
  <c r="CC292" i="4"/>
  <c r="CN43" i="4"/>
  <c r="CX60" i="4"/>
  <c r="V289" i="4"/>
  <c r="BH237" i="4"/>
  <c r="CL269" i="4"/>
  <c r="BU234" i="4"/>
  <c r="BB203" i="4"/>
  <c r="DC193" i="4"/>
  <c r="AR237" i="4"/>
  <c r="AK77" i="4"/>
  <c r="AW77" i="4"/>
  <c r="BJ125" i="4"/>
  <c r="CD141" i="4"/>
  <c r="BV173" i="4"/>
  <c r="V253" i="4"/>
  <c r="BI285" i="4"/>
  <c r="AO101" i="4"/>
  <c r="U221" i="4"/>
  <c r="CK221" i="4"/>
  <c r="CL221" i="4"/>
  <c r="CM221" i="4"/>
  <c r="AS221" i="4"/>
  <c r="CU221" i="4"/>
  <c r="DA221" i="4"/>
  <c r="CJ221" i="4"/>
  <c r="V221" i="4"/>
  <c r="W221" i="4"/>
  <c r="Y221" i="4"/>
  <c r="AT221" i="4"/>
  <c r="AW221" i="4"/>
  <c r="AX221" i="4"/>
  <c r="BC221" i="4"/>
  <c r="AV221" i="4"/>
  <c r="S221" i="4"/>
  <c r="BW221" i="4"/>
  <c r="Z221" i="4"/>
  <c r="AO221" i="4"/>
  <c r="BL221" i="4"/>
  <c r="AM221" i="4"/>
  <c r="CX221" i="4"/>
  <c r="BM221" i="4"/>
  <c r="BU221" i="4"/>
  <c r="BI221" i="4"/>
  <c r="CB221" i="4"/>
  <c r="BF221" i="4"/>
  <c r="AC221" i="4"/>
  <c r="DB221" i="4"/>
  <c r="DF221" i="4"/>
  <c r="AJ221" i="4"/>
  <c r="CY221" i="4"/>
  <c r="AN221" i="4"/>
  <c r="P221" i="4"/>
  <c r="AZ221" i="4"/>
  <c r="AA221" i="4"/>
  <c r="BQ221" i="4"/>
  <c r="CC221" i="4"/>
  <c r="CH221" i="4"/>
  <c r="BP221" i="4"/>
  <c r="AY221" i="4"/>
  <c r="CP221" i="4"/>
  <c r="CD221" i="4"/>
  <c r="DH221" i="4"/>
  <c r="CW221" i="4"/>
  <c r="AR221" i="4"/>
  <c r="CI221" i="4"/>
  <c r="BD221" i="4"/>
  <c r="T221" i="4"/>
  <c r="AB221" i="4"/>
  <c r="AD221" i="4"/>
  <c r="Q221" i="4"/>
  <c r="BG221" i="4"/>
  <c r="CF221" i="4"/>
  <c r="BA221" i="4"/>
  <c r="DC221" i="4"/>
  <c r="CV221" i="4"/>
  <c r="BB221" i="4"/>
  <c r="AG221" i="4"/>
  <c r="DE46" i="4"/>
  <c r="AC46" i="4"/>
  <c r="AD46" i="4"/>
  <c r="K21" i="4"/>
  <c r="CI46" i="4"/>
  <c r="AK46" i="4"/>
  <c r="AL46" i="4"/>
  <c r="AO46" i="4"/>
  <c r="BP46" i="4"/>
  <c r="BX46" i="4"/>
  <c r="DF46" i="4"/>
  <c r="O46" i="4"/>
  <c r="BH46" i="4"/>
  <c r="CE46" i="4"/>
  <c r="DJ46" i="4"/>
  <c r="U46" i="4"/>
  <c r="CZ46" i="4"/>
  <c r="V46" i="4"/>
  <c r="BQ46" i="4"/>
  <c r="CT46" i="4"/>
  <c r="BO46" i="4"/>
  <c r="CN46" i="4"/>
  <c r="AF46" i="4"/>
  <c r="AR46" i="4"/>
  <c r="CL46" i="4"/>
  <c r="AN46" i="4"/>
  <c r="DC46" i="4"/>
  <c r="AJ46" i="4"/>
  <c r="BB121" i="4"/>
  <c r="BY234" i="4"/>
  <c r="BL42" i="4"/>
  <c r="BR42" i="4"/>
  <c r="W58" i="4"/>
  <c r="AZ58" i="4"/>
  <c r="BZ90" i="4"/>
  <c r="V90" i="4"/>
  <c r="CJ46" i="4"/>
  <c r="DE206" i="4"/>
  <c r="CN32" i="4"/>
  <c r="BO113" i="4"/>
  <c r="CX129" i="4"/>
  <c r="CR241" i="4"/>
  <c r="AW66" i="4"/>
  <c r="AS130" i="4"/>
  <c r="BU35" i="4"/>
  <c r="AE211" i="4"/>
  <c r="BM211" i="4"/>
  <c r="CQ211" i="4"/>
  <c r="AD211" i="4"/>
  <c r="BI211" i="4"/>
  <c r="CP211" i="4"/>
  <c r="U211" i="4"/>
  <c r="AX211" i="4"/>
  <c r="CL211" i="4"/>
  <c r="V211" i="4"/>
  <c r="CR211" i="4"/>
  <c r="AA211" i="4"/>
  <c r="BR211" i="4"/>
  <c r="BC211" i="4"/>
  <c r="W211" i="4"/>
  <c r="BE211" i="4"/>
  <c r="CT211" i="4"/>
  <c r="Y211" i="4"/>
  <c r="BF211" i="4"/>
  <c r="CW211" i="4"/>
  <c r="Z211" i="4"/>
  <c r="BN211" i="4"/>
  <c r="CX211" i="4"/>
  <c r="BQ211" i="4"/>
  <c r="CY211" i="4"/>
  <c r="AB211" i="4"/>
  <c r="DA211" i="4"/>
  <c r="AW211" i="4"/>
  <c r="BX211" i="4"/>
  <c r="BY211" i="4"/>
  <c r="CA211" i="4"/>
  <c r="CC211" i="4"/>
  <c r="CD211" i="4"/>
  <c r="CG211" i="4"/>
  <c r="AQ211" i="4"/>
  <c r="AR211" i="4"/>
  <c r="AS211" i="4"/>
  <c r="DD211" i="4"/>
  <c r="AT211" i="4"/>
  <c r="DJ211" i="4"/>
  <c r="AU211" i="4"/>
  <c r="AV211" i="4"/>
  <c r="BS211" i="4"/>
  <c r="BW211" i="4"/>
  <c r="CB211" i="4"/>
  <c r="Q211" i="4"/>
  <c r="AH211" i="4"/>
  <c r="AK211" i="4"/>
  <c r="DB211" i="4"/>
  <c r="DC211" i="4"/>
  <c r="AZ211" i="4"/>
  <c r="BB211" i="4"/>
  <c r="BK211" i="4"/>
  <c r="CM211" i="4"/>
  <c r="AN211" i="4"/>
  <c r="BG211" i="4"/>
  <c r="DI211" i="4"/>
  <c r="BD211" i="4"/>
  <c r="BZ211" i="4"/>
  <c r="AI116" i="4"/>
  <c r="BO148" i="4"/>
  <c r="DJ164" i="4"/>
  <c r="W239" i="4"/>
  <c r="AP287" i="4"/>
  <c r="AV55" i="4"/>
  <c r="BJ88" i="4"/>
  <c r="R232" i="4"/>
  <c r="BH43" i="4"/>
  <c r="CV60" i="4"/>
  <c r="CJ129" i="4"/>
  <c r="CG241" i="4"/>
  <c r="W289" i="4"/>
  <c r="BI205" i="4"/>
  <c r="CQ237" i="4"/>
  <c r="O101" i="4"/>
  <c r="CV58" i="4"/>
  <c r="AH234" i="4"/>
  <c r="BS77" i="4"/>
  <c r="CJ125" i="4"/>
  <c r="BD173" i="4"/>
  <c r="DJ221" i="4"/>
  <c r="BO253" i="4"/>
  <c r="AO165" i="4"/>
  <c r="W72" i="4"/>
  <c r="CV72" i="4"/>
  <c r="BV72" i="4"/>
  <c r="CZ72" i="4"/>
  <c r="AY72" i="4"/>
  <c r="DH72" i="4"/>
  <c r="BJ72" i="4"/>
  <c r="AF72" i="4"/>
  <c r="CN72" i="4"/>
  <c r="AN72" i="4"/>
  <c r="CG72" i="4"/>
  <c r="AA72" i="4"/>
  <c r="BU72" i="4"/>
  <c r="AW72" i="4"/>
  <c r="DF72" i="4"/>
  <c r="BI72" i="4"/>
  <c r="DJ72" i="4"/>
  <c r="BY72" i="4"/>
  <c r="BZ72" i="4"/>
  <c r="U72" i="4"/>
  <c r="AB72" i="4"/>
  <c r="AV72" i="4"/>
  <c r="BL72" i="4"/>
  <c r="CK72" i="4"/>
  <c r="AL72" i="4"/>
  <c r="BA72" i="4"/>
  <c r="CB72" i="4"/>
  <c r="AO72" i="4"/>
  <c r="CM72" i="4"/>
  <c r="V72" i="4"/>
  <c r="BX72" i="4"/>
  <c r="DI72" i="4"/>
  <c r="CU72" i="4"/>
  <c r="DC72" i="4"/>
  <c r="Y30" i="4"/>
  <c r="Z30" i="4"/>
  <c r="AI30" i="4"/>
  <c r="K5" i="4"/>
  <c r="CX30" i="4"/>
  <c r="BG30" i="4"/>
  <c r="BO30" i="4"/>
  <c r="CH30" i="4"/>
  <c r="DG30" i="4"/>
  <c r="AB30" i="4"/>
  <c r="CV30" i="4"/>
  <c r="AP30" i="4"/>
  <c r="BZ30" i="4"/>
  <c r="BS30" i="4"/>
  <c r="BB30" i="4"/>
  <c r="AG30" i="4"/>
  <c r="BK30" i="4"/>
  <c r="Q30" i="4"/>
  <c r="AJ30" i="4"/>
  <c r="BY30" i="4"/>
  <c r="DA121" i="4"/>
  <c r="DC169" i="4"/>
  <c r="AY42" i="4"/>
  <c r="S58" i="4"/>
  <c r="AK74" i="4"/>
  <c r="BG90" i="4"/>
  <c r="AL254" i="4"/>
  <c r="AD30" i="4"/>
  <c r="AA30" i="4"/>
  <c r="AQ46" i="4"/>
  <c r="CO94" i="4"/>
  <c r="CC126" i="4"/>
  <c r="AY32" i="4"/>
  <c r="AQ113" i="4"/>
  <c r="CA129" i="4"/>
  <c r="O241" i="4"/>
  <c r="AM66" i="4"/>
  <c r="BC130" i="4"/>
  <c r="AG292" i="4"/>
  <c r="AN35" i="4"/>
  <c r="T83" i="4"/>
  <c r="CZ211" i="4"/>
  <c r="BB148" i="4"/>
  <c r="BG164" i="4"/>
  <c r="X196" i="4"/>
  <c r="DA196" i="4"/>
  <c r="BR196" i="4"/>
  <c r="S196" i="4"/>
  <c r="BH196" i="4"/>
  <c r="CX196" i="4"/>
  <c r="T196" i="4"/>
  <c r="BJ196" i="4"/>
  <c r="CY196" i="4"/>
  <c r="W196" i="4"/>
  <c r="BK196" i="4"/>
  <c r="CZ196" i="4"/>
  <c r="P196" i="4"/>
  <c r="BQ196" i="4"/>
  <c r="AC196" i="4"/>
  <c r="DE196" i="4"/>
  <c r="AP196" i="4"/>
  <c r="O196" i="4"/>
  <c r="BB196" i="4"/>
  <c r="BY196" i="4"/>
  <c r="CG196" i="4"/>
  <c r="K171" i="4"/>
  <c r="CH196" i="4"/>
  <c r="AD196" i="4"/>
  <c r="CU196" i="4"/>
  <c r="AH196" i="4"/>
  <c r="AI196" i="4"/>
  <c r="AS196" i="4"/>
  <c r="AY196" i="4"/>
  <c r="BS196" i="4"/>
  <c r="CA196" i="4"/>
  <c r="CB196" i="4"/>
  <c r="CF196" i="4"/>
  <c r="CN196" i="4"/>
  <c r="AE196" i="4"/>
  <c r="DI196" i="4"/>
  <c r="AO196" i="4"/>
  <c r="BT196" i="4"/>
  <c r="AU196" i="4"/>
  <c r="CS196" i="4"/>
  <c r="CK196" i="4"/>
  <c r="BO196" i="4"/>
  <c r="AJ196" i="4"/>
  <c r="BD196" i="4"/>
  <c r="CJ196" i="4"/>
  <c r="CT196" i="4"/>
  <c r="Q196" i="4"/>
  <c r="BU196" i="4"/>
  <c r="DG196" i="4"/>
  <c r="AX196" i="4"/>
  <c r="CL196" i="4"/>
  <c r="AF196" i="4"/>
  <c r="BD121" i="4"/>
  <c r="AD164" i="4"/>
  <c r="CB260" i="4"/>
  <c r="CF55" i="4"/>
  <c r="AX231" i="4"/>
  <c r="CI72" i="4"/>
  <c r="AB88" i="4"/>
  <c r="BL104" i="4"/>
  <c r="CH232" i="4"/>
  <c r="AG240" i="4"/>
  <c r="DA43" i="4"/>
  <c r="AL75" i="4"/>
  <c r="DB60" i="4"/>
  <c r="BT289" i="4"/>
  <c r="AG205" i="4"/>
  <c r="DD234" i="4"/>
  <c r="AU203" i="4"/>
  <c r="CO188" i="4"/>
  <c r="AG188" i="4"/>
  <c r="CX193" i="4"/>
  <c r="BG77" i="4"/>
  <c r="DB125" i="4"/>
  <c r="BT125" i="4"/>
  <c r="AY173" i="4"/>
  <c r="BW189" i="4"/>
  <c r="BZ221" i="4"/>
  <c r="CN285" i="4"/>
  <c r="R165" i="4"/>
  <c r="CB278" i="4"/>
  <c r="AI278" i="4"/>
  <c r="BT278" i="4"/>
  <c r="CY278" i="4"/>
  <c r="P278" i="4"/>
  <c r="BJ278" i="4"/>
  <c r="DG278" i="4"/>
  <c r="BI278" i="4"/>
  <c r="CN278" i="4"/>
  <c r="CR278" i="4"/>
  <c r="BC278" i="4"/>
  <c r="CU278" i="4"/>
  <c r="S278" i="4"/>
  <c r="AT278" i="4"/>
  <c r="BK278" i="4"/>
  <c r="DH278" i="4"/>
  <c r="BV278" i="4"/>
  <c r="Z278" i="4"/>
  <c r="DC278" i="4"/>
  <c r="DD278" i="4"/>
  <c r="CI278" i="4"/>
  <c r="AW278" i="4"/>
  <c r="CP278" i="4"/>
  <c r="BO278" i="4"/>
  <c r="AS278" i="4"/>
  <c r="AC278" i="4"/>
  <c r="BB278" i="4"/>
  <c r="BM278" i="4"/>
  <c r="R278" i="4"/>
  <c r="CT278" i="4"/>
  <c r="CA278" i="4"/>
  <c r="CC278" i="4"/>
  <c r="AL278" i="4"/>
  <c r="O278" i="4"/>
  <c r="AV278" i="4"/>
  <c r="DJ278" i="4"/>
  <c r="AY278" i="4"/>
  <c r="DA278" i="4"/>
  <c r="CL278" i="4"/>
  <c r="AK278" i="4"/>
  <c r="CV278" i="4"/>
  <c r="DB278" i="4"/>
  <c r="BA278" i="4"/>
  <c r="AA278" i="4"/>
  <c r="BQ278" i="4"/>
  <c r="BY278" i="4"/>
  <c r="AH278" i="4"/>
  <c r="CE278" i="4"/>
  <c r="CG278" i="4"/>
  <c r="CX278" i="4"/>
  <c r="BJ78" i="4"/>
  <c r="CN78" i="4"/>
  <c r="AB78" i="4"/>
  <c r="AC78" i="4"/>
  <c r="AN78" i="4"/>
  <c r="AO78" i="4"/>
  <c r="K53" i="4"/>
  <c r="BY78" i="4"/>
  <c r="CQ78" i="4"/>
  <c r="CV78" i="4"/>
  <c r="CA78" i="4"/>
  <c r="CR78" i="4"/>
  <c r="CS78" i="4"/>
  <c r="CU78" i="4"/>
  <c r="DJ78" i="4"/>
  <c r="V78" i="4"/>
  <c r="AT78" i="4"/>
  <c r="AU78" i="4"/>
  <c r="CY78" i="4"/>
  <c r="DI78" i="4"/>
  <c r="BV78" i="4"/>
  <c r="BP78" i="4"/>
  <c r="AJ78" i="4"/>
  <c r="AY78" i="4"/>
  <c r="BC78" i="4"/>
  <c r="Z78" i="4"/>
  <c r="AD78" i="4"/>
  <c r="DD78" i="4"/>
  <c r="CF78" i="4"/>
  <c r="BI78" i="4"/>
  <c r="O78" i="4"/>
  <c r="AP78" i="4"/>
  <c r="AW78" i="4"/>
  <c r="BL78" i="4"/>
  <c r="X78" i="4"/>
  <c r="BN169" i="4"/>
  <c r="CR89" i="4"/>
  <c r="DI121" i="4"/>
  <c r="CQ169" i="4"/>
  <c r="AB217" i="4"/>
  <c r="BP254" i="4"/>
  <c r="BE42" i="4"/>
  <c r="CZ42" i="4"/>
  <c r="R58" i="4"/>
  <c r="AQ74" i="4"/>
  <c r="BW90" i="4"/>
  <c r="P286" i="4"/>
  <c r="BE46" i="4"/>
  <c r="Z46" i="4"/>
  <c r="AA78" i="4"/>
  <c r="BM94" i="4"/>
  <c r="Z142" i="4"/>
  <c r="BO241" i="4"/>
  <c r="DC32" i="4"/>
  <c r="X32" i="4"/>
  <c r="BJ33" i="4"/>
  <c r="BN33" i="4"/>
  <c r="BB33" i="4"/>
  <c r="CS33" i="4"/>
  <c r="AI33" i="4"/>
  <c r="BT33" i="4"/>
  <c r="P33" i="4"/>
  <c r="CQ33" i="4"/>
  <c r="CZ33" i="4"/>
  <c r="CO33" i="4"/>
  <c r="BF33" i="4"/>
  <c r="DB33" i="4"/>
  <c r="DH33" i="4"/>
  <c r="Z33" i="4"/>
  <c r="W33" i="4"/>
  <c r="AY33" i="4"/>
  <c r="AN33" i="4"/>
  <c r="CV33" i="4"/>
  <c r="BV113" i="4"/>
  <c r="CE129" i="4"/>
  <c r="BH193" i="4"/>
  <c r="CA289" i="4"/>
  <c r="CJ241" i="4"/>
  <c r="CS66" i="4"/>
  <c r="BQ130" i="4"/>
  <c r="BM162" i="4"/>
  <c r="BQ162" i="4"/>
  <c r="BS162" i="4"/>
  <c r="CJ162" i="4"/>
  <c r="CZ162" i="4"/>
  <c r="BV162" i="4"/>
  <c r="CC162" i="4"/>
  <c r="CE162" i="4"/>
  <c r="AF162" i="4"/>
  <c r="BJ162" i="4"/>
  <c r="AB162" i="4"/>
  <c r="DF162" i="4"/>
  <c r="AN162" i="4"/>
  <c r="DB162" i="4"/>
  <c r="AU162" i="4"/>
  <c r="AY162" i="4"/>
  <c r="AL162" i="4"/>
  <c r="CK162" i="4"/>
  <c r="BK162" i="4"/>
  <c r="CX162" i="4"/>
  <c r="BW162" i="4"/>
  <c r="BT162" i="4"/>
  <c r="CQ162" i="4"/>
  <c r="AT162" i="4"/>
  <c r="AC162" i="4"/>
  <c r="CM162" i="4"/>
  <c r="CL162" i="4"/>
  <c r="BN162" i="4"/>
  <c r="DI162" i="4"/>
  <c r="DA162" i="4"/>
  <c r="BT35" i="4"/>
  <c r="CC83" i="4"/>
  <c r="BJ211" i="4"/>
  <c r="AV259" i="4"/>
  <c r="CR116" i="4"/>
  <c r="S148" i="4"/>
  <c r="AP164" i="4"/>
  <c r="BJ244" i="4"/>
  <c r="BA121" i="4"/>
  <c r="BM239" i="4"/>
  <c r="AO193" i="4"/>
  <c r="BO95" i="4"/>
  <c r="P289" i="4"/>
  <c r="CB55" i="4"/>
  <c r="BB215" i="4"/>
  <c r="AO231" i="4"/>
  <c r="P72" i="4"/>
  <c r="S88" i="4"/>
  <c r="BV104" i="4"/>
  <c r="CM232" i="4"/>
  <c r="BW205" i="4"/>
  <c r="O43" i="4"/>
  <c r="BK75" i="4"/>
  <c r="AW60" i="4"/>
  <c r="DI205" i="4"/>
  <c r="CE237" i="4"/>
  <c r="CY269" i="4"/>
  <c r="AH162" i="4"/>
  <c r="DF181" i="4"/>
  <c r="DI27" i="4"/>
  <c r="AE91" i="4"/>
  <c r="DH240" i="4"/>
  <c r="DA237" i="4"/>
  <c r="BF188" i="4"/>
  <c r="AO77" i="4"/>
  <c r="AR125" i="4"/>
  <c r="CW125" i="4"/>
  <c r="BW141" i="4"/>
  <c r="Z173" i="4"/>
  <c r="BT221" i="4"/>
  <c r="CA221" i="4"/>
  <c r="DI253" i="4"/>
  <c r="W285" i="4"/>
  <c r="BN278" i="4"/>
  <c r="BN27" i="4"/>
  <c r="BE101" i="4"/>
  <c r="CX101" i="4"/>
  <c r="CN165" i="4"/>
  <c r="DF229" i="4"/>
  <c r="AW229" i="4"/>
  <c r="DH229" i="4"/>
  <c r="CX229" i="4"/>
  <c r="AS229" i="4"/>
  <c r="BB229" i="4"/>
  <c r="BX229" i="4"/>
  <c r="BN229" i="4"/>
  <c r="AK229" i="4"/>
  <c r="T229" i="4"/>
  <c r="AA229" i="4"/>
  <c r="BS229" i="4"/>
  <c r="Y229" i="4"/>
  <c r="DC229" i="4"/>
  <c r="AJ229" i="4"/>
  <c r="AT229" i="4"/>
  <c r="CO229" i="4"/>
  <c r="CU229" i="4"/>
  <c r="AG229" i="4"/>
  <c r="AL229" i="4"/>
  <c r="BL229" i="4"/>
  <c r="BO229" i="4"/>
  <c r="DJ229" i="4"/>
  <c r="CS229" i="4"/>
  <c r="CE229" i="4"/>
  <c r="CB229" i="4"/>
  <c r="CI229" i="4"/>
  <c r="AC229" i="4"/>
  <c r="X229" i="4"/>
  <c r="BY229" i="4"/>
  <c r="CR229" i="4"/>
  <c r="DB229" i="4"/>
  <c r="BE229" i="4"/>
  <c r="BG229" i="4"/>
  <c r="CQ229" i="4"/>
  <c r="W229" i="4"/>
  <c r="U229" i="4"/>
  <c r="CP229" i="4"/>
  <c r="DG229" i="4"/>
  <c r="R229" i="4"/>
  <c r="CG229" i="4"/>
  <c r="AF229" i="4"/>
  <c r="AQ229" i="4"/>
  <c r="BA229" i="4"/>
  <c r="AV229" i="4"/>
  <c r="BQ229" i="4"/>
  <c r="Z229" i="4"/>
  <c r="AM229" i="4"/>
  <c r="AZ229" i="4"/>
  <c r="CM229" i="4"/>
  <c r="CL229" i="4"/>
  <c r="Z118" i="4"/>
  <c r="CQ278" i="4"/>
  <c r="P144" i="4"/>
  <c r="CE144" i="4"/>
  <c r="CF144" i="4"/>
  <c r="CI144" i="4"/>
  <c r="Q144" i="4"/>
  <c r="BW144" i="4"/>
  <c r="CC144" i="4"/>
  <c r="CJ144" i="4"/>
  <c r="CK144" i="4"/>
  <c r="CA144" i="4"/>
  <c r="BF144" i="4"/>
  <c r="CS144" i="4"/>
  <c r="AW144" i="4"/>
  <c r="AD144" i="4"/>
  <c r="AC144" i="4"/>
  <c r="BB144" i="4"/>
  <c r="AF144" i="4"/>
  <c r="AS144" i="4"/>
  <c r="AH144" i="4"/>
  <c r="S144" i="4"/>
  <c r="BC144" i="4"/>
  <c r="AV144" i="4"/>
  <c r="BN144" i="4"/>
  <c r="BD144" i="4"/>
  <c r="BE144" i="4"/>
  <c r="AR144" i="4"/>
  <c r="BM144" i="4"/>
  <c r="P121" i="4"/>
  <c r="BS89" i="4"/>
  <c r="AX121" i="4"/>
  <c r="Y169" i="4"/>
  <c r="CG254" i="4"/>
  <c r="CV42" i="4"/>
  <c r="CJ42" i="4"/>
  <c r="CU58" i="4"/>
  <c r="CJ74" i="4"/>
  <c r="DB90" i="4"/>
  <c r="CW286" i="4"/>
  <c r="BL30" i="4"/>
  <c r="CW46" i="4"/>
  <c r="BR78" i="4"/>
  <c r="CH94" i="4"/>
  <c r="BK110" i="4"/>
  <c r="DE142" i="4"/>
  <c r="DA32" i="4"/>
  <c r="CT144" i="4"/>
  <c r="CJ33" i="4"/>
  <c r="DI33" i="4"/>
  <c r="V113" i="4"/>
  <c r="AD129" i="4"/>
  <c r="BQ193" i="4"/>
  <c r="BK289" i="4"/>
  <c r="DE241" i="4"/>
  <c r="CA50" i="4"/>
  <c r="O50" i="4"/>
  <c r="DA50" i="4"/>
  <c r="DD50" i="4"/>
  <c r="BT50" i="4"/>
  <c r="BB50" i="4"/>
  <c r="CE50" i="4"/>
  <c r="CD50" i="4"/>
  <c r="AU50" i="4"/>
  <c r="BK50" i="4"/>
  <c r="K25" i="4"/>
  <c r="BF50" i="4"/>
  <c r="BC50" i="4"/>
  <c r="S50" i="4"/>
  <c r="AC50" i="4"/>
  <c r="DC50" i="4"/>
  <c r="BW50" i="4"/>
  <c r="BY50" i="4"/>
  <c r="AS50" i="4"/>
  <c r="BL50" i="4"/>
  <c r="AB50" i="4"/>
  <c r="BQ66" i="4"/>
  <c r="DD114" i="4"/>
  <c r="AR130" i="4"/>
  <c r="R162" i="4"/>
  <c r="BM244" i="4"/>
  <c r="W35" i="4"/>
  <c r="AB83" i="4"/>
  <c r="CU179" i="4"/>
  <c r="AL211" i="4"/>
  <c r="CI259" i="4"/>
  <c r="S260" i="4"/>
  <c r="AF116" i="4"/>
  <c r="CL148" i="4"/>
  <c r="BA196" i="4"/>
  <c r="DE244" i="4"/>
  <c r="CL47" i="4"/>
  <c r="BP95" i="4"/>
  <c r="AU39" i="4"/>
  <c r="CC55" i="4"/>
  <c r="AI215" i="4"/>
  <c r="V231" i="4"/>
  <c r="AX72" i="4"/>
  <c r="CI88" i="4"/>
  <c r="AD104" i="4"/>
  <c r="S232" i="4"/>
  <c r="P205" i="4"/>
  <c r="CS173" i="4"/>
  <c r="AO43" i="4"/>
  <c r="CZ75" i="4"/>
  <c r="CT139" i="4"/>
  <c r="CP60" i="4"/>
  <c r="CZ129" i="4"/>
  <c r="CD241" i="4"/>
  <c r="CF205" i="4"/>
  <c r="AY237" i="4"/>
  <c r="CF269" i="4"/>
  <c r="CW162" i="4"/>
  <c r="AI181" i="4"/>
  <c r="BE27" i="4"/>
  <c r="AH289" i="4"/>
  <c r="BR203" i="4"/>
  <c r="CW193" i="4"/>
  <c r="AM125" i="4"/>
  <c r="AT141" i="4"/>
  <c r="CG173" i="4"/>
  <c r="CE221" i="4"/>
  <c r="CR253" i="4"/>
  <c r="BD210" i="4"/>
  <c r="BY165" i="4"/>
  <c r="AW101" i="4"/>
  <c r="O56" i="4"/>
  <c r="BI56" i="4"/>
  <c r="Z56" i="4"/>
  <c r="AO56" i="4"/>
  <c r="CT56" i="4"/>
  <c r="AJ56" i="4"/>
  <c r="BR56" i="4"/>
  <c r="P56" i="4"/>
  <c r="BY56" i="4"/>
  <c r="AQ56" i="4"/>
  <c r="BK56" i="4"/>
  <c r="AT56" i="4"/>
  <c r="CH56" i="4"/>
  <c r="BS56" i="4"/>
  <c r="AV56" i="4"/>
  <c r="CO56" i="4"/>
  <c r="BH56" i="4"/>
  <c r="CE56" i="4"/>
  <c r="BV56" i="4"/>
  <c r="AK56" i="4"/>
  <c r="CR56" i="4"/>
  <c r="CK56" i="4"/>
  <c r="AN56" i="4"/>
  <c r="AE56" i="4"/>
  <c r="AY56" i="4"/>
  <c r="CA56" i="4"/>
  <c r="DB56" i="4"/>
  <c r="BJ56" i="4"/>
  <c r="BM56" i="4"/>
  <c r="CV56" i="4"/>
  <c r="CB56" i="4"/>
  <c r="V56" i="4"/>
  <c r="CD56" i="4"/>
  <c r="DA56" i="4"/>
  <c r="AI56" i="4"/>
  <c r="DI56" i="4"/>
  <c r="CM62" i="4"/>
  <c r="AF62" i="4"/>
  <c r="AG62" i="4"/>
  <c r="AK62" i="4"/>
  <c r="AX62" i="4"/>
  <c r="BU62" i="4"/>
  <c r="BW62" i="4"/>
  <c r="CN62" i="4"/>
  <c r="U62" i="4"/>
  <c r="DG62" i="4"/>
  <c r="K37" i="4"/>
  <c r="AP62" i="4"/>
  <c r="BZ62" i="4"/>
  <c r="AA62" i="4"/>
  <c r="Q62" i="4"/>
  <c r="AQ62" i="4"/>
  <c r="CS62" i="4"/>
  <c r="BK62" i="4"/>
  <c r="BE62" i="4"/>
  <c r="AL62" i="4"/>
  <c r="BS62" i="4"/>
  <c r="X62" i="4"/>
  <c r="AD62" i="4"/>
  <c r="CH62" i="4"/>
  <c r="CE62" i="4"/>
  <c r="CK62" i="4"/>
  <c r="O62" i="4"/>
  <c r="AS190" i="4"/>
  <c r="CG89" i="4"/>
  <c r="R105" i="4"/>
  <c r="CA121" i="4"/>
  <c r="CY169" i="4"/>
  <c r="DD46" i="4"/>
  <c r="CX254" i="4"/>
  <c r="AH42" i="4"/>
  <c r="BT42" i="4"/>
  <c r="CD58" i="4"/>
  <c r="BZ74" i="4"/>
  <c r="AK90" i="4"/>
  <c r="DJ62" i="4"/>
  <c r="P30" i="4"/>
  <c r="AK30" i="4"/>
  <c r="BM46" i="4"/>
  <c r="CO62" i="4"/>
  <c r="CL78" i="4"/>
  <c r="AE94" i="4"/>
  <c r="AP110" i="4"/>
  <c r="BG126" i="4"/>
  <c r="AG126" i="4"/>
  <c r="AM190" i="4"/>
  <c r="CY66" i="4"/>
  <c r="DC241" i="4"/>
  <c r="DJ32" i="4"/>
  <c r="CM32" i="4"/>
  <c r="CA96" i="4"/>
  <c r="BZ144" i="4"/>
  <c r="BI192" i="4"/>
  <c r="AH33" i="4"/>
  <c r="CR33" i="4"/>
  <c r="Q113" i="4"/>
  <c r="K104" i="4"/>
  <c r="CT129" i="4"/>
  <c r="CQ241" i="4"/>
  <c r="CZ178" i="4"/>
  <c r="R50" i="4"/>
  <c r="AY66" i="4"/>
  <c r="BL114" i="4"/>
  <c r="AS162" i="4"/>
  <c r="AU178" i="4"/>
  <c r="CT217" i="4"/>
  <c r="BW35" i="4"/>
  <c r="CI35" i="4"/>
  <c r="Q83" i="4"/>
  <c r="O211" i="4"/>
  <c r="BS259" i="4"/>
  <c r="AH292" i="4"/>
  <c r="CA148" i="4"/>
  <c r="CX164" i="4"/>
  <c r="AG196" i="4"/>
  <c r="BQ260" i="4"/>
  <c r="O121" i="4"/>
  <c r="DC217" i="4"/>
  <c r="Q47" i="4"/>
  <c r="BN95" i="4"/>
  <c r="AI95" i="4"/>
  <c r="O287" i="4"/>
  <c r="CC39" i="4"/>
  <c r="X55" i="4"/>
  <c r="AC183" i="4"/>
  <c r="AD183" i="4"/>
  <c r="AE183" i="4"/>
  <c r="AH183" i="4"/>
  <c r="AN183" i="4"/>
  <c r="BU183" i="4"/>
  <c r="BZ183" i="4"/>
  <c r="CD183" i="4"/>
  <c r="CM183" i="4"/>
  <c r="Z183" i="4"/>
  <c r="AU183" i="4"/>
  <c r="BS183" i="4"/>
  <c r="BY183" i="4"/>
  <c r="P183" i="4"/>
  <c r="CI183" i="4"/>
  <c r="CN183" i="4"/>
  <c r="AG183" i="4"/>
  <c r="BF183" i="4"/>
  <c r="V183" i="4"/>
  <c r="BD183" i="4"/>
  <c r="BB183" i="4"/>
  <c r="AB183" i="4"/>
  <c r="AX183" i="4"/>
  <c r="CA183" i="4"/>
  <c r="AR183" i="4"/>
  <c r="CQ183" i="4"/>
  <c r="DH183" i="4"/>
  <c r="BO183" i="4"/>
  <c r="CY183" i="4"/>
  <c r="BM183" i="4"/>
  <c r="X183" i="4"/>
  <c r="BJ183" i="4"/>
  <c r="AF183" i="4"/>
  <c r="CH183" i="4"/>
  <c r="DF183" i="4"/>
  <c r="CS183" i="4"/>
  <c r="CO183" i="4"/>
  <c r="AW183" i="4"/>
  <c r="AI183" i="4"/>
  <c r="AO183" i="4"/>
  <c r="AV183" i="4"/>
  <c r="AA183" i="4"/>
  <c r="BN183" i="4"/>
  <c r="AM183" i="4"/>
  <c r="BV183" i="4"/>
  <c r="CP183" i="4"/>
  <c r="DI231" i="4"/>
  <c r="DJ56" i="4"/>
  <c r="BB72" i="4"/>
  <c r="CC72" i="4"/>
  <c r="Y88" i="4"/>
  <c r="DF104" i="4"/>
  <c r="CG232" i="4"/>
  <c r="Y43" i="4"/>
  <c r="BS75" i="4"/>
  <c r="AI187" i="4"/>
  <c r="CO96" i="4"/>
  <c r="AV60" i="4"/>
  <c r="AZ241" i="4"/>
  <c r="BM181" i="4"/>
  <c r="BU205" i="4"/>
  <c r="BE237" i="4"/>
  <c r="BU66" i="4"/>
  <c r="BZ203" i="4"/>
  <c r="BS149" i="4"/>
  <c r="CZ181" i="4"/>
  <c r="CX27" i="4"/>
  <c r="BH235" i="4"/>
  <c r="O91" i="4"/>
  <c r="BA203" i="4"/>
  <c r="BG192" i="4"/>
  <c r="W161" i="4"/>
  <c r="CP125" i="4"/>
  <c r="BZ173" i="4"/>
  <c r="BL189" i="4"/>
  <c r="AU221" i="4"/>
  <c r="V285" i="4"/>
  <c r="AY59" i="4"/>
  <c r="AK59" i="4"/>
  <c r="CW59" i="4"/>
  <c r="CC59" i="4"/>
  <c r="AW59" i="4"/>
  <c r="AQ59" i="4"/>
  <c r="BP59" i="4"/>
  <c r="BF59" i="4"/>
  <c r="AD59" i="4"/>
  <c r="DJ59" i="4"/>
  <c r="CV59" i="4"/>
  <c r="BI59" i="4"/>
  <c r="CG59" i="4"/>
  <c r="BY59" i="4"/>
  <c r="BB59" i="4"/>
  <c r="AS59" i="4"/>
  <c r="BT59" i="4"/>
  <c r="BJ59" i="4"/>
  <c r="Q59" i="4"/>
  <c r="S59" i="4"/>
  <c r="CE59" i="4"/>
  <c r="AO59" i="4"/>
  <c r="CF59" i="4"/>
  <c r="DB59" i="4"/>
  <c r="AH59" i="4"/>
  <c r="AL59" i="4"/>
  <c r="DH59" i="4"/>
  <c r="BX59" i="4"/>
  <c r="T59" i="4"/>
  <c r="CX59" i="4"/>
  <c r="BG59" i="4"/>
  <c r="AG59" i="4"/>
  <c r="AF59" i="4"/>
  <c r="AB59" i="4"/>
  <c r="T234" i="4"/>
  <c r="AF250" i="4"/>
  <c r="BL73" i="4"/>
  <c r="BZ89" i="4"/>
  <c r="BL105" i="4"/>
  <c r="CU121" i="4"/>
  <c r="BT217" i="4"/>
  <c r="CA42" i="4"/>
  <c r="CN58" i="4"/>
  <c r="AH74" i="4"/>
  <c r="BH74" i="4"/>
  <c r="DI90" i="4"/>
  <c r="CL234" i="4"/>
  <c r="AG142" i="4"/>
  <c r="BQ30" i="4"/>
  <c r="BN30" i="4"/>
  <c r="BA46" i="4"/>
  <c r="DH62" i="4"/>
  <c r="Q78" i="4"/>
  <c r="CC94" i="4"/>
  <c r="AD110" i="4"/>
  <c r="CV126" i="4"/>
  <c r="BI142" i="4"/>
  <c r="CA174" i="4"/>
  <c r="DJ222" i="4"/>
  <c r="CY193" i="4"/>
  <c r="BK32" i="4"/>
  <c r="AY64" i="4"/>
  <c r="AS64" i="4"/>
  <c r="P64" i="4"/>
  <c r="AU64" i="4"/>
  <c r="AN64" i="4"/>
  <c r="AA64" i="4"/>
  <c r="S64" i="4"/>
  <c r="BI64" i="4"/>
  <c r="BU64" i="4"/>
  <c r="CM64" i="4"/>
  <c r="BW64" i="4"/>
  <c r="CQ64" i="4"/>
  <c r="BO64" i="4"/>
  <c r="CK64" i="4"/>
  <c r="DE64" i="4"/>
  <c r="CU64" i="4"/>
  <c r="BG64" i="4"/>
  <c r="CI64" i="4"/>
  <c r="BJ96" i="4"/>
  <c r="U192" i="4"/>
  <c r="AF33" i="4"/>
  <c r="BG33" i="4"/>
  <c r="DJ113" i="4"/>
  <c r="CG113" i="4"/>
  <c r="CC129" i="4"/>
  <c r="AA193" i="4"/>
  <c r="CA192" i="4"/>
  <c r="CH145" i="4"/>
  <c r="CQ145" i="4"/>
  <c r="CV145" i="4"/>
  <c r="CW145" i="4"/>
  <c r="CN145" i="4"/>
  <c r="P145" i="4"/>
  <c r="Q145" i="4"/>
  <c r="DA145" i="4"/>
  <c r="AC145" i="4"/>
  <c r="CL145" i="4"/>
  <c r="CZ145" i="4"/>
  <c r="AG145" i="4"/>
  <c r="CC145" i="4"/>
  <c r="O145" i="4"/>
  <c r="BO145" i="4"/>
  <c r="U145" i="4"/>
  <c r="DH145" i="4"/>
  <c r="CE145" i="4"/>
  <c r="BQ145" i="4"/>
  <c r="DE145" i="4"/>
  <c r="CT145" i="4"/>
  <c r="BU145" i="4"/>
  <c r="AK145" i="4"/>
  <c r="BR145" i="4"/>
  <c r="BA145" i="4"/>
  <c r="BL145" i="4"/>
  <c r="AD145" i="4"/>
  <c r="Y145" i="4"/>
  <c r="CS145" i="4"/>
  <c r="BW145" i="4"/>
  <c r="DG145" i="4"/>
  <c r="BV145" i="4"/>
  <c r="CF50" i="4"/>
  <c r="AP66" i="4"/>
  <c r="BI114" i="4"/>
  <c r="DB130" i="4"/>
  <c r="CG162" i="4"/>
  <c r="V178" i="4"/>
  <c r="BF210" i="4"/>
  <c r="BP35" i="4"/>
  <c r="DH83" i="4"/>
  <c r="BM179" i="4"/>
  <c r="BC259" i="4"/>
  <c r="CB291" i="4"/>
  <c r="BS260" i="4"/>
  <c r="BY116" i="4"/>
  <c r="BN148" i="4"/>
  <c r="CM164" i="4"/>
  <c r="BT228" i="4"/>
  <c r="DG244" i="4"/>
  <c r="BU292" i="4"/>
  <c r="CX89" i="4"/>
  <c r="CE217" i="4"/>
  <c r="T185" i="4"/>
  <c r="BX239" i="4"/>
  <c r="DF95" i="4"/>
  <c r="DG287" i="4"/>
  <c r="BK250" i="4"/>
  <c r="CH39" i="4"/>
  <c r="CK39" i="4"/>
  <c r="DE55" i="4"/>
  <c r="AY183" i="4"/>
  <c r="CK183" i="4"/>
  <c r="BF215" i="4"/>
  <c r="BO231" i="4"/>
  <c r="BC56" i="4"/>
  <c r="BH72" i="4"/>
  <c r="AQ88" i="4"/>
  <c r="BB104" i="4"/>
  <c r="AZ232" i="4"/>
  <c r="Q232" i="4"/>
  <c r="BV232" i="4"/>
  <c r="BY202" i="4"/>
  <c r="Y234" i="4"/>
  <c r="AE210" i="4"/>
  <c r="CE289" i="4"/>
  <c r="DF194" i="4"/>
  <c r="AC234" i="4"/>
  <c r="O250" i="4"/>
  <c r="DH43" i="4"/>
  <c r="CR43" i="4"/>
  <c r="W43" i="4"/>
  <c r="P59" i="4"/>
  <c r="BO59" i="4"/>
  <c r="CA59" i="4"/>
  <c r="DD59" i="4"/>
  <c r="CA75" i="4"/>
  <c r="BN75" i="4"/>
  <c r="CS139" i="4"/>
  <c r="CG139" i="4"/>
  <c r="AQ139" i="4"/>
  <c r="BU187" i="4"/>
  <c r="AF187" i="4"/>
  <c r="BT187" i="4"/>
  <c r="DB267" i="4"/>
  <c r="AR267" i="4"/>
  <c r="BP267" i="4"/>
  <c r="BA32" i="4"/>
  <c r="BA144" i="4"/>
  <c r="CV269" i="4"/>
  <c r="BP60" i="4"/>
  <c r="CO60" i="4"/>
  <c r="BO60" i="4"/>
  <c r="AR60" i="4"/>
  <c r="DJ241" i="4"/>
  <c r="V241" i="4"/>
  <c r="DD289" i="4"/>
  <c r="BM289" i="4"/>
  <c r="U205" i="4"/>
  <c r="CJ205" i="4"/>
  <c r="BE205" i="4"/>
  <c r="DC237" i="4"/>
  <c r="AM237" i="4"/>
  <c r="BL269" i="4"/>
  <c r="AK269" i="4"/>
  <c r="BC269" i="4"/>
  <c r="P130" i="4"/>
  <c r="DB194" i="4"/>
  <c r="AM118" i="4"/>
  <c r="X262" i="4"/>
  <c r="CL235" i="4"/>
  <c r="AQ250" i="4"/>
  <c r="BP149" i="4"/>
  <c r="AE149" i="4"/>
  <c r="BJ149" i="4"/>
  <c r="DB181" i="4"/>
  <c r="K156" i="4"/>
  <c r="BC181" i="4"/>
  <c r="DH154" i="4"/>
  <c r="DA234" i="4"/>
  <c r="BH262" i="4"/>
  <c r="DB262" i="4"/>
  <c r="CH27" i="4"/>
  <c r="W27" i="4"/>
  <c r="CR173" i="4"/>
  <c r="O206" i="4"/>
  <c r="T250" i="4"/>
  <c r="P91" i="4"/>
  <c r="BU91" i="4"/>
  <c r="AK91" i="4"/>
  <c r="BM203" i="4"/>
  <c r="CX203" i="4"/>
  <c r="AJ203" i="4"/>
  <c r="CY235" i="4"/>
  <c r="DG235" i="4"/>
  <c r="BE192" i="4"/>
  <c r="BY240" i="4"/>
  <c r="CF188" i="4"/>
  <c r="AT188" i="4"/>
  <c r="AZ188" i="4"/>
  <c r="AH145" i="4"/>
  <c r="AY193" i="4"/>
  <c r="CJ202" i="4"/>
  <c r="O130" i="4"/>
  <c r="BT77" i="4"/>
  <c r="DB77" i="4"/>
  <c r="R77" i="4"/>
  <c r="BU125" i="4"/>
  <c r="AW125" i="4"/>
  <c r="BW125" i="4"/>
  <c r="AP141" i="4"/>
  <c r="CR141" i="4"/>
  <c r="T141" i="4"/>
  <c r="AP173" i="4"/>
  <c r="BS173" i="4"/>
  <c r="BA173" i="4"/>
  <c r="AI189" i="4"/>
  <c r="AU189" i="4"/>
  <c r="BS221" i="4"/>
  <c r="AQ221" i="4"/>
  <c r="AE221" i="4"/>
  <c r="CM253" i="4"/>
  <c r="CV253" i="4"/>
  <c r="O285" i="4"/>
  <c r="AY285" i="4"/>
  <c r="AX210" i="4"/>
  <c r="AN27" i="4"/>
  <c r="AT91" i="4"/>
  <c r="CY250" i="4"/>
  <c r="AI101" i="4"/>
  <c r="CC101" i="4"/>
  <c r="AY101" i="4"/>
  <c r="AY165" i="4"/>
  <c r="AI165" i="4"/>
  <c r="O229" i="4"/>
  <c r="AP229" i="4"/>
  <c r="O202" i="4"/>
  <c r="BC250" i="4"/>
  <c r="BE118" i="4"/>
  <c r="CN118" i="4"/>
  <c r="AQ278" i="4"/>
  <c r="BW278" i="4"/>
  <c r="AA181" i="4"/>
  <c r="DI40" i="4"/>
  <c r="K15" i="4"/>
  <c r="P40" i="4"/>
  <c r="AM40" i="4"/>
  <c r="T40" i="4"/>
  <c r="BM40" i="4"/>
  <c r="CS40" i="4"/>
  <c r="Z40" i="4"/>
  <c r="CM40" i="4"/>
  <c r="DB40" i="4"/>
  <c r="BC40" i="4"/>
  <c r="AN40" i="4"/>
  <c r="CH40" i="4"/>
  <c r="Q40" i="4"/>
  <c r="BT40" i="4"/>
  <c r="CT40" i="4"/>
  <c r="BS40" i="4"/>
  <c r="BI40" i="4"/>
  <c r="DC40" i="4"/>
  <c r="AY40" i="4"/>
  <c r="DJ40" i="4"/>
  <c r="AB40" i="4"/>
  <c r="X40" i="4"/>
  <c r="BJ40" i="4"/>
  <c r="CQ40" i="4"/>
  <c r="CW40" i="4"/>
  <c r="AV40" i="4"/>
  <c r="AO40" i="4"/>
  <c r="CC40" i="4"/>
  <c r="AL40" i="4"/>
  <c r="BE40" i="4"/>
  <c r="BU40" i="4"/>
  <c r="BF40" i="4"/>
  <c r="CV40" i="4"/>
  <c r="BQ40" i="4"/>
  <c r="CY40" i="4"/>
  <c r="BV40" i="4"/>
  <c r="AP40" i="4"/>
  <c r="AS40" i="4"/>
  <c r="AU40" i="4"/>
  <c r="AA40" i="4"/>
  <c r="BG40" i="4"/>
  <c r="BN40" i="4"/>
  <c r="CE40" i="4"/>
  <c r="AD40" i="4"/>
  <c r="BX40" i="4"/>
  <c r="CJ40" i="4"/>
  <c r="BB40" i="4"/>
  <c r="BO40" i="4"/>
  <c r="BF213" i="4"/>
  <c r="AB213" i="4"/>
  <c r="AZ213" i="4"/>
  <c r="BG213" i="4"/>
  <c r="P213" i="4"/>
  <c r="CD213" i="4"/>
  <c r="BE213" i="4"/>
  <c r="BN213" i="4"/>
  <c r="BP213" i="4"/>
  <c r="BZ213" i="4"/>
  <c r="Q213" i="4"/>
  <c r="V213" i="4"/>
  <c r="BS213" i="4"/>
  <c r="AE213" i="4"/>
  <c r="CF213" i="4"/>
  <c r="CU213" i="4"/>
  <c r="AR213" i="4"/>
  <c r="CL213" i="4"/>
  <c r="X213" i="4"/>
  <c r="AF213" i="4"/>
  <c r="BV213" i="4"/>
  <c r="CI213" i="4"/>
  <c r="AW213" i="4"/>
  <c r="AG213" i="4"/>
  <c r="BY213" i="4"/>
  <c r="AV213" i="4"/>
  <c r="CO213" i="4"/>
  <c r="DE213" i="4"/>
  <c r="CE213" i="4"/>
  <c r="Y213" i="4"/>
  <c r="BL213" i="4"/>
  <c r="DJ213" i="4"/>
  <c r="BT213" i="4"/>
  <c r="AX213" i="4"/>
  <c r="DG213" i="4"/>
  <c r="K188" i="4"/>
  <c r="DA213" i="4"/>
  <c r="CP213" i="4"/>
  <c r="CB213" i="4"/>
  <c r="AK213" i="4"/>
  <c r="R213" i="4"/>
  <c r="BO213" i="4"/>
  <c r="Z213" i="4"/>
  <c r="CR213" i="4"/>
  <c r="BH213" i="4"/>
  <c r="AS213" i="4"/>
  <c r="AH44" i="4"/>
  <c r="AC44" i="4"/>
  <c r="BK44" i="4"/>
  <c r="BE44" i="4"/>
  <c r="BF44" i="4"/>
  <c r="AV44" i="4"/>
  <c r="AY44" i="4"/>
  <c r="AU44" i="4"/>
  <c r="CJ44" i="4"/>
  <c r="CN44" i="4"/>
  <c r="DG44" i="4"/>
  <c r="AR44" i="4"/>
  <c r="BQ44" i="4"/>
  <c r="BM44" i="4"/>
  <c r="DE44" i="4"/>
  <c r="AG44" i="4"/>
  <c r="BH44" i="4"/>
  <c r="AS44" i="4"/>
  <c r="CF44" i="4"/>
  <c r="CE44" i="4"/>
  <c r="CZ44" i="4"/>
  <c r="CA44" i="4"/>
  <c r="CK44" i="4"/>
  <c r="CV44" i="4"/>
  <c r="CX44" i="4"/>
  <c r="X44" i="4"/>
  <c r="BA44" i="4"/>
  <c r="CL44" i="4"/>
  <c r="Q44" i="4"/>
  <c r="AM44" i="4"/>
  <c r="AX44" i="4"/>
  <c r="CO44" i="4"/>
  <c r="U44" i="4"/>
  <c r="CN107" i="4"/>
  <c r="V107" i="4"/>
  <c r="BR107" i="4"/>
  <c r="AA107" i="4"/>
  <c r="BW107" i="4"/>
  <c r="BS107" i="4"/>
  <c r="DD107" i="4"/>
  <c r="AO107" i="4"/>
  <c r="CM107" i="4"/>
  <c r="BE107" i="4"/>
  <c r="AE107" i="4"/>
  <c r="CG107" i="4"/>
  <c r="Q107" i="4"/>
  <c r="BI107" i="4"/>
  <c r="AC107" i="4"/>
  <c r="CO107" i="4"/>
  <c r="BY107" i="4"/>
  <c r="CI107" i="4"/>
  <c r="CF107" i="4"/>
  <c r="BU107" i="4"/>
  <c r="O107" i="4"/>
  <c r="CD107" i="4"/>
  <c r="BB107" i="4"/>
  <c r="U107" i="4"/>
  <c r="CR107" i="4"/>
  <c r="CT107" i="4"/>
  <c r="BZ107" i="4"/>
  <c r="BO107" i="4"/>
  <c r="CV107" i="4"/>
  <c r="DB107" i="4"/>
  <c r="AB107" i="4"/>
  <c r="DJ107" i="4"/>
  <c r="DA107" i="4"/>
  <c r="CY107" i="4"/>
  <c r="AZ107" i="4"/>
  <c r="BJ123" i="4"/>
  <c r="BC123" i="4"/>
  <c r="BV123" i="4"/>
  <c r="S123" i="4"/>
  <c r="CT123" i="4"/>
  <c r="CB123" i="4"/>
  <c r="CH123" i="4"/>
  <c r="BT123" i="4"/>
  <c r="CS123" i="4"/>
  <c r="AT123" i="4"/>
  <c r="V123" i="4"/>
  <c r="O123" i="4"/>
  <c r="AB123" i="4"/>
  <c r="CK123" i="4"/>
  <c r="AI123" i="4"/>
  <c r="BU123" i="4"/>
  <c r="BF123" i="4"/>
  <c r="BP123" i="4"/>
  <c r="BS123" i="4"/>
  <c r="AC123" i="4"/>
  <c r="AP123" i="4"/>
  <c r="CZ123" i="4"/>
  <c r="AF123" i="4"/>
  <c r="CJ123" i="4"/>
  <c r="AY123" i="4"/>
  <c r="BW123" i="4"/>
  <c r="AZ123" i="4"/>
  <c r="AG123" i="4"/>
  <c r="DA123" i="4"/>
  <c r="BG123" i="4"/>
  <c r="DE123" i="4"/>
  <c r="DC123" i="4"/>
  <c r="AT255" i="4"/>
  <c r="DI255" i="4"/>
  <c r="DJ255" i="4"/>
  <c r="AQ255" i="4"/>
  <c r="BR255" i="4"/>
  <c r="DD255" i="4"/>
  <c r="AR255" i="4"/>
  <c r="BU255" i="4"/>
  <c r="DE255" i="4"/>
  <c r="AS255" i="4"/>
  <c r="BZ255" i="4"/>
  <c r="DG255" i="4"/>
  <c r="CA255" i="4"/>
  <c r="AU255" i="4"/>
  <c r="CF255" i="4"/>
  <c r="AB255" i="4"/>
  <c r="CH255" i="4"/>
  <c r="P255" i="4"/>
  <c r="AD255" i="4"/>
  <c r="AE255" i="4"/>
  <c r="AG255" i="4"/>
  <c r="CN255" i="4"/>
  <c r="AH255" i="4"/>
  <c r="BA255" i="4"/>
  <c r="CS255" i="4"/>
  <c r="BD255" i="4"/>
  <c r="BE255" i="4"/>
  <c r="BF255" i="4"/>
  <c r="BO255" i="4"/>
  <c r="W255" i="4"/>
  <c r="K230" i="4"/>
  <c r="AC255" i="4"/>
  <c r="CI255" i="4"/>
  <c r="CL255" i="4"/>
  <c r="CM255" i="4"/>
  <c r="CP255" i="4"/>
  <c r="AZ255" i="4"/>
  <c r="CQ255" i="4"/>
  <c r="BK255" i="4"/>
  <c r="BM255" i="4"/>
  <c r="BN255" i="4"/>
  <c r="V255" i="4"/>
  <c r="CG255" i="4"/>
  <c r="BT255" i="4"/>
  <c r="AN255" i="4"/>
  <c r="CV255" i="4"/>
  <c r="AI255" i="4"/>
  <c r="AF255" i="4"/>
  <c r="CK255" i="4"/>
  <c r="BI255" i="4"/>
  <c r="AA255" i="4"/>
  <c r="U255" i="4"/>
  <c r="R255" i="4"/>
  <c r="BY255" i="4"/>
  <c r="AL255" i="4"/>
  <c r="CD255" i="4"/>
  <c r="CZ255" i="4"/>
  <c r="BC255" i="4"/>
  <c r="CX255" i="4"/>
  <c r="DG74" i="4"/>
  <c r="CQ137" i="4"/>
  <c r="CQ217" i="4"/>
  <c r="AM234" i="4"/>
  <c r="AW250" i="4"/>
  <c r="P169" i="4"/>
  <c r="CW73" i="4"/>
  <c r="CC73" i="4"/>
  <c r="AR73" i="4"/>
  <c r="CJ73" i="4"/>
  <c r="Z89" i="4"/>
  <c r="CY89" i="4"/>
  <c r="DJ89" i="4"/>
  <c r="U89" i="4"/>
  <c r="Z105" i="4"/>
  <c r="AA105" i="4"/>
  <c r="BB105" i="4"/>
  <c r="CG105" i="4"/>
  <c r="CH121" i="4"/>
  <c r="BR121" i="4"/>
  <c r="BX121" i="4"/>
  <c r="AS121" i="4"/>
  <c r="CE137" i="4"/>
  <c r="R137" i="4"/>
  <c r="BK137" i="4"/>
  <c r="AS137" i="4"/>
  <c r="BH169" i="4"/>
  <c r="U169" i="4"/>
  <c r="AC185" i="4"/>
  <c r="AG185" i="4"/>
  <c r="X217" i="4"/>
  <c r="AE74" i="4"/>
  <c r="BK142" i="4"/>
  <c r="BB185" i="4"/>
  <c r="AT202" i="4"/>
  <c r="T222" i="4"/>
  <c r="DI286" i="4"/>
  <c r="AC42" i="4"/>
  <c r="AL42" i="4"/>
  <c r="AK42" i="4"/>
  <c r="V42" i="4"/>
  <c r="AT42" i="4"/>
  <c r="CG58" i="4"/>
  <c r="AW58" i="4"/>
  <c r="BH58" i="4"/>
  <c r="CQ58" i="4"/>
  <c r="AV58" i="4"/>
  <c r="CH74" i="4"/>
  <c r="AZ74" i="4"/>
  <c r="CI74" i="4"/>
  <c r="AP74" i="4"/>
  <c r="CV90" i="4"/>
  <c r="BK90" i="4"/>
  <c r="Y90" i="4"/>
  <c r="CP90" i="4"/>
  <c r="BN90" i="4"/>
  <c r="U122" i="4"/>
  <c r="CO122" i="4"/>
  <c r="CU122" i="4"/>
  <c r="BD122" i="4"/>
  <c r="AJ122" i="4"/>
  <c r="CT122" i="4"/>
  <c r="AW122" i="4"/>
  <c r="BF122" i="4"/>
  <c r="O122" i="4"/>
  <c r="AD122" i="4"/>
  <c r="CX122" i="4"/>
  <c r="AR122" i="4"/>
  <c r="DD122" i="4"/>
  <c r="BR122" i="4"/>
  <c r="CV122" i="4"/>
  <c r="V122" i="4"/>
  <c r="DB122" i="4"/>
  <c r="AT122" i="4"/>
  <c r="AE122" i="4"/>
  <c r="BN122" i="4"/>
  <c r="AI122" i="4"/>
  <c r="DJ122" i="4"/>
  <c r="CS122" i="4"/>
  <c r="AL154" i="4"/>
  <c r="CX154" i="4"/>
  <c r="AI154" i="4"/>
  <c r="S202" i="4"/>
  <c r="BV234" i="4"/>
  <c r="CH78" i="4"/>
  <c r="BT142" i="4"/>
  <c r="CY174" i="4"/>
  <c r="X222" i="4"/>
  <c r="P62" i="4"/>
  <c r="BC30" i="4"/>
  <c r="AH30" i="4"/>
  <c r="CA30" i="4"/>
  <c r="V30" i="4"/>
  <c r="AW30" i="4"/>
  <c r="BC46" i="4"/>
  <c r="BI46" i="4"/>
  <c r="AB46" i="4"/>
  <c r="W46" i="4"/>
  <c r="BL46" i="4"/>
  <c r="DC62" i="4"/>
  <c r="CD62" i="4"/>
  <c r="AH62" i="4"/>
  <c r="BI62" i="4"/>
  <c r="AG78" i="4"/>
  <c r="CP78" i="4"/>
  <c r="DE78" i="4"/>
  <c r="CW78" i="4"/>
  <c r="AP94" i="4"/>
  <c r="BG94" i="4"/>
  <c r="X94" i="4"/>
  <c r="BQ94" i="4"/>
  <c r="DJ110" i="4"/>
  <c r="DI110" i="4"/>
  <c r="BX110" i="4"/>
  <c r="BF126" i="4"/>
  <c r="BU126" i="4"/>
  <c r="BD126" i="4"/>
  <c r="CH126" i="4"/>
  <c r="AK142" i="4"/>
  <c r="CT142" i="4"/>
  <c r="S142" i="4"/>
  <c r="BC174" i="4"/>
  <c r="BI174" i="4"/>
  <c r="AH190" i="4"/>
  <c r="CT206" i="4"/>
  <c r="CT222" i="4"/>
  <c r="BN194" i="4"/>
  <c r="O240" i="4"/>
  <c r="BB32" i="4"/>
  <c r="BZ32" i="4"/>
  <c r="BI32" i="4"/>
  <c r="CZ32" i="4"/>
  <c r="BE32" i="4"/>
  <c r="BN64" i="4"/>
  <c r="DH64" i="4"/>
  <c r="CO64" i="4"/>
  <c r="AH64" i="4"/>
  <c r="AH96" i="4"/>
  <c r="BR96" i="4"/>
  <c r="X96" i="4"/>
  <c r="AS96" i="4"/>
  <c r="CU112" i="4"/>
  <c r="AU112" i="4"/>
  <c r="CV112" i="4"/>
  <c r="CW112" i="4"/>
  <c r="DE112" i="4"/>
  <c r="P112" i="4"/>
  <c r="CY112" i="4"/>
  <c r="DA112" i="4"/>
  <c r="CH112" i="4"/>
  <c r="CA112" i="4"/>
  <c r="AC112" i="4"/>
  <c r="AE112" i="4"/>
  <c r="AF112" i="4"/>
  <c r="O112" i="4"/>
  <c r="AM112" i="4"/>
  <c r="AS112" i="4"/>
  <c r="AI112" i="4"/>
  <c r="AL112" i="4"/>
  <c r="CL112" i="4"/>
  <c r="BC112" i="4"/>
  <c r="BL112" i="4"/>
  <c r="BH112" i="4"/>
  <c r="AO112" i="4"/>
  <c r="AG112" i="4"/>
  <c r="BT144" i="4"/>
  <c r="BX144" i="4"/>
  <c r="Y144" i="4"/>
  <c r="AP144" i="4"/>
  <c r="CI192" i="4"/>
  <c r="Q192" i="4"/>
  <c r="CU192" i="4"/>
  <c r="BU240" i="4"/>
  <c r="AX288" i="4"/>
  <c r="AZ288" i="4"/>
  <c r="CY288" i="4"/>
  <c r="R288" i="4"/>
  <c r="BB288" i="4"/>
  <c r="BC288" i="4"/>
  <c r="DA288" i="4"/>
  <c r="BR288" i="4"/>
  <c r="X288" i="4"/>
  <c r="DC288" i="4"/>
  <c r="BT288" i="4"/>
  <c r="Z288" i="4"/>
  <c r="BU288" i="4"/>
  <c r="AA288" i="4"/>
  <c r="P288" i="4"/>
  <c r="CR288" i="4"/>
  <c r="AY288" i="4"/>
  <c r="CT288" i="4"/>
  <c r="CX288" i="4"/>
  <c r="BA288" i="4"/>
  <c r="CZ288" i="4"/>
  <c r="S288" i="4"/>
  <c r="W288" i="4"/>
  <c r="DB288" i="4"/>
  <c r="BS288" i="4"/>
  <c r="Y288" i="4"/>
  <c r="DF288" i="4"/>
  <c r="DJ288" i="4"/>
  <c r="BV288" i="4"/>
  <c r="AK288" i="4"/>
  <c r="O288" i="4"/>
  <c r="BX288" i="4"/>
  <c r="DI288" i="4"/>
  <c r="BL288" i="4"/>
  <c r="AJ288" i="4"/>
  <c r="CG288" i="4"/>
  <c r="CI288" i="4"/>
  <c r="BP288" i="4"/>
  <c r="V288" i="4"/>
  <c r="BO288" i="4"/>
  <c r="AO288" i="4"/>
  <c r="CM288" i="4"/>
  <c r="BJ288" i="4"/>
  <c r="CP288" i="4"/>
  <c r="AN288" i="4"/>
  <c r="BE288" i="4"/>
  <c r="CF288" i="4"/>
  <c r="DD288" i="4"/>
  <c r="BG288" i="4"/>
  <c r="AI288" i="4"/>
  <c r="AU288" i="4"/>
  <c r="K263" i="4"/>
  <c r="CV288" i="4"/>
  <c r="AP288" i="4"/>
  <c r="BX33" i="4"/>
  <c r="AE33" i="4"/>
  <c r="DJ33" i="4"/>
  <c r="AJ33" i="4"/>
  <c r="AS33" i="4"/>
  <c r="BI113" i="4"/>
  <c r="AM113" i="4"/>
  <c r="AJ113" i="4"/>
  <c r="BQ113" i="4"/>
  <c r="U129" i="4"/>
  <c r="CV129" i="4"/>
  <c r="AL129" i="4"/>
  <c r="BK129" i="4"/>
  <c r="BW161" i="4"/>
  <c r="CX161" i="4"/>
  <c r="CM161" i="4"/>
  <c r="BR193" i="4"/>
  <c r="CO193" i="4"/>
  <c r="BI241" i="4"/>
  <c r="CM289" i="4"/>
  <c r="BC114" i="4"/>
  <c r="DI192" i="4"/>
  <c r="DI145" i="4"/>
  <c r="X145" i="4"/>
  <c r="T145" i="4"/>
  <c r="AQ210" i="4"/>
  <c r="CT50" i="4"/>
  <c r="AK50" i="4"/>
  <c r="AZ50" i="4"/>
  <c r="BH50" i="4"/>
  <c r="BX50" i="4"/>
  <c r="AJ66" i="4"/>
  <c r="BV66" i="4"/>
  <c r="AX66" i="4"/>
  <c r="BG66" i="4"/>
  <c r="U66" i="4"/>
  <c r="DJ114" i="4"/>
  <c r="BY114" i="4"/>
  <c r="AL114" i="4"/>
  <c r="BP114" i="4"/>
  <c r="DI130" i="4"/>
  <c r="AO130" i="4"/>
  <c r="CF130" i="4"/>
  <c r="CX130" i="4"/>
  <c r="AM162" i="4"/>
  <c r="DE162" i="4"/>
  <c r="BO162" i="4"/>
  <c r="CL178" i="4"/>
  <c r="CU178" i="4"/>
  <c r="BS178" i="4"/>
  <c r="BH194" i="4"/>
  <c r="AI194" i="4"/>
  <c r="CS210" i="4"/>
  <c r="Z210" i="4"/>
  <c r="CA35" i="4"/>
  <c r="CT35" i="4"/>
  <c r="AL35" i="4"/>
  <c r="CX35" i="4"/>
  <c r="BA35" i="4"/>
  <c r="P67" i="4"/>
  <c r="BR67" i="4"/>
  <c r="CD67" i="4"/>
  <c r="DE67" i="4"/>
  <c r="BV67" i="4"/>
  <c r="CO67" i="4"/>
  <c r="CQ67" i="4"/>
  <c r="CY67" i="4"/>
  <c r="K42" i="4"/>
  <c r="DG67" i="4"/>
  <c r="AD67" i="4"/>
  <c r="CF67" i="4"/>
  <c r="DC67" i="4"/>
  <c r="CL67" i="4"/>
  <c r="BU67" i="4"/>
  <c r="Y67" i="4"/>
  <c r="BI67" i="4"/>
  <c r="CB67" i="4"/>
  <c r="BH67" i="4"/>
  <c r="DB67" i="4"/>
  <c r="CS67" i="4"/>
  <c r="CA67" i="4"/>
  <c r="CV67" i="4"/>
  <c r="CK67" i="4"/>
  <c r="AP67" i="4"/>
  <c r="R67" i="4"/>
  <c r="AT83" i="4"/>
  <c r="W83" i="4"/>
  <c r="AH83" i="4"/>
  <c r="CR83" i="4"/>
  <c r="CP131" i="4"/>
  <c r="CQ131" i="4"/>
  <c r="AE131" i="4"/>
  <c r="CR131" i="4"/>
  <c r="P131" i="4"/>
  <c r="DD131" i="4"/>
  <c r="R131" i="4"/>
  <c r="Z131" i="4"/>
  <c r="AA131" i="4"/>
  <c r="BB131" i="4"/>
  <c r="AP131" i="4"/>
  <c r="BJ131" i="4"/>
  <c r="BK131" i="4"/>
  <c r="CB131" i="4"/>
  <c r="AK131" i="4"/>
  <c r="AS131" i="4"/>
  <c r="AT131" i="4"/>
  <c r="BA131" i="4"/>
  <c r="CK131" i="4"/>
  <c r="CF131" i="4"/>
  <c r="Y131" i="4"/>
  <c r="CC131" i="4"/>
  <c r="S131" i="4"/>
  <c r="BD131" i="4"/>
  <c r="CM131" i="4"/>
  <c r="CD131" i="4"/>
  <c r="DJ131" i="4"/>
  <c r="CG131" i="4"/>
  <c r="BU131" i="4"/>
  <c r="DG131" i="4"/>
  <c r="DC131" i="4"/>
  <c r="AJ131" i="4"/>
  <c r="AH147" i="4"/>
  <c r="CN147" i="4"/>
  <c r="DJ147" i="4"/>
  <c r="U179" i="4"/>
  <c r="W179" i="4"/>
  <c r="AC179" i="4"/>
  <c r="AM211" i="4"/>
  <c r="CF211" i="4"/>
  <c r="AR227" i="4"/>
  <c r="BX227" i="4"/>
  <c r="DC227" i="4"/>
  <c r="AW227" i="4"/>
  <c r="BY227" i="4"/>
  <c r="DD227" i="4"/>
  <c r="AC227" i="4"/>
  <c r="BJ227" i="4"/>
  <c r="CS227" i="4"/>
  <c r="AD227" i="4"/>
  <c r="CX227" i="4"/>
  <c r="BL227" i="4"/>
  <c r="AG227" i="4"/>
  <c r="BV227" i="4"/>
  <c r="AK227" i="4"/>
  <c r="BK227" i="4"/>
  <c r="AE227" i="4"/>
  <c r="CY227" i="4"/>
  <c r="AF227" i="4"/>
  <c r="BN227" i="4"/>
  <c r="DE227" i="4"/>
  <c r="BQ227" i="4"/>
  <c r="DF227" i="4"/>
  <c r="AH227" i="4"/>
  <c r="DG227" i="4"/>
  <c r="BZ227" i="4"/>
  <c r="DH227" i="4"/>
  <c r="BC227" i="4"/>
  <c r="BF227" i="4"/>
  <c r="BG227" i="4"/>
  <c r="CD227" i="4"/>
  <c r="K202" i="4"/>
  <c r="CI227" i="4"/>
  <c r="CK227" i="4"/>
  <c r="Z227" i="4"/>
  <c r="P227" i="4"/>
  <c r="CM227" i="4"/>
  <c r="CN227" i="4"/>
  <c r="AM227" i="4"/>
  <c r="CR227" i="4"/>
  <c r="AX227" i="4"/>
  <c r="BA227" i="4"/>
  <c r="DJ227" i="4"/>
  <c r="BE227" i="4"/>
  <c r="CC227" i="4"/>
  <c r="CG227" i="4"/>
  <c r="Q227" i="4"/>
  <c r="CL227" i="4"/>
  <c r="AB227" i="4"/>
  <c r="AL227" i="4"/>
  <c r="DI227" i="4"/>
  <c r="BB227" i="4"/>
  <c r="AJ227" i="4"/>
  <c r="V227" i="4"/>
  <c r="AU227" i="4"/>
  <c r="BP227" i="4"/>
  <c r="CB227" i="4"/>
  <c r="AV227" i="4"/>
  <c r="CF227" i="4"/>
  <c r="CW227" i="4"/>
  <c r="BU227" i="4"/>
  <c r="BN259" i="4"/>
  <c r="AL259" i="4"/>
  <c r="BI291" i="4"/>
  <c r="BB291" i="4"/>
  <c r="CP260" i="4"/>
  <c r="CH292" i="4"/>
  <c r="O36" i="4"/>
  <c r="AS36" i="4"/>
  <c r="BH36" i="4"/>
  <c r="BG36" i="4"/>
  <c r="K11" i="4"/>
  <c r="CA36" i="4"/>
  <c r="AQ36" i="4"/>
  <c r="CU36" i="4"/>
  <c r="DB36" i="4"/>
  <c r="BA36" i="4"/>
  <c r="AJ36" i="4"/>
  <c r="AC36" i="4"/>
  <c r="AN36" i="4"/>
  <c r="AR36" i="4"/>
  <c r="AV36" i="4"/>
  <c r="AT36" i="4"/>
  <c r="CH36" i="4"/>
  <c r="BE36" i="4"/>
  <c r="BL36" i="4"/>
  <c r="BU36" i="4"/>
  <c r="CG36" i="4"/>
  <c r="Z36" i="4"/>
  <c r="BV36" i="4"/>
  <c r="CE36" i="4"/>
  <c r="CZ36" i="4"/>
  <c r="R36" i="4"/>
  <c r="BM36" i="4"/>
  <c r="CJ116" i="4"/>
  <c r="AY116" i="4"/>
  <c r="CK116" i="4"/>
  <c r="BE116" i="4"/>
  <c r="CW132" i="4"/>
  <c r="R132" i="4"/>
  <c r="DC132" i="4"/>
  <c r="U132" i="4"/>
  <c r="V132" i="4"/>
  <c r="AB132" i="4"/>
  <c r="BG132" i="4"/>
  <c r="O132" i="4"/>
  <c r="BH132" i="4"/>
  <c r="BO132" i="4"/>
  <c r="CA132" i="4"/>
  <c r="AC132" i="4"/>
  <c r="AE132" i="4"/>
  <c r="AK132" i="4"/>
  <c r="BZ132" i="4"/>
  <c r="CC132" i="4"/>
  <c r="AV132" i="4"/>
  <c r="BU132" i="4"/>
  <c r="BJ132" i="4"/>
  <c r="CQ132" i="4"/>
  <c r="DI132" i="4"/>
  <c r="BN132" i="4"/>
  <c r="CN132" i="4"/>
  <c r="CO132" i="4"/>
  <c r="BB132" i="4"/>
  <c r="K107" i="4"/>
  <c r="CK132" i="4"/>
  <c r="BC132" i="4"/>
  <c r="CE132" i="4"/>
  <c r="BX132" i="4"/>
  <c r="CG132" i="4"/>
  <c r="P132" i="4"/>
  <c r="BS132" i="4"/>
  <c r="DA132" i="4"/>
  <c r="CT132" i="4"/>
  <c r="Q132" i="4"/>
  <c r="DJ132" i="4"/>
  <c r="CI132" i="4"/>
  <c r="AF132" i="4"/>
  <c r="AH132" i="4"/>
  <c r="BA132" i="4"/>
  <c r="AO132" i="4"/>
  <c r="CU148" i="4"/>
  <c r="AP148" i="4"/>
  <c r="CJ148" i="4"/>
  <c r="U164" i="4"/>
  <c r="AX164" i="4"/>
  <c r="BU164" i="4"/>
  <c r="BV196" i="4"/>
  <c r="V196" i="4"/>
  <c r="AU228" i="4"/>
  <c r="CH228" i="4"/>
  <c r="CK244" i="4"/>
  <c r="BF244" i="4"/>
  <c r="DC260" i="4"/>
  <c r="AK260" i="4"/>
  <c r="BE292" i="4"/>
  <c r="DD121" i="4"/>
  <c r="BG217" i="4"/>
  <c r="CD196" i="4"/>
  <c r="AZ185" i="4"/>
  <c r="BR47" i="4"/>
  <c r="BN47" i="4"/>
  <c r="W47" i="4"/>
  <c r="DG47" i="4"/>
  <c r="DI111" i="4"/>
  <c r="BC111" i="4"/>
  <c r="W111" i="4"/>
  <c r="BC239" i="4"/>
  <c r="AZ239" i="4"/>
  <c r="AC271" i="4"/>
  <c r="AI271" i="4"/>
  <c r="BS244" i="4"/>
  <c r="CY95" i="4"/>
  <c r="DH95" i="4"/>
  <c r="CC95" i="4"/>
  <c r="BG95" i="4"/>
  <c r="BH127" i="4"/>
  <c r="CR127" i="4"/>
  <c r="AT127" i="4"/>
  <c r="BD127" i="4"/>
  <c r="CW255" i="4"/>
  <c r="BB255" i="4"/>
  <c r="CC287" i="4"/>
  <c r="CQ287" i="4"/>
  <c r="AH113" i="4"/>
  <c r="CV194" i="4"/>
  <c r="AB232" i="4"/>
  <c r="DI250" i="4"/>
  <c r="V269" i="4"/>
  <c r="CY39" i="4"/>
  <c r="AI39" i="4"/>
  <c r="DH39" i="4"/>
  <c r="AQ39" i="4"/>
  <c r="AO39" i="4"/>
  <c r="AW55" i="4"/>
  <c r="BZ55" i="4"/>
  <c r="BA55" i="4"/>
  <c r="AX55" i="4"/>
  <c r="Z151" i="4"/>
  <c r="AD151" i="4"/>
  <c r="W151" i="4"/>
  <c r="K158" i="4"/>
  <c r="CJ183" i="4"/>
  <c r="BT183" i="4"/>
  <c r="AL215" i="4"/>
  <c r="AH215" i="4"/>
  <c r="AF215" i="4"/>
  <c r="BA231" i="4"/>
  <c r="AN231" i="4"/>
  <c r="CB231" i="4"/>
  <c r="BZ288" i="4"/>
  <c r="K194" i="4"/>
  <c r="CJ56" i="4"/>
  <c r="Q56" i="4"/>
  <c r="CX56" i="4"/>
  <c r="AL56" i="4"/>
  <c r="AE72" i="4"/>
  <c r="AC72" i="4"/>
  <c r="AI72" i="4"/>
  <c r="CE72" i="4"/>
  <c r="AP88" i="4"/>
  <c r="AX88" i="4"/>
  <c r="BT88" i="4"/>
  <c r="CH88" i="4"/>
  <c r="O104" i="4"/>
  <c r="BZ104" i="4"/>
  <c r="BJ104" i="4"/>
  <c r="BK104" i="4"/>
  <c r="BW136" i="4"/>
  <c r="DI136" i="4"/>
  <c r="CJ136" i="4"/>
  <c r="CQ136" i="4"/>
  <c r="AA152" i="4"/>
  <c r="AN152" i="4"/>
  <c r="BV152" i="4"/>
  <c r="CF232" i="4"/>
  <c r="AL232" i="4"/>
  <c r="BF232" i="4"/>
  <c r="AP203" i="4"/>
  <c r="BG235" i="4"/>
  <c r="AO178" i="4"/>
  <c r="BQ213" i="4"/>
  <c r="AA234" i="4"/>
  <c r="CM234" i="4"/>
  <c r="BF43" i="4"/>
  <c r="AX43" i="4"/>
  <c r="U43" i="4"/>
  <c r="BM43" i="4"/>
  <c r="BD59" i="4"/>
  <c r="AA59" i="4"/>
  <c r="BA59" i="4"/>
  <c r="CM59" i="4"/>
  <c r="AV75" i="4"/>
  <c r="BE75" i="4"/>
  <c r="T75" i="4"/>
  <c r="AW75" i="4"/>
  <c r="BC107" i="4"/>
  <c r="CU107" i="4"/>
  <c r="CH107" i="4"/>
  <c r="CC107" i="4"/>
  <c r="BO123" i="4"/>
  <c r="AQ123" i="4"/>
  <c r="BE123" i="4"/>
  <c r="BX123" i="4"/>
  <c r="AT139" i="4"/>
  <c r="BB139" i="4"/>
  <c r="V139" i="4"/>
  <c r="AD187" i="4"/>
  <c r="CQ187" i="4"/>
  <c r="BC187" i="4"/>
  <c r="AT219" i="4"/>
  <c r="BB219" i="4"/>
  <c r="CZ219" i="4"/>
  <c r="CH251" i="4"/>
  <c r="CC251" i="4"/>
  <c r="CK251" i="4"/>
  <c r="CA267" i="4"/>
  <c r="DI267" i="4"/>
  <c r="AW267" i="4"/>
  <c r="AX144" i="4"/>
  <c r="Z162" i="4"/>
  <c r="AK44" i="4"/>
  <c r="BR44" i="4"/>
  <c r="AN44" i="4"/>
  <c r="CY44" i="4"/>
  <c r="AG60" i="4"/>
  <c r="BG60" i="4"/>
  <c r="AS60" i="4"/>
  <c r="AA60" i="4"/>
  <c r="AU124" i="4"/>
  <c r="BE124" i="4"/>
  <c r="T124" i="4"/>
  <c r="BV124" i="4"/>
  <c r="DI172" i="4"/>
  <c r="AZ172" i="4"/>
  <c r="V172" i="4"/>
  <c r="X172" i="4"/>
  <c r="BW268" i="4"/>
  <c r="AF268" i="4"/>
  <c r="BP268" i="4"/>
  <c r="CH161" i="4"/>
  <c r="CC241" i="4"/>
  <c r="DF241" i="4"/>
  <c r="BU289" i="4"/>
  <c r="AK289" i="4"/>
  <c r="BL187" i="4"/>
  <c r="CX205" i="4"/>
  <c r="DF205" i="4"/>
  <c r="BP205" i="4"/>
  <c r="AO205" i="4"/>
  <c r="AX237" i="4"/>
  <c r="U237" i="4"/>
  <c r="CP269" i="4"/>
  <c r="CC269" i="4"/>
  <c r="AM269" i="4"/>
  <c r="CC130" i="4"/>
  <c r="BS194" i="4"/>
  <c r="BK122" i="4"/>
  <c r="BS187" i="4"/>
  <c r="AE283" i="4"/>
  <c r="CT187" i="4"/>
  <c r="CQ267" i="4"/>
  <c r="CW213" i="4"/>
  <c r="CD139" i="4"/>
  <c r="AP154" i="4"/>
  <c r="DC250" i="4"/>
  <c r="BV132" i="4"/>
  <c r="CI218" i="4"/>
  <c r="CK278" i="4"/>
  <c r="BF117" i="4"/>
  <c r="S117" i="4"/>
  <c r="BG117" i="4"/>
  <c r="BO149" i="4"/>
  <c r="DF149" i="4"/>
  <c r="AQ149" i="4"/>
  <c r="BF181" i="4"/>
  <c r="CU181" i="4"/>
  <c r="AH181" i="4"/>
  <c r="CJ213" i="4"/>
  <c r="AL213" i="4"/>
  <c r="CQ213" i="4"/>
  <c r="DE154" i="4"/>
  <c r="CO186" i="4"/>
  <c r="CW186" i="4"/>
  <c r="BS218" i="4"/>
  <c r="AE218" i="4"/>
  <c r="BN234" i="4"/>
  <c r="BP102" i="4"/>
  <c r="DE102" i="4"/>
  <c r="AK102" i="4"/>
  <c r="AH262" i="4"/>
  <c r="CI262" i="4"/>
  <c r="BB27" i="4"/>
  <c r="CW27" i="4"/>
  <c r="CZ108" i="4"/>
  <c r="BE253" i="4"/>
  <c r="DH40" i="4"/>
  <c r="CG40" i="4"/>
  <c r="AH40" i="4"/>
  <c r="DJ262" i="4"/>
  <c r="AK27" i="4"/>
  <c r="CE91" i="4"/>
  <c r="AM91" i="4"/>
  <c r="BC91" i="4"/>
  <c r="BL203" i="4"/>
  <c r="CD203" i="4"/>
  <c r="S203" i="4"/>
  <c r="BP235" i="4"/>
  <c r="CO235" i="4"/>
  <c r="DF283" i="4"/>
  <c r="AT283" i="4"/>
  <c r="BC283" i="4"/>
  <c r="BL192" i="4"/>
  <c r="BQ288" i="4"/>
  <c r="CW288" i="4"/>
  <c r="BK187" i="4"/>
  <c r="P108" i="4"/>
  <c r="BN108" i="4"/>
  <c r="CX108" i="4"/>
  <c r="AI188" i="4"/>
  <c r="CA188" i="4"/>
  <c r="BT188" i="4"/>
  <c r="BJ193" i="4"/>
  <c r="BP203" i="4"/>
  <c r="CA250" i="4"/>
  <c r="CQ77" i="4"/>
  <c r="CD77" i="4"/>
  <c r="CL77" i="4"/>
  <c r="BN125" i="4"/>
  <c r="DH125" i="4"/>
  <c r="CK125" i="4"/>
  <c r="P141" i="4"/>
  <c r="BP141" i="4"/>
  <c r="Z141" i="4"/>
  <c r="CB173" i="4"/>
  <c r="AV173" i="4"/>
  <c r="CA189" i="4"/>
  <c r="DE189" i="4"/>
  <c r="AD189" i="4"/>
  <c r="DI221" i="4"/>
  <c r="X221" i="4"/>
  <c r="BC253" i="4"/>
  <c r="CL253" i="4"/>
  <c r="CF253" i="4"/>
  <c r="P285" i="4"/>
  <c r="AH285" i="4"/>
  <c r="S210" i="4"/>
  <c r="DD274" i="4"/>
  <c r="CD118" i="4"/>
  <c r="BF102" i="4"/>
  <c r="CF278" i="4"/>
  <c r="AX149" i="4"/>
  <c r="X101" i="4"/>
  <c r="AU101" i="4"/>
  <c r="BO101" i="4"/>
  <c r="BG165" i="4"/>
  <c r="T165" i="4"/>
  <c r="Q165" i="4"/>
  <c r="AY229" i="4"/>
  <c r="CW229" i="4"/>
  <c r="O42" i="4"/>
  <c r="CS202" i="4"/>
  <c r="R250" i="4"/>
  <c r="AA86" i="4"/>
  <c r="AH86" i="4"/>
  <c r="DF86" i="4"/>
  <c r="AL86" i="4"/>
  <c r="AR86" i="4"/>
  <c r="BP86" i="4"/>
  <c r="AQ86" i="4"/>
  <c r="BB86" i="4"/>
  <c r="AD86" i="4"/>
  <c r="CA86" i="4"/>
  <c r="CY86" i="4"/>
  <c r="CJ86" i="4"/>
  <c r="BG86" i="4"/>
  <c r="BU86" i="4"/>
  <c r="BE86" i="4"/>
  <c r="AN86" i="4"/>
  <c r="BH86" i="4"/>
  <c r="P86" i="4"/>
  <c r="DB86" i="4"/>
  <c r="X86" i="4"/>
  <c r="AM86" i="4"/>
  <c r="BS86" i="4"/>
  <c r="T86" i="4"/>
  <c r="O86" i="4"/>
  <c r="CS86" i="4"/>
  <c r="CR86" i="4"/>
  <c r="BW86" i="4"/>
  <c r="AW86" i="4"/>
  <c r="BR86" i="4"/>
  <c r="AI86" i="4"/>
  <c r="BO86" i="4"/>
  <c r="CM86" i="4"/>
  <c r="BX86" i="4"/>
  <c r="CZ86" i="4"/>
  <c r="CV86" i="4"/>
  <c r="AP86" i="4"/>
  <c r="CO86" i="4"/>
  <c r="DG86" i="4"/>
  <c r="DE86" i="4"/>
  <c r="BC86" i="4"/>
  <c r="AB86" i="4"/>
  <c r="AC86" i="4"/>
  <c r="BL86" i="4"/>
  <c r="AU86" i="4"/>
  <c r="BD86" i="4"/>
  <c r="DJ86" i="4"/>
  <c r="BN86" i="4"/>
  <c r="CD86" i="4"/>
  <c r="V86" i="4"/>
  <c r="CH86" i="4"/>
  <c r="CE86" i="4"/>
  <c r="AO86" i="4"/>
  <c r="Y118" i="4"/>
  <c r="BU118" i="4"/>
  <c r="CZ278" i="4"/>
  <c r="BD278" i="4"/>
  <c r="BS205" i="4"/>
  <c r="K16" i="4"/>
  <c r="CX41" i="4"/>
  <c r="O41" i="4"/>
  <c r="AR41" i="4"/>
  <c r="CV41" i="4"/>
  <c r="DC41" i="4"/>
  <c r="DG41" i="4"/>
  <c r="BY41" i="4"/>
  <c r="AM41" i="4"/>
  <c r="BH41" i="4"/>
  <c r="T41" i="4"/>
  <c r="AF41" i="4"/>
  <c r="CU41" i="4"/>
  <c r="BZ41" i="4"/>
  <c r="CJ41" i="4"/>
  <c r="AK261" i="4"/>
  <c r="CQ261" i="4"/>
  <c r="CD261" i="4"/>
  <c r="AA261" i="4"/>
  <c r="Q261" i="4"/>
  <c r="AO261" i="4"/>
  <c r="BA261" i="4"/>
  <c r="Z261" i="4"/>
  <c r="CR261" i="4"/>
  <c r="CT261" i="4"/>
  <c r="AT261" i="4"/>
  <c r="AP261" i="4"/>
  <c r="BW261" i="4"/>
  <c r="CA261" i="4"/>
  <c r="AL261" i="4"/>
  <c r="DJ261" i="4"/>
  <c r="BM261" i="4"/>
  <c r="BL261" i="4"/>
  <c r="CX261" i="4"/>
  <c r="DF261" i="4"/>
  <c r="CM261" i="4"/>
  <c r="AX261" i="4"/>
  <c r="DB261" i="4"/>
  <c r="CO261" i="4"/>
  <c r="BY261" i="4"/>
  <c r="CL261" i="4"/>
  <c r="BN261" i="4"/>
  <c r="O261" i="4"/>
  <c r="P261" i="4"/>
  <c r="DA261" i="4"/>
  <c r="S261" i="4"/>
  <c r="AB261" i="4"/>
  <c r="U261" i="4"/>
  <c r="AZ261" i="4"/>
  <c r="CI261" i="4"/>
  <c r="CN261" i="4"/>
  <c r="BB261" i="4"/>
  <c r="BP261" i="4"/>
  <c r="CW261" i="4"/>
  <c r="BF261" i="4"/>
  <c r="CS261" i="4"/>
  <c r="AE261" i="4"/>
  <c r="R261" i="4"/>
  <c r="CJ261" i="4"/>
  <c r="BX261" i="4"/>
  <c r="BI261" i="4"/>
  <c r="BD261" i="4"/>
  <c r="AH261" i="4"/>
  <c r="DC261" i="4"/>
  <c r="CZ261" i="4"/>
  <c r="AI261" i="4"/>
  <c r="AC261" i="4"/>
  <c r="X261" i="4"/>
  <c r="AF261" i="4"/>
  <c r="AL76" i="4"/>
  <c r="S76" i="4"/>
  <c r="Q76" i="4"/>
  <c r="BZ76" i="4"/>
  <c r="CV76" i="4"/>
  <c r="BK76" i="4"/>
  <c r="BT76" i="4"/>
  <c r="AJ76" i="4"/>
  <c r="AM76" i="4"/>
  <c r="DB76" i="4"/>
  <c r="AG76" i="4"/>
  <c r="BL76" i="4"/>
  <c r="BW76" i="4"/>
  <c r="BA76" i="4"/>
  <c r="BG76" i="4"/>
  <c r="AA76" i="4"/>
  <c r="BP76" i="4"/>
  <c r="CF76" i="4"/>
  <c r="K51" i="4"/>
  <c r="W76" i="4"/>
  <c r="CN76" i="4"/>
  <c r="AF76" i="4"/>
  <c r="AY76" i="4"/>
  <c r="CG76" i="4"/>
  <c r="AH76" i="4"/>
  <c r="DD76" i="4"/>
  <c r="AZ76" i="4"/>
  <c r="BE76" i="4"/>
  <c r="AS76" i="4"/>
  <c r="DI76" i="4"/>
  <c r="AE76" i="4"/>
  <c r="BV76" i="4"/>
  <c r="CH76" i="4"/>
  <c r="CL76" i="4"/>
  <c r="CS76" i="4"/>
  <c r="Z155" i="4"/>
  <c r="T155" i="4"/>
  <c r="BY155" i="4"/>
  <c r="CN155" i="4"/>
  <c r="AJ155" i="4"/>
  <c r="CS155" i="4"/>
  <c r="AW155" i="4"/>
  <c r="AP155" i="4"/>
  <c r="AM155" i="4"/>
  <c r="CX155" i="4"/>
  <c r="AU155" i="4"/>
  <c r="CM155" i="4"/>
  <c r="R155" i="4"/>
  <c r="BF155" i="4"/>
  <c r="BH155" i="4"/>
  <c r="AI155" i="4"/>
  <c r="CE155" i="4"/>
  <c r="AS155" i="4"/>
  <c r="AV155" i="4"/>
  <c r="BV155" i="4"/>
  <c r="AN155" i="4"/>
  <c r="DI155" i="4"/>
  <c r="AL155" i="4"/>
  <c r="CJ155" i="4"/>
  <c r="S155" i="4"/>
  <c r="CL155" i="4"/>
  <c r="BI155" i="4"/>
  <c r="AA155" i="4"/>
  <c r="BW155" i="4"/>
  <c r="DF155" i="4"/>
  <c r="DB155" i="4"/>
  <c r="CC155" i="4"/>
  <c r="BC155" i="4"/>
  <c r="AQ155" i="4"/>
  <c r="CT155" i="4"/>
  <c r="BG155" i="4"/>
  <c r="BP155" i="4"/>
  <c r="AT155" i="4"/>
  <c r="AH155" i="4"/>
  <c r="CF155" i="4"/>
  <c r="DC155" i="4"/>
  <c r="V155" i="4"/>
  <c r="BA155" i="4"/>
  <c r="DD155" i="4"/>
  <c r="BQ155" i="4"/>
  <c r="CY155" i="4"/>
  <c r="BW171" i="4"/>
  <c r="BG171" i="4"/>
  <c r="BK171" i="4"/>
  <c r="CP171" i="4"/>
  <c r="AH171" i="4"/>
  <c r="K146" i="4"/>
  <c r="CF171" i="4"/>
  <c r="CC171" i="4"/>
  <c r="DJ171" i="4"/>
  <c r="BJ171" i="4"/>
  <c r="CD171" i="4"/>
  <c r="X171" i="4"/>
  <c r="DD171" i="4"/>
  <c r="Y171" i="4"/>
  <c r="CU171" i="4"/>
  <c r="AJ171" i="4"/>
  <c r="CI171" i="4"/>
  <c r="S171" i="4"/>
  <c r="CG171" i="4"/>
  <c r="BC171" i="4"/>
  <c r="BF171" i="4"/>
  <c r="AF171" i="4"/>
  <c r="BL171" i="4"/>
  <c r="BN171" i="4"/>
  <c r="BV171" i="4"/>
  <c r="AZ171" i="4"/>
  <c r="AM171" i="4"/>
  <c r="DF171" i="4"/>
  <c r="CX171" i="4"/>
  <c r="CL171" i="4"/>
  <c r="BT171" i="4"/>
  <c r="BP171" i="4"/>
  <c r="V171" i="4"/>
  <c r="V257" i="4"/>
  <c r="CE257" i="4"/>
  <c r="X257" i="4"/>
  <c r="Y257" i="4"/>
  <c r="Z257" i="4"/>
  <c r="CL257" i="4"/>
  <c r="CM257" i="4"/>
  <c r="AV257" i="4"/>
  <c r="DC257" i="4"/>
  <c r="AX257" i="4"/>
  <c r="DE257" i="4"/>
  <c r="U257" i="4"/>
  <c r="CA257" i="4"/>
  <c r="CD257" i="4"/>
  <c r="W257" i="4"/>
  <c r="CF257" i="4"/>
  <c r="CK257" i="4"/>
  <c r="AS257" i="4"/>
  <c r="CO257" i="4"/>
  <c r="AW257" i="4"/>
  <c r="BC257" i="4"/>
  <c r="BN257" i="4"/>
  <c r="CZ257" i="4"/>
  <c r="CB257" i="4"/>
  <c r="AF257" i="4"/>
  <c r="BW257" i="4"/>
  <c r="CU257" i="4"/>
  <c r="AP257" i="4"/>
  <c r="CR257" i="4"/>
  <c r="BO257" i="4"/>
  <c r="DA257" i="4"/>
  <c r="AL257" i="4"/>
  <c r="AO257" i="4"/>
  <c r="DG257" i="4"/>
  <c r="BS257" i="4"/>
  <c r="BF257" i="4"/>
  <c r="AU257" i="4"/>
  <c r="BA257" i="4"/>
  <c r="BM257" i="4"/>
  <c r="BJ257" i="4"/>
  <c r="AQ257" i="4"/>
  <c r="R257" i="4"/>
  <c r="BL257" i="4"/>
  <c r="CJ257" i="4"/>
  <c r="DB257" i="4"/>
  <c r="AZ78" i="4"/>
  <c r="AM201" i="4"/>
  <c r="DJ217" i="4"/>
  <c r="BE234" i="4"/>
  <c r="BN250" i="4"/>
  <c r="P185" i="4"/>
  <c r="CZ41" i="4"/>
  <c r="CA41" i="4"/>
  <c r="Q41" i="4"/>
  <c r="BR41" i="4"/>
  <c r="AK41" i="4"/>
  <c r="BK57" i="4"/>
  <c r="AH57" i="4"/>
  <c r="CL57" i="4"/>
  <c r="CU57" i="4"/>
  <c r="CM57" i="4"/>
  <c r="BK73" i="4"/>
  <c r="BD73" i="4"/>
  <c r="V73" i="4"/>
  <c r="BS73" i="4"/>
  <c r="BY89" i="4"/>
  <c r="BX89" i="4"/>
  <c r="CP89" i="4"/>
  <c r="CV89" i="4"/>
  <c r="DJ105" i="4"/>
  <c r="DB105" i="4"/>
  <c r="AC105" i="4"/>
  <c r="BP105" i="4"/>
  <c r="AR121" i="4"/>
  <c r="AP121" i="4"/>
  <c r="BE121" i="4"/>
  <c r="AB121" i="4"/>
  <c r="BC137" i="4"/>
  <c r="DI137" i="4"/>
  <c r="AP137" i="4"/>
  <c r="AC137" i="4"/>
  <c r="BM153" i="4"/>
  <c r="DJ153" i="4"/>
  <c r="CO153" i="4"/>
  <c r="AN169" i="4"/>
  <c r="DF169" i="4"/>
  <c r="DF185" i="4"/>
  <c r="Q185" i="4"/>
  <c r="DI201" i="4"/>
  <c r="CY217" i="4"/>
  <c r="CI233" i="4"/>
  <c r="BB78" i="4"/>
  <c r="CW142" i="4"/>
  <c r="BV185" i="4"/>
  <c r="BQ202" i="4"/>
  <c r="AM222" i="4"/>
  <c r="CV238" i="4"/>
  <c r="P42" i="4"/>
  <c r="AB42" i="4"/>
  <c r="CN42" i="4"/>
  <c r="DD42" i="4"/>
  <c r="CR42" i="4"/>
  <c r="Y42" i="4"/>
  <c r="CB58" i="4"/>
  <c r="CF58" i="4"/>
  <c r="AB58" i="4"/>
  <c r="BW58" i="4"/>
  <c r="AE58" i="4"/>
  <c r="AB74" i="4"/>
  <c r="V74" i="4"/>
  <c r="BN74" i="4"/>
  <c r="AN90" i="4"/>
  <c r="U90" i="4"/>
  <c r="DA90" i="4"/>
  <c r="BV90" i="4"/>
  <c r="AX90" i="4"/>
  <c r="AR106" i="4"/>
  <c r="CY106" i="4"/>
  <c r="CW106" i="4"/>
  <c r="CP106" i="4"/>
  <c r="CY122" i="4"/>
  <c r="X122" i="4"/>
  <c r="AZ122" i="4"/>
  <c r="CW154" i="4"/>
  <c r="BZ154" i="4"/>
  <c r="CZ154" i="4"/>
  <c r="DJ186" i="4"/>
  <c r="CV202" i="4"/>
  <c r="BF218" i="4"/>
  <c r="BF234" i="4"/>
  <c r="S89" i="4"/>
  <c r="DG142" i="4"/>
  <c r="R185" i="4"/>
  <c r="BB202" i="4"/>
  <c r="AQ222" i="4"/>
  <c r="P78" i="4"/>
  <c r="DE30" i="4"/>
  <c r="CO30" i="4"/>
  <c r="AZ30" i="4"/>
  <c r="DA30" i="4"/>
  <c r="AF30" i="4"/>
  <c r="CH46" i="4"/>
  <c r="Y46" i="4"/>
  <c r="CM46" i="4"/>
  <c r="CV46" i="4"/>
  <c r="AV46" i="4"/>
  <c r="BP62" i="4"/>
  <c r="BB62" i="4"/>
  <c r="CY62" i="4"/>
  <c r="AS62" i="4"/>
  <c r="DH78" i="4"/>
  <c r="BM78" i="4"/>
  <c r="CJ78" i="4"/>
  <c r="CG78" i="4"/>
  <c r="CZ94" i="4"/>
  <c r="AH94" i="4"/>
  <c r="DB94" i="4"/>
  <c r="BA94" i="4"/>
  <c r="CC110" i="4"/>
  <c r="CL110" i="4"/>
  <c r="BH110" i="4"/>
  <c r="AU126" i="4"/>
  <c r="AR126" i="4"/>
  <c r="AJ126" i="4"/>
  <c r="BR126" i="4"/>
  <c r="CY142" i="4"/>
  <c r="BH142" i="4"/>
  <c r="AG174" i="4"/>
  <c r="AQ174" i="4"/>
  <c r="CD206" i="4"/>
  <c r="CD222" i="4"/>
  <c r="AU161" i="4"/>
  <c r="CM194" i="4"/>
  <c r="AV225" i="4"/>
  <c r="CA288" i="4"/>
  <c r="Q32" i="4"/>
  <c r="AD32" i="4"/>
  <c r="AG32" i="4"/>
  <c r="CF32" i="4"/>
  <c r="BB48" i="4"/>
  <c r="AM48" i="4"/>
  <c r="CL48" i="4"/>
  <c r="AZ48" i="4"/>
  <c r="BK64" i="4"/>
  <c r="BY64" i="4"/>
  <c r="BQ64" i="4"/>
  <c r="CX64" i="4"/>
  <c r="AK80" i="4"/>
  <c r="AV80" i="4"/>
  <c r="BI80" i="4"/>
  <c r="AD80" i="4"/>
  <c r="CF96" i="4"/>
  <c r="AP96" i="4"/>
  <c r="CX96" i="4"/>
  <c r="AB96" i="4"/>
  <c r="AA112" i="4"/>
  <c r="DD112" i="4"/>
  <c r="BW112" i="4"/>
  <c r="CJ112" i="4"/>
  <c r="CA128" i="4"/>
  <c r="BF128" i="4"/>
  <c r="AK128" i="4"/>
  <c r="BY128" i="4"/>
  <c r="AG144" i="4"/>
  <c r="R144" i="4"/>
  <c r="DA144" i="4"/>
  <c r="X144" i="4"/>
  <c r="AH160" i="4"/>
  <c r="BH160" i="4"/>
  <c r="Z160" i="4"/>
  <c r="AA160" i="4"/>
  <c r="AP160" i="4"/>
  <c r="AZ160" i="4"/>
  <c r="CG160" i="4"/>
  <c r="DC160" i="4"/>
  <c r="BO160" i="4"/>
  <c r="BJ160" i="4"/>
  <c r="DG160" i="4"/>
  <c r="CZ160" i="4"/>
  <c r="AB160" i="4"/>
  <c r="CW160" i="4"/>
  <c r="CS160" i="4"/>
  <c r="BV160" i="4"/>
  <c r="S160" i="4"/>
  <c r="CD160" i="4"/>
  <c r="R160" i="4"/>
  <c r="BR160" i="4"/>
  <c r="P160" i="4"/>
  <c r="CA160" i="4"/>
  <c r="CH160" i="4"/>
  <c r="BD160" i="4"/>
  <c r="BU160" i="4"/>
  <c r="AR160" i="4"/>
  <c r="CT160" i="4"/>
  <c r="CQ160" i="4"/>
  <c r="AG160" i="4"/>
  <c r="CE160" i="4"/>
  <c r="AL160" i="4"/>
  <c r="X160" i="4"/>
  <c r="BN192" i="4"/>
  <c r="DG192" i="4"/>
  <c r="CE192" i="4"/>
  <c r="DE208" i="4"/>
  <c r="BT208" i="4"/>
  <c r="BX208" i="4"/>
  <c r="CA208" i="4"/>
  <c r="CC208" i="4"/>
  <c r="AU208" i="4"/>
  <c r="AV208" i="4"/>
  <c r="DI208" i="4"/>
  <c r="AW208" i="4"/>
  <c r="AX208" i="4"/>
  <c r="BW208" i="4"/>
  <c r="CB208" i="4"/>
  <c r="CD208" i="4"/>
  <c r="BG208" i="4"/>
  <c r="CV208" i="4"/>
  <c r="BN208" i="4"/>
  <c r="CK208" i="4"/>
  <c r="BR208" i="4"/>
  <c r="CG208" i="4"/>
  <c r="X208" i="4"/>
  <c r="AS208" i="4"/>
  <c r="BA208" i="4"/>
  <c r="BL208" i="4"/>
  <c r="DD208" i="4"/>
  <c r="AJ208" i="4"/>
  <c r="U208" i="4"/>
  <c r="BJ208" i="4"/>
  <c r="BD208" i="4"/>
  <c r="CT208" i="4"/>
  <c r="S208" i="4"/>
  <c r="BZ208" i="4"/>
  <c r="BY208" i="4"/>
  <c r="AL208" i="4"/>
  <c r="AE208" i="4"/>
  <c r="V240" i="4"/>
  <c r="CC288" i="4"/>
  <c r="AN289" i="4"/>
  <c r="BV33" i="4"/>
  <c r="DD33" i="4"/>
  <c r="CD33" i="4"/>
  <c r="DA33" i="4"/>
  <c r="AB33" i="4"/>
  <c r="U65" i="4"/>
  <c r="DG65" i="4"/>
  <c r="AD65" i="4"/>
  <c r="CE65" i="4"/>
  <c r="Z97" i="4"/>
  <c r="BW97" i="4"/>
  <c r="BX97" i="4"/>
  <c r="CX97" i="4"/>
  <c r="BK97" i="4"/>
  <c r="DF113" i="4"/>
  <c r="CO113" i="4"/>
  <c r="DA113" i="4"/>
  <c r="BA113" i="4"/>
  <c r="DA129" i="4"/>
  <c r="BV129" i="4"/>
  <c r="R129" i="4"/>
  <c r="DA161" i="4"/>
  <c r="CA161" i="4"/>
  <c r="BU161" i="4"/>
  <c r="BF177" i="4"/>
  <c r="P177" i="4"/>
  <c r="BH177" i="4"/>
  <c r="BK177" i="4"/>
  <c r="BR177" i="4"/>
  <c r="CB177" i="4"/>
  <c r="CC177" i="4"/>
  <c r="CF177" i="4"/>
  <c r="BS177" i="4"/>
  <c r="DH177" i="4"/>
  <c r="CM177" i="4"/>
  <c r="BD177" i="4"/>
  <c r="AD177" i="4"/>
  <c r="Y177" i="4"/>
  <c r="AP177" i="4"/>
  <c r="AA177" i="4"/>
  <c r="CZ177" i="4"/>
  <c r="DA177" i="4"/>
  <c r="CL177" i="4"/>
  <c r="AK177" i="4"/>
  <c r="DE177" i="4"/>
  <c r="AU177" i="4"/>
  <c r="CQ177" i="4"/>
  <c r="DB177" i="4"/>
  <c r="CV177" i="4"/>
  <c r="AT177" i="4"/>
  <c r="BO177" i="4"/>
  <c r="R177" i="4"/>
  <c r="AB177" i="4"/>
  <c r="AM177" i="4"/>
  <c r="AE177" i="4"/>
  <c r="AB193" i="4"/>
  <c r="BX193" i="4"/>
  <c r="BU209" i="4"/>
  <c r="X209" i="4"/>
  <c r="BG225" i="4"/>
  <c r="AM225" i="4"/>
  <c r="AQ241" i="4"/>
  <c r="BW289" i="4"/>
  <c r="CM128" i="4"/>
  <c r="BW193" i="4"/>
  <c r="AW225" i="4"/>
  <c r="AH274" i="4"/>
  <c r="CS49" i="4"/>
  <c r="BC49" i="4"/>
  <c r="Y49" i="4"/>
  <c r="BE49" i="4"/>
  <c r="CD145" i="4"/>
  <c r="CR145" i="4"/>
  <c r="DD145" i="4"/>
  <c r="CG257" i="4"/>
  <c r="BX257" i="4"/>
  <c r="BM210" i="4"/>
  <c r="BB274" i="4"/>
  <c r="CG50" i="4"/>
  <c r="CH50" i="4"/>
  <c r="AA50" i="4"/>
  <c r="AG50" i="4"/>
  <c r="BG50" i="4"/>
  <c r="AC66" i="4"/>
  <c r="AG66" i="4"/>
  <c r="CT66" i="4"/>
  <c r="AO66" i="4"/>
  <c r="DH66" i="4"/>
  <c r="BD114" i="4"/>
  <c r="AV114" i="4"/>
  <c r="CU114" i="4"/>
  <c r="AZ114" i="4"/>
  <c r="BI130" i="4"/>
  <c r="CZ130" i="4"/>
  <c r="BL130" i="4"/>
  <c r="BP130" i="4"/>
  <c r="CT146" i="4"/>
  <c r="CV146" i="4"/>
  <c r="BL146" i="4"/>
  <c r="BW146" i="4"/>
  <c r="DJ162" i="4"/>
  <c r="CH162" i="4"/>
  <c r="AW162" i="4"/>
  <c r="BM178" i="4"/>
  <c r="CB178" i="4"/>
  <c r="BA178" i="4"/>
  <c r="CX194" i="4"/>
  <c r="R194" i="4"/>
  <c r="BZ210" i="4"/>
  <c r="CX210" i="4"/>
  <c r="W242" i="4"/>
  <c r="CJ242" i="4"/>
  <c r="CK242" i="4"/>
  <c r="AA242" i="4"/>
  <c r="CM242" i="4"/>
  <c r="CN242" i="4"/>
  <c r="AL242" i="4"/>
  <c r="AM242" i="4"/>
  <c r="CS242" i="4"/>
  <c r="AX242" i="4"/>
  <c r="AY242" i="4"/>
  <c r="CW242" i="4"/>
  <c r="CH242" i="4"/>
  <c r="X242" i="4"/>
  <c r="Y242" i="4"/>
  <c r="AK242" i="4"/>
  <c r="CO242" i="4"/>
  <c r="CT242" i="4"/>
  <c r="AO242" i="4"/>
  <c r="AS242" i="4"/>
  <c r="P242" i="4"/>
  <c r="AE242" i="4"/>
  <c r="BC242" i="4"/>
  <c r="AB242" i="4"/>
  <c r="CY242" i="4"/>
  <c r="BZ242" i="4"/>
  <c r="BE242" i="4"/>
  <c r="K217" i="4"/>
  <c r="DG242" i="4"/>
  <c r="BO242" i="4"/>
  <c r="T242" i="4"/>
  <c r="CC242" i="4"/>
  <c r="DI242" i="4"/>
  <c r="DD242" i="4"/>
  <c r="BS242" i="4"/>
  <c r="BQ242" i="4"/>
  <c r="DH242" i="4"/>
  <c r="AQ242" i="4"/>
  <c r="AF242" i="4"/>
  <c r="CQ242" i="4"/>
  <c r="BT242" i="4"/>
  <c r="BJ242" i="4"/>
  <c r="AW242" i="4"/>
  <c r="BW242" i="4"/>
  <c r="DA242" i="4"/>
  <c r="CL258" i="4"/>
  <c r="BD274" i="4"/>
  <c r="BD290" i="4"/>
  <c r="AY137" i="4"/>
  <c r="DA227" i="4"/>
  <c r="P260" i="4"/>
  <c r="CF35" i="4"/>
  <c r="AV35" i="4"/>
  <c r="CO35" i="4"/>
  <c r="CE35" i="4"/>
  <c r="AJ35" i="4"/>
  <c r="T51" i="4"/>
  <c r="BY51" i="4"/>
  <c r="BN51" i="4"/>
  <c r="AJ51" i="4"/>
  <c r="BE67" i="4"/>
  <c r="BS67" i="4"/>
  <c r="DD67" i="4"/>
  <c r="AH67" i="4"/>
  <c r="DJ83" i="4"/>
  <c r="CK83" i="4"/>
  <c r="CV83" i="4"/>
  <c r="DF83" i="4"/>
  <c r="BL83" i="4"/>
  <c r="T131" i="4"/>
  <c r="AU131" i="4"/>
  <c r="X131" i="4"/>
  <c r="AZ131" i="4"/>
  <c r="CM147" i="4"/>
  <c r="AF147" i="4"/>
  <c r="BP147" i="4"/>
  <c r="CR147" i="4"/>
  <c r="O179" i="4"/>
  <c r="CT179" i="4"/>
  <c r="DB179" i="4"/>
  <c r="R211" i="4"/>
  <c r="BP211" i="4"/>
  <c r="BR227" i="4"/>
  <c r="CZ227" i="4"/>
  <c r="AU259" i="4"/>
  <c r="U259" i="4"/>
  <c r="AH275" i="4"/>
  <c r="AO291" i="4"/>
  <c r="AL291" i="4"/>
  <c r="DE292" i="4"/>
  <c r="CR36" i="4"/>
  <c r="CT36" i="4"/>
  <c r="CV36" i="4"/>
  <c r="V36" i="4"/>
  <c r="CI116" i="4"/>
  <c r="S116" i="4"/>
  <c r="Y116" i="4"/>
  <c r="S132" i="4"/>
  <c r="DB132" i="4"/>
  <c r="BL132" i="4"/>
  <c r="DE148" i="4"/>
  <c r="BQ148" i="4"/>
  <c r="Q148" i="4"/>
  <c r="BT148" i="4"/>
  <c r="AZ164" i="4"/>
  <c r="BY164" i="4"/>
  <c r="BA164" i="4"/>
  <c r="AZ196" i="4"/>
  <c r="DB196" i="4"/>
  <c r="AS228" i="4"/>
  <c r="BR228" i="4"/>
  <c r="BP244" i="4"/>
  <c r="CI260" i="4"/>
  <c r="AJ260" i="4"/>
  <c r="K267" i="4"/>
  <c r="AC57" i="4"/>
  <c r="CI89" i="4"/>
  <c r="BG121" i="4"/>
  <c r="CM185" i="4"/>
  <c r="DC201" i="4"/>
  <c r="AG217" i="4"/>
  <c r="DF233" i="4"/>
  <c r="BU201" i="4"/>
  <c r="CK185" i="4"/>
  <c r="R196" i="4"/>
  <c r="AV287" i="4"/>
  <c r="BK47" i="4"/>
  <c r="AF47" i="4"/>
  <c r="DA47" i="4"/>
  <c r="CN47" i="4"/>
  <c r="CF79" i="4"/>
  <c r="CT79" i="4"/>
  <c r="CV79" i="4"/>
  <c r="DG79" i="4"/>
  <c r="DJ79" i="4"/>
  <c r="AO79" i="4"/>
  <c r="AX79" i="4"/>
  <c r="U79" i="4"/>
  <c r="CN79" i="4"/>
  <c r="AF79" i="4"/>
  <c r="BS79" i="4"/>
  <c r="BE79" i="4"/>
  <c r="BR79" i="4"/>
  <c r="AV79" i="4"/>
  <c r="AZ79" i="4"/>
  <c r="CP79" i="4"/>
  <c r="CA79" i="4"/>
  <c r="BT79" i="4"/>
  <c r="DE79" i="4"/>
  <c r="BY79" i="4"/>
  <c r="CR79" i="4"/>
  <c r="AQ79" i="4"/>
  <c r="CJ79" i="4"/>
  <c r="AE79" i="4"/>
  <c r="CY79" i="4"/>
  <c r="Z79" i="4"/>
  <c r="O79" i="4"/>
  <c r="CZ79" i="4"/>
  <c r="CM79" i="4"/>
  <c r="AB79" i="4"/>
  <c r="BM79" i="4"/>
  <c r="BJ79" i="4"/>
  <c r="BR111" i="4"/>
  <c r="AD111" i="4"/>
  <c r="DB111" i="4"/>
  <c r="BH143" i="4"/>
  <c r="CK143" i="4"/>
  <c r="AT143" i="4"/>
  <c r="AX143" i="4"/>
  <c r="AG239" i="4"/>
  <c r="DI271" i="4"/>
  <c r="S271" i="4"/>
  <c r="P95" i="4"/>
  <c r="BM95" i="4"/>
  <c r="BE95" i="4"/>
  <c r="AX127" i="4"/>
  <c r="CH127" i="4"/>
  <c r="Y127" i="4"/>
  <c r="CC255" i="4"/>
  <c r="AK255" i="4"/>
  <c r="BH287" i="4"/>
  <c r="CF117" i="4"/>
  <c r="AZ215" i="4"/>
  <c r="CH234" i="4"/>
  <c r="BD253" i="4"/>
  <c r="BY269" i="4"/>
  <c r="AD288" i="4"/>
  <c r="CM39" i="4"/>
  <c r="BZ39" i="4"/>
  <c r="DF39" i="4"/>
  <c r="W39" i="4"/>
  <c r="Y39" i="4"/>
  <c r="AO55" i="4"/>
  <c r="AQ55" i="4"/>
  <c r="AC55" i="4"/>
  <c r="AF55" i="4"/>
  <c r="AM71" i="4"/>
  <c r="AO71" i="4"/>
  <c r="AZ71" i="4"/>
  <c r="CL119" i="4"/>
  <c r="CO119" i="4"/>
  <c r="BZ119" i="4"/>
  <c r="BE135" i="4"/>
  <c r="CJ135" i="4"/>
  <c r="O135" i="4"/>
  <c r="AN135" i="4"/>
  <c r="BD135" i="4"/>
  <c r="BF135" i="4"/>
  <c r="BG135" i="4"/>
  <c r="BH135" i="4"/>
  <c r="R135" i="4"/>
  <c r="CY135" i="4"/>
  <c r="AR135" i="4"/>
  <c r="AS135" i="4"/>
  <c r="BZ135" i="4"/>
  <c r="DC135" i="4"/>
  <c r="AH135" i="4"/>
  <c r="AD135" i="4"/>
  <c r="BQ135" i="4"/>
  <c r="CA135" i="4"/>
  <c r="AL135" i="4"/>
  <c r="AC135" i="4"/>
  <c r="BC135" i="4"/>
  <c r="AX135" i="4"/>
  <c r="AY135" i="4"/>
  <c r="CO135" i="4"/>
  <c r="AU135" i="4"/>
  <c r="CH135" i="4"/>
  <c r="AF135" i="4"/>
  <c r="AW135" i="4"/>
  <c r="BJ135" i="4"/>
  <c r="BA135" i="4"/>
  <c r="BO135" i="4"/>
  <c r="CW135" i="4"/>
  <c r="BM135" i="4"/>
  <c r="CE135" i="4"/>
  <c r="BW135" i="4"/>
  <c r="DF135" i="4"/>
  <c r="CM135" i="4"/>
  <c r="CC135" i="4"/>
  <c r="BR135" i="4"/>
  <c r="CU135" i="4"/>
  <c r="BU135" i="4"/>
  <c r="K110" i="4"/>
  <c r="AT151" i="4"/>
  <c r="CM151" i="4"/>
  <c r="BE167" i="4"/>
  <c r="BZ167" i="4"/>
  <c r="CM167" i="4"/>
  <c r="BI183" i="4"/>
  <c r="BL183" i="4"/>
  <c r="BC183" i="4"/>
  <c r="BQ215" i="4"/>
  <c r="AG215" i="4"/>
  <c r="CG231" i="4"/>
  <c r="R231" i="4"/>
  <c r="BP279" i="4"/>
  <c r="BX279" i="4"/>
  <c r="BQ289" i="4"/>
  <c r="W56" i="4"/>
  <c r="DD56" i="4"/>
  <c r="R56" i="4"/>
  <c r="U56" i="4"/>
  <c r="CT72" i="4"/>
  <c r="CL72" i="4"/>
  <c r="CS72" i="4"/>
  <c r="BN72" i="4"/>
  <c r="DB88" i="4"/>
  <c r="CN88" i="4"/>
  <c r="AT88" i="4"/>
  <c r="CX104" i="4"/>
  <c r="AP104" i="4"/>
  <c r="AM104" i="4"/>
  <c r="AO104" i="4"/>
  <c r="AW120" i="4"/>
  <c r="CP120" i="4"/>
  <c r="BC120" i="4"/>
  <c r="AH136" i="4"/>
  <c r="CF136" i="4"/>
  <c r="BQ136" i="4"/>
  <c r="AE136" i="4"/>
  <c r="CU152" i="4"/>
  <c r="R152" i="4"/>
  <c r="BC152" i="4"/>
  <c r="BZ184" i="4"/>
  <c r="AU184" i="4"/>
  <c r="AY232" i="4"/>
  <c r="DD232" i="4"/>
  <c r="AP232" i="4"/>
  <c r="CW248" i="4"/>
  <c r="BU248" i="4"/>
  <c r="U264" i="4"/>
  <c r="CK264" i="4"/>
  <c r="AF280" i="4"/>
  <c r="S280" i="4"/>
  <c r="CX235" i="4"/>
  <c r="BO274" i="4"/>
  <c r="DD108" i="4"/>
  <c r="AE181" i="4"/>
  <c r="BG253" i="4"/>
  <c r="DD290" i="4"/>
  <c r="AH240" i="4"/>
  <c r="BZ43" i="4"/>
  <c r="CW43" i="4"/>
  <c r="DJ43" i="4"/>
  <c r="AV43" i="4"/>
  <c r="BW59" i="4"/>
  <c r="DC59" i="4"/>
  <c r="AC59" i="4"/>
  <c r="BV59" i="4"/>
  <c r="AC75" i="4"/>
  <c r="V75" i="4"/>
  <c r="CR75" i="4"/>
  <c r="AF75" i="4"/>
  <c r="BA107" i="4"/>
  <c r="BQ107" i="4"/>
  <c r="BK107" i="4"/>
  <c r="BM107" i="4"/>
  <c r="W123" i="4"/>
  <c r="CV123" i="4"/>
  <c r="AJ123" i="4"/>
  <c r="BH123" i="4"/>
  <c r="CA139" i="4"/>
  <c r="AA139" i="4"/>
  <c r="AB171" i="4"/>
  <c r="AK171" i="4"/>
  <c r="BZ171" i="4"/>
  <c r="Z171" i="4"/>
  <c r="AP187" i="4"/>
  <c r="BV187" i="4"/>
  <c r="AL187" i="4"/>
  <c r="BW219" i="4"/>
  <c r="AD219" i="4"/>
  <c r="CJ219" i="4"/>
  <c r="AW251" i="4"/>
  <c r="BE251" i="4"/>
  <c r="BS251" i="4"/>
  <c r="AV267" i="4"/>
  <c r="DH267" i="4"/>
  <c r="AD267" i="4"/>
  <c r="P96" i="4"/>
  <c r="BJ144" i="4"/>
  <c r="BK208" i="4"/>
  <c r="BC208" i="4"/>
  <c r="BW229" i="4"/>
  <c r="AE44" i="4"/>
  <c r="Y44" i="4"/>
  <c r="R44" i="4"/>
  <c r="CH44" i="4"/>
  <c r="CI60" i="4"/>
  <c r="DI60" i="4"/>
  <c r="T60" i="4"/>
  <c r="X76" i="4"/>
  <c r="CM76" i="4"/>
  <c r="BI76" i="4"/>
  <c r="CD76" i="4"/>
  <c r="Z92" i="4"/>
  <c r="AF92" i="4"/>
  <c r="CS92" i="4"/>
  <c r="AD92" i="4"/>
  <c r="AT124" i="4"/>
  <c r="AF124" i="4"/>
  <c r="CR124" i="4"/>
  <c r="BN156" i="4"/>
  <c r="Q156" i="4"/>
  <c r="CS156" i="4"/>
  <c r="BB156" i="4"/>
  <c r="AX172" i="4"/>
  <c r="AB172" i="4"/>
  <c r="CV172" i="4"/>
  <c r="BC172" i="4"/>
  <c r="CR268" i="4"/>
  <c r="AX268" i="4"/>
  <c r="AJ268" i="4"/>
  <c r="CD161" i="4"/>
  <c r="AJ177" i="4"/>
  <c r="BW209" i="4"/>
  <c r="CC209" i="4"/>
  <c r="AP241" i="4"/>
  <c r="AA257" i="4"/>
  <c r="AW289" i="4"/>
  <c r="DF289" i="4"/>
  <c r="AA194" i="4"/>
  <c r="W205" i="4"/>
  <c r="CC205" i="4"/>
  <c r="AU205" i="4"/>
  <c r="Y205" i="4"/>
  <c r="BX237" i="4"/>
  <c r="BK269" i="4"/>
  <c r="BG269" i="4"/>
  <c r="BA194" i="4"/>
  <c r="BR258" i="4"/>
  <c r="CT213" i="4"/>
  <c r="X278" i="4"/>
  <c r="AG219" i="4"/>
  <c r="BM251" i="4"/>
  <c r="BD155" i="4"/>
  <c r="BN251" i="4"/>
  <c r="T164" i="4"/>
  <c r="BI219" i="4"/>
  <c r="CH37" i="4"/>
  <c r="DD37" i="4"/>
  <c r="BG37" i="4"/>
  <c r="AR37" i="4"/>
  <c r="BV69" i="4"/>
  <c r="AQ69" i="4"/>
  <c r="CC69" i="4"/>
  <c r="R69" i="4"/>
  <c r="BP69" i="4"/>
  <c r="AI69" i="4"/>
  <c r="P69" i="4"/>
  <c r="CL69" i="4"/>
  <c r="BH69" i="4"/>
  <c r="CW69" i="4"/>
  <c r="AX69" i="4"/>
  <c r="DJ69" i="4"/>
  <c r="AN69" i="4"/>
  <c r="AT69" i="4"/>
  <c r="DB69" i="4"/>
  <c r="BY69" i="4"/>
  <c r="AM69" i="4"/>
  <c r="CE69" i="4"/>
  <c r="AC69" i="4"/>
  <c r="AR69" i="4"/>
  <c r="BX69" i="4"/>
  <c r="BI69" i="4"/>
  <c r="BC69" i="4"/>
  <c r="AS69" i="4"/>
  <c r="DD69" i="4"/>
  <c r="CJ69" i="4"/>
  <c r="BR69" i="4"/>
  <c r="BE69" i="4"/>
  <c r="CD69" i="4"/>
  <c r="CG69" i="4"/>
  <c r="DC69" i="4"/>
  <c r="CI69" i="4"/>
  <c r="CB69" i="4"/>
  <c r="DH69" i="4"/>
  <c r="AH69" i="4"/>
  <c r="CS69" i="4"/>
  <c r="CZ69" i="4"/>
  <c r="CV69" i="4"/>
  <c r="DI69" i="4"/>
  <c r="CH69" i="4"/>
  <c r="DE69" i="4"/>
  <c r="CO117" i="4"/>
  <c r="CI117" i="4"/>
  <c r="CN117" i="4"/>
  <c r="AD149" i="4"/>
  <c r="CB149" i="4"/>
  <c r="CX181" i="4"/>
  <c r="BW181" i="4"/>
  <c r="AZ181" i="4"/>
  <c r="AQ213" i="4"/>
  <c r="DC213" i="4"/>
  <c r="CA213" i="4"/>
  <c r="DB154" i="4"/>
  <c r="AW186" i="4"/>
  <c r="BR186" i="4"/>
  <c r="AO218" i="4"/>
  <c r="AE234" i="4"/>
  <c r="P54" i="4"/>
  <c r="AL54" i="4"/>
  <c r="CA54" i="4"/>
  <c r="CD102" i="4"/>
  <c r="AA102" i="4"/>
  <c r="AN102" i="4"/>
  <c r="U102" i="4"/>
  <c r="CO262" i="4"/>
  <c r="BO262" i="4"/>
  <c r="BF27" i="4"/>
  <c r="V27" i="4"/>
  <c r="CZ253" i="4"/>
  <c r="AI40" i="4"/>
  <c r="AZ40" i="4"/>
  <c r="AQ40" i="4"/>
  <c r="CJ216" i="4"/>
  <c r="CD216" i="4"/>
  <c r="AP216" i="4"/>
  <c r="AJ178" i="4"/>
  <c r="BF278" i="4"/>
  <c r="O286" i="4"/>
  <c r="BO267" i="4"/>
  <c r="BU27" i="4"/>
  <c r="T91" i="4"/>
  <c r="CZ91" i="4"/>
  <c r="AJ91" i="4"/>
  <c r="BR155" i="4"/>
  <c r="AG155" i="4"/>
  <c r="DH155" i="4"/>
  <c r="BG203" i="4"/>
  <c r="BJ203" i="4"/>
  <c r="CY203" i="4"/>
  <c r="AM235" i="4"/>
  <c r="CD283" i="4"/>
  <c r="BO283" i="4"/>
  <c r="Q160" i="4"/>
  <c r="DG240" i="4"/>
  <c r="CL288" i="4"/>
  <c r="CD288" i="4"/>
  <c r="AG28" i="4"/>
  <c r="T28" i="4"/>
  <c r="BW28" i="4"/>
  <c r="BO108" i="4"/>
  <c r="AD108" i="4"/>
  <c r="CE108" i="4"/>
  <c r="CE188" i="4"/>
  <c r="CZ188" i="4"/>
  <c r="BC188" i="4"/>
  <c r="AB145" i="4"/>
  <c r="AU225" i="4"/>
  <c r="AU29" i="4"/>
  <c r="AN29" i="4"/>
  <c r="DE29" i="4"/>
  <c r="AX77" i="4"/>
  <c r="BC77" i="4"/>
  <c r="BV77" i="4"/>
  <c r="K100" i="4"/>
  <c r="CA125" i="4"/>
  <c r="CT125" i="4"/>
  <c r="DJ141" i="4"/>
  <c r="AJ141" i="4"/>
  <c r="CX141" i="4"/>
  <c r="AS173" i="4"/>
  <c r="BL173" i="4"/>
  <c r="AC189" i="4"/>
  <c r="CJ189" i="4"/>
  <c r="DG189" i="4"/>
  <c r="AP221" i="4"/>
  <c r="CT221" i="4"/>
  <c r="CD253" i="4"/>
  <c r="BR253" i="4"/>
  <c r="BU285" i="4"/>
  <c r="DI285" i="4"/>
  <c r="AV210" i="4"/>
  <c r="BZ274" i="4"/>
  <c r="BL122" i="4"/>
  <c r="CP118" i="4"/>
  <c r="DB118" i="4"/>
  <c r="CZ250" i="4"/>
  <c r="AT154" i="4"/>
  <c r="CZ101" i="4"/>
  <c r="AF101" i="4"/>
  <c r="AJ165" i="4"/>
  <c r="S165" i="4"/>
  <c r="DD165" i="4"/>
  <c r="CK229" i="4"/>
  <c r="CC229" i="4"/>
  <c r="AW261" i="4"/>
  <c r="CH261" i="4"/>
  <c r="BK42" i="4"/>
  <c r="BN106" i="4"/>
  <c r="BX202" i="4"/>
  <c r="AN202" i="4"/>
  <c r="CF86" i="4"/>
  <c r="BT86" i="4"/>
  <c r="R118" i="4"/>
  <c r="CM118" i="4"/>
  <c r="BA118" i="4"/>
  <c r="CY182" i="4"/>
  <c r="CF182" i="4"/>
  <c r="CL182" i="4"/>
  <c r="O182" i="4"/>
  <c r="CV182" i="4"/>
  <c r="P182" i="4"/>
  <c r="BR182" i="4"/>
  <c r="AV182" i="4"/>
  <c r="AB182" i="4"/>
  <c r="CW182" i="4"/>
  <c r="DG182" i="4"/>
  <c r="BZ182" i="4"/>
  <c r="BH182" i="4"/>
  <c r="AS182" i="4"/>
  <c r="AJ182" i="4"/>
  <c r="AU182" i="4"/>
  <c r="AO182" i="4"/>
  <c r="R182" i="4"/>
  <c r="S182" i="4"/>
  <c r="CN182" i="4"/>
  <c r="AM182" i="4"/>
  <c r="BO182" i="4"/>
  <c r="AA182" i="4"/>
  <c r="BT182" i="4"/>
  <c r="BI182" i="4"/>
  <c r="AE182" i="4"/>
  <c r="BC182" i="4"/>
  <c r="BE182" i="4"/>
  <c r="AY182" i="4"/>
  <c r="AI182" i="4"/>
  <c r="BS182" i="4"/>
  <c r="BY182" i="4"/>
  <c r="BU182" i="4"/>
  <c r="CC182" i="4"/>
  <c r="Y182" i="4"/>
  <c r="CS182" i="4"/>
  <c r="AR182" i="4"/>
  <c r="DC182" i="4"/>
  <c r="BG182" i="4"/>
  <c r="BK182" i="4"/>
  <c r="DH182" i="4"/>
  <c r="CT182" i="4"/>
  <c r="AF182" i="4"/>
  <c r="CB182" i="4"/>
  <c r="CP182" i="4"/>
  <c r="BB182" i="4"/>
  <c r="DJ182" i="4"/>
  <c r="AD182" i="4"/>
  <c r="BD182" i="4"/>
  <c r="Z182" i="4"/>
  <c r="AG182" i="4"/>
  <c r="AZ182" i="4"/>
  <c r="CX182" i="4"/>
  <c r="BH214" i="4"/>
  <c r="BR278" i="4"/>
  <c r="AJ278" i="4"/>
  <c r="K97" i="4"/>
  <c r="BL237" i="4"/>
  <c r="BM237" i="4"/>
  <c r="BN237" i="4"/>
  <c r="BO237" i="4"/>
  <c r="BQ237" i="4"/>
  <c r="BR237" i="4"/>
  <c r="BS237" i="4"/>
  <c r="O237" i="4"/>
  <c r="AB237" i="4"/>
  <c r="AC237" i="4"/>
  <c r="DI237" i="4"/>
  <c r="DJ237" i="4"/>
  <c r="BT237" i="4"/>
  <c r="BU237" i="4"/>
  <c r="AK237" i="4"/>
  <c r="DG237" i="4"/>
  <c r="BW237" i="4"/>
  <c r="AH237" i="4"/>
  <c r="DD237" i="4"/>
  <c r="CK237" i="4"/>
  <c r="AO237" i="4"/>
  <c r="T237" i="4"/>
  <c r="CO237" i="4"/>
  <c r="BF237" i="4"/>
  <c r="AS237" i="4"/>
  <c r="V237" i="4"/>
  <c r="AN237" i="4"/>
  <c r="AJ237" i="4"/>
  <c r="DH237" i="4"/>
  <c r="CC237" i="4"/>
  <c r="CG237" i="4"/>
  <c r="AA237" i="4"/>
  <c r="CS237" i="4"/>
  <c r="CF237" i="4"/>
  <c r="AF237" i="4"/>
  <c r="CD237" i="4"/>
  <c r="R237" i="4"/>
  <c r="AU237" i="4"/>
  <c r="Y237" i="4"/>
  <c r="DB237" i="4"/>
  <c r="Q237" i="4"/>
  <c r="AP237" i="4"/>
  <c r="CP237" i="4"/>
  <c r="BK237" i="4"/>
  <c r="AQ237" i="4"/>
  <c r="P237" i="4"/>
  <c r="BA237" i="4"/>
  <c r="AD237" i="4"/>
  <c r="CA237" i="4"/>
  <c r="BI237" i="4"/>
  <c r="X237" i="4"/>
  <c r="CJ237" i="4"/>
  <c r="V129" i="4"/>
  <c r="AN129" i="4"/>
  <c r="AR129" i="4"/>
  <c r="BA129" i="4"/>
  <c r="P129" i="4"/>
  <c r="AQ129" i="4"/>
  <c r="AY129" i="4"/>
  <c r="X129" i="4"/>
  <c r="DH129" i="4"/>
  <c r="AE129" i="4"/>
  <c r="BO129" i="4"/>
  <c r="DE129" i="4"/>
  <c r="DB129" i="4"/>
  <c r="CY129" i="4"/>
  <c r="AB129" i="4"/>
  <c r="O129" i="4"/>
  <c r="CH129" i="4"/>
  <c r="BM129" i="4"/>
  <c r="CW129" i="4"/>
  <c r="AS129" i="4"/>
  <c r="BX129" i="4"/>
  <c r="CD129" i="4"/>
  <c r="S129" i="4"/>
  <c r="BY129" i="4"/>
  <c r="BH129" i="4"/>
  <c r="AJ217" i="4"/>
  <c r="AA113" i="4"/>
  <c r="AC113" i="4"/>
  <c r="AK113" i="4"/>
  <c r="Z113" i="4"/>
  <c r="CD113" i="4"/>
  <c r="BZ113" i="4"/>
  <c r="BS113" i="4"/>
  <c r="BX113" i="4"/>
  <c r="AG113" i="4"/>
  <c r="BW113" i="4"/>
  <c r="CA113" i="4"/>
  <c r="AB113" i="4"/>
  <c r="O113" i="4"/>
  <c r="CB113" i="4"/>
  <c r="BK113" i="4"/>
  <c r="AE113" i="4"/>
  <c r="AX113" i="4"/>
  <c r="AI113" i="4"/>
  <c r="DD113" i="4"/>
  <c r="CR113" i="4"/>
  <c r="CE113" i="4"/>
  <c r="BE113" i="4"/>
  <c r="DI113" i="4"/>
  <c r="CP113" i="4"/>
  <c r="CI113" i="4"/>
  <c r="AF129" i="4"/>
  <c r="BV164" i="4"/>
  <c r="CQ129" i="4"/>
  <c r="BJ237" i="4"/>
  <c r="BT240" i="4"/>
  <c r="DI101" i="4"/>
  <c r="DJ101" i="4"/>
  <c r="DA101" i="4"/>
  <c r="CQ101" i="4"/>
  <c r="Z101" i="4"/>
  <c r="BK101" i="4"/>
  <c r="AG101" i="4"/>
  <c r="AE101" i="4"/>
  <c r="AC101" i="4"/>
  <c r="AN101" i="4"/>
  <c r="CL101" i="4"/>
  <c r="BX101" i="4"/>
  <c r="AX101" i="4"/>
  <c r="BA101" i="4"/>
  <c r="BF101" i="4"/>
  <c r="BZ101" i="4"/>
  <c r="K76" i="4"/>
  <c r="CK101" i="4"/>
  <c r="AQ101" i="4"/>
  <c r="BJ101" i="4"/>
  <c r="BV101" i="4"/>
  <c r="BG101" i="4"/>
  <c r="BM101" i="4"/>
  <c r="AT101" i="4"/>
  <c r="CA101" i="4"/>
  <c r="CP101" i="4"/>
  <c r="CJ101" i="4"/>
  <c r="DF101" i="4"/>
  <c r="CT101" i="4"/>
  <c r="CV101" i="4"/>
  <c r="CR101" i="4"/>
  <c r="AL101" i="4"/>
  <c r="DH101" i="4"/>
  <c r="S101" i="4"/>
  <c r="BD101" i="4"/>
  <c r="CI101" i="4"/>
  <c r="AD101" i="4"/>
  <c r="BY101" i="4"/>
  <c r="BB101" i="4"/>
  <c r="DB101" i="4"/>
  <c r="CF101" i="4"/>
  <c r="BQ101" i="4"/>
  <c r="CS101" i="4"/>
  <c r="P101" i="4"/>
  <c r="CW101" i="4"/>
  <c r="CN101" i="4"/>
  <c r="BL101" i="4"/>
  <c r="Q101" i="4"/>
  <c r="V101" i="4"/>
  <c r="DD101" i="4"/>
  <c r="CU101" i="4"/>
  <c r="AK101" i="4"/>
  <c r="AH101" i="4"/>
  <c r="AV101" i="4"/>
  <c r="BN101" i="4"/>
  <c r="BD116" i="4"/>
  <c r="AA116" i="4"/>
  <c r="AV116" i="4"/>
  <c r="AW116" i="4"/>
  <c r="BC116" i="4"/>
  <c r="BK116" i="4"/>
  <c r="BL116" i="4"/>
  <c r="K91" i="4"/>
  <c r="BH116" i="4"/>
  <c r="CD116" i="4"/>
  <c r="CE116" i="4"/>
  <c r="CY116" i="4"/>
  <c r="CZ116" i="4"/>
  <c r="DA116" i="4"/>
  <c r="DC116" i="4"/>
  <c r="AO116" i="4"/>
  <c r="AU116" i="4"/>
  <c r="BN116" i="4"/>
  <c r="BU116" i="4"/>
  <c r="CS116" i="4"/>
  <c r="AC116" i="4"/>
  <c r="BG116" i="4"/>
  <c r="BP116" i="4"/>
  <c r="CQ116" i="4"/>
  <c r="DH116" i="4"/>
  <c r="CW116" i="4"/>
  <c r="X116" i="4"/>
  <c r="DJ116" i="4"/>
  <c r="CX116" i="4"/>
  <c r="V116" i="4"/>
  <c r="DD116" i="4"/>
  <c r="BX116" i="4"/>
  <c r="AE116" i="4"/>
  <c r="Q116" i="4"/>
  <c r="U116" i="4"/>
  <c r="CO116" i="4"/>
  <c r="AZ116" i="4"/>
  <c r="AX116" i="4"/>
  <c r="BQ116" i="4"/>
  <c r="AR116" i="4"/>
  <c r="AS234" i="4"/>
  <c r="Q240" i="4"/>
  <c r="CY32" i="4"/>
  <c r="CE32" i="4"/>
  <c r="T32" i="4"/>
  <c r="CS32" i="4"/>
  <c r="Y32" i="4"/>
  <c r="CL32" i="4"/>
  <c r="O32" i="4"/>
  <c r="CK32" i="4"/>
  <c r="AO32" i="4"/>
  <c r="BN32" i="4"/>
  <c r="CO32" i="4"/>
  <c r="AC32" i="4"/>
  <c r="DB32" i="4"/>
  <c r="BF32" i="4"/>
  <c r="CG32" i="4"/>
  <c r="AH32" i="4"/>
  <c r="BU32" i="4"/>
  <c r="CT32" i="4"/>
  <c r="AP32" i="4"/>
  <c r="CX113" i="4"/>
  <c r="CL129" i="4"/>
  <c r="BL241" i="4"/>
  <c r="BM241" i="4"/>
  <c r="T241" i="4"/>
  <c r="U241" i="4"/>
  <c r="BS241" i="4"/>
  <c r="AE241" i="4"/>
  <c r="AG241" i="4"/>
  <c r="CL241" i="4"/>
  <c r="AH241" i="4"/>
  <c r="AI241" i="4"/>
  <c r="P241" i="4"/>
  <c r="BG241" i="4"/>
  <c r="BK241" i="4"/>
  <c r="BR241" i="4"/>
  <c r="CH241" i="4"/>
  <c r="CM241" i="4"/>
  <c r="CO241" i="4"/>
  <c r="BA241" i="4"/>
  <c r="AO241" i="4"/>
  <c r="Z241" i="4"/>
  <c r="CE241" i="4"/>
  <c r="CU241" i="4"/>
  <c r="BY241" i="4"/>
  <c r="BV241" i="4"/>
  <c r="CY241" i="4"/>
  <c r="DG241" i="4"/>
  <c r="CS241" i="4"/>
  <c r="BB241" i="4"/>
  <c r="AX241" i="4"/>
  <c r="CZ241" i="4"/>
  <c r="CF241" i="4"/>
  <c r="AS241" i="4"/>
  <c r="AM241" i="4"/>
  <c r="BJ241" i="4"/>
  <c r="BT241" i="4"/>
  <c r="S241" i="4"/>
  <c r="CT241" i="4"/>
  <c r="X241" i="4"/>
  <c r="R66" i="4"/>
  <c r="CO260" i="4"/>
  <c r="AS164" i="4"/>
  <c r="BH77" i="4"/>
  <c r="BJ77" i="4"/>
  <c r="BP77" i="4"/>
  <c r="CM77" i="4"/>
  <c r="W77" i="4"/>
  <c r="CW77" i="4"/>
  <c r="BD77" i="4"/>
  <c r="AM77" i="4"/>
  <c r="CR77" i="4"/>
  <c r="AS77" i="4"/>
  <c r="BA77" i="4"/>
  <c r="AN77" i="4"/>
  <c r="Y77" i="4"/>
  <c r="CE77" i="4"/>
  <c r="BU77" i="4"/>
  <c r="AC77" i="4"/>
  <c r="AR77" i="4"/>
  <c r="BE77" i="4"/>
  <c r="AT77" i="4"/>
  <c r="DG77" i="4"/>
  <c r="DJ77" i="4"/>
  <c r="CS77" i="4"/>
  <c r="CY77" i="4"/>
  <c r="DC77" i="4"/>
  <c r="BZ77" i="4"/>
  <c r="BK77" i="4"/>
  <c r="DI77" i="4"/>
  <c r="BW77" i="4"/>
  <c r="AA77" i="4"/>
  <c r="DA77" i="4"/>
  <c r="BL77" i="4"/>
  <c r="K52" i="4"/>
  <c r="CN77" i="4"/>
  <c r="AU77" i="4"/>
  <c r="AB77" i="4"/>
  <c r="U77" i="4"/>
  <c r="AZ77" i="4"/>
  <c r="BO77" i="4"/>
  <c r="BM77" i="4"/>
  <c r="CK77" i="4"/>
  <c r="BQ77" i="4"/>
  <c r="CJ77" i="4"/>
  <c r="CU77" i="4"/>
  <c r="CV77" i="4"/>
  <c r="CH77" i="4"/>
  <c r="DF77" i="4"/>
  <c r="AQ77" i="4"/>
  <c r="CX77" i="4"/>
  <c r="O77" i="4"/>
  <c r="DD77" i="4"/>
  <c r="AE77" i="4"/>
  <c r="CA77" i="4"/>
  <c r="T77" i="4"/>
  <c r="U217" i="4"/>
  <c r="BS129" i="4"/>
  <c r="AN66" i="4"/>
  <c r="BR260" i="4"/>
  <c r="AA164" i="4"/>
  <c r="AO60" i="4"/>
  <c r="K35" i="4"/>
  <c r="P60" i="4"/>
  <c r="BU60" i="4"/>
  <c r="BE60" i="4"/>
  <c r="AC60" i="4"/>
  <c r="CM60" i="4"/>
  <c r="DD60" i="4"/>
  <c r="CJ60" i="4"/>
  <c r="CL60" i="4"/>
  <c r="BX60" i="4"/>
  <c r="AZ60" i="4"/>
  <c r="S60" i="4"/>
  <c r="AH60" i="4"/>
  <c r="BN60" i="4"/>
  <c r="DC60" i="4"/>
  <c r="CR60" i="4"/>
  <c r="CA60" i="4"/>
  <c r="BH60" i="4"/>
  <c r="CU60" i="4"/>
  <c r="CB60" i="4"/>
  <c r="CG60" i="4"/>
  <c r="Q60" i="4"/>
  <c r="AQ60" i="4"/>
  <c r="CT60" i="4"/>
  <c r="BS60" i="4"/>
  <c r="CW60" i="4"/>
  <c r="AJ60" i="4"/>
  <c r="BT60" i="4"/>
  <c r="Z60" i="4"/>
  <c r="BV60" i="4"/>
  <c r="V60" i="4"/>
  <c r="R60" i="4"/>
  <c r="CZ60" i="4"/>
  <c r="BM60" i="4"/>
  <c r="AP60" i="4"/>
  <c r="CV237" i="4"/>
  <c r="BX203" i="4"/>
  <c r="CN141" i="4"/>
  <c r="CH285" i="4"/>
  <c r="CJ285" i="4"/>
  <c r="AV285" i="4"/>
  <c r="AW285" i="4"/>
  <c r="DC285" i="4"/>
  <c r="BA285" i="4"/>
  <c r="DE285" i="4"/>
  <c r="K260" i="4"/>
  <c r="BD285" i="4"/>
  <c r="DF285" i="4"/>
  <c r="BE285" i="4"/>
  <c r="AT285" i="4"/>
  <c r="AU285" i="4"/>
  <c r="DA285" i="4"/>
  <c r="DB285" i="4"/>
  <c r="AZ285" i="4"/>
  <c r="DD285" i="4"/>
  <c r="BB285" i="4"/>
  <c r="DG285" i="4"/>
  <c r="CT285" i="4"/>
  <c r="BF285" i="4"/>
  <c r="DH285" i="4"/>
  <c r="BL285" i="4"/>
  <c r="BX285" i="4"/>
  <c r="BV285" i="4"/>
  <c r="DJ285" i="4"/>
  <c r="BY285" i="4"/>
  <c r="AR285" i="4"/>
  <c r="CQ285" i="4"/>
  <c r="S285" i="4"/>
  <c r="CR285" i="4"/>
  <c r="BP285" i="4"/>
  <c r="AJ285" i="4"/>
  <c r="CC285" i="4"/>
  <c r="BS285" i="4"/>
  <c r="BM285" i="4"/>
  <c r="CW285" i="4"/>
  <c r="CI285" i="4"/>
  <c r="CL285" i="4"/>
  <c r="AK285" i="4"/>
  <c r="CF285" i="4"/>
  <c r="CY285" i="4"/>
  <c r="CM285" i="4"/>
  <c r="CZ285" i="4"/>
  <c r="Z285" i="4"/>
  <c r="CU285" i="4"/>
  <c r="BH285" i="4"/>
  <c r="CK285" i="4"/>
  <c r="AX285" i="4"/>
  <c r="CS285" i="4"/>
  <c r="AG285" i="4"/>
  <c r="X285" i="4"/>
  <c r="BN285" i="4"/>
  <c r="U285" i="4"/>
  <c r="BR285" i="4"/>
  <c r="CD285" i="4"/>
  <c r="AO285" i="4"/>
  <c r="AE285" i="4"/>
  <c r="CG285" i="4"/>
  <c r="CB285" i="4"/>
  <c r="AI285" i="4"/>
  <c r="CA285" i="4"/>
  <c r="CO285" i="4"/>
  <c r="AC285" i="4"/>
  <c r="BV121" i="4"/>
  <c r="U121" i="4"/>
  <c r="CX121" i="4"/>
  <c r="DB121" i="4"/>
  <c r="DG121" i="4"/>
  <c r="R121" i="4"/>
  <c r="T121" i="4"/>
  <c r="BM121" i="4"/>
  <c r="K96" i="4"/>
  <c r="Y121" i="4"/>
  <c r="Z121" i="4"/>
  <c r="BI121" i="4"/>
  <c r="BT121" i="4"/>
  <c r="BU121" i="4"/>
  <c r="W121" i="4"/>
  <c r="AA121" i="4"/>
  <c r="BH121" i="4"/>
  <c r="CF121" i="4"/>
  <c r="AY121" i="4"/>
  <c r="CS121" i="4"/>
  <c r="CQ121" i="4"/>
  <c r="CP121" i="4"/>
  <c r="CD121" i="4"/>
  <c r="CO121" i="4"/>
  <c r="DJ121" i="4"/>
  <c r="X121" i="4"/>
  <c r="Q121" i="4"/>
  <c r="DF121" i="4"/>
  <c r="CN217" i="4"/>
  <c r="K88" i="4"/>
  <c r="AH129" i="4"/>
  <c r="DE66" i="4"/>
  <c r="V66" i="4"/>
  <c r="CP116" i="4"/>
  <c r="CS164" i="4"/>
  <c r="BU260" i="4"/>
  <c r="W287" i="4"/>
  <c r="AX287" i="4"/>
  <c r="BW287" i="4"/>
  <c r="DB287" i="4"/>
  <c r="X287" i="4"/>
  <c r="AZ287" i="4"/>
  <c r="DC287" i="4"/>
  <c r="Y287" i="4"/>
  <c r="CD287" i="4"/>
  <c r="Z287" i="4"/>
  <c r="CF287" i="4"/>
  <c r="R287" i="4"/>
  <c r="AW287" i="4"/>
  <c r="BV287" i="4"/>
  <c r="DA287" i="4"/>
  <c r="BX287" i="4"/>
  <c r="BA287" i="4"/>
  <c r="DD287" i="4"/>
  <c r="BB287" i="4"/>
  <c r="DE287" i="4"/>
  <c r="AF287" i="4"/>
  <c r="CH287" i="4"/>
  <c r="AG287" i="4"/>
  <c r="CI287" i="4"/>
  <c r="CM287" i="4"/>
  <c r="AJ287" i="4"/>
  <c r="AK287" i="4"/>
  <c r="CO287" i="4"/>
  <c r="AR287" i="4"/>
  <c r="BD287" i="4"/>
  <c r="DJ287" i="4"/>
  <c r="BL287" i="4"/>
  <c r="BP287" i="4"/>
  <c r="BR287" i="4"/>
  <c r="AB287" i="4"/>
  <c r="P287" i="4"/>
  <c r="AC287" i="4"/>
  <c r="AH287" i="4"/>
  <c r="CN287" i="4"/>
  <c r="CR287" i="4"/>
  <c r="BC287" i="4"/>
  <c r="CS287" i="4"/>
  <c r="CX287" i="4"/>
  <c r="BE287" i="4"/>
  <c r="BI287" i="4"/>
  <c r="BQ287" i="4"/>
  <c r="AA287" i="4"/>
  <c r="BS287" i="4"/>
  <c r="CG287" i="4"/>
  <c r="S287" i="4"/>
  <c r="CB287" i="4"/>
  <c r="CL287" i="4"/>
  <c r="AI287" i="4"/>
  <c r="V287" i="4"/>
  <c r="CY287" i="4"/>
  <c r="CP287" i="4"/>
  <c r="BY287" i="4"/>
  <c r="BN287" i="4"/>
  <c r="DF287" i="4"/>
  <c r="CT287" i="4"/>
  <c r="CK287" i="4"/>
  <c r="AE287" i="4"/>
  <c r="K262" i="4"/>
  <c r="DI287" i="4"/>
  <c r="Y285" i="4"/>
  <c r="BR60" i="4"/>
  <c r="DA241" i="4"/>
  <c r="K116" i="4"/>
  <c r="AG237" i="4"/>
  <c r="O234" i="4"/>
  <c r="CI234" i="4"/>
  <c r="BC203" i="4"/>
  <c r="X240" i="4"/>
  <c r="Y141" i="4"/>
  <c r="BB77" i="4"/>
  <c r="CX253" i="4"/>
  <c r="AP90" i="4"/>
  <c r="CI90" i="4"/>
  <c r="O90" i="4"/>
  <c r="BH90" i="4"/>
  <c r="BX90" i="4"/>
  <c r="BT90" i="4"/>
  <c r="R90" i="4"/>
  <c r="CJ90" i="4"/>
  <c r="AT90" i="4"/>
  <c r="BE90" i="4"/>
  <c r="AD90" i="4"/>
  <c r="BU90" i="4"/>
  <c r="AO90" i="4"/>
  <c r="AH90" i="4"/>
  <c r="DC90" i="4"/>
  <c r="BS90" i="4"/>
  <c r="CK90" i="4"/>
  <c r="CF90" i="4"/>
  <c r="BJ90" i="4"/>
  <c r="AE292" i="4"/>
  <c r="CL292" i="4"/>
  <c r="AF292" i="4"/>
  <c r="CM292" i="4"/>
  <c r="AI292" i="4"/>
  <c r="CN292" i="4"/>
  <c r="AD292" i="4"/>
  <c r="BD292" i="4"/>
  <c r="CJ292" i="4"/>
  <c r="DI292" i="4"/>
  <c r="BH292" i="4"/>
  <c r="DJ292" i="4"/>
  <c r="BL292" i="4"/>
  <c r="BM292" i="4"/>
  <c r="AS292" i="4"/>
  <c r="BZ292" i="4"/>
  <c r="AT292" i="4"/>
  <c r="CO292" i="4"/>
  <c r="CP292" i="4"/>
  <c r="CQ292" i="4"/>
  <c r="AW292" i="4"/>
  <c r="CR292" i="4"/>
  <c r="AX292" i="4"/>
  <c r="CS292" i="4"/>
  <c r="AY292" i="4"/>
  <c r="CZ292" i="4"/>
  <c r="BO292" i="4"/>
  <c r="R292" i="4"/>
  <c r="DC292" i="4"/>
  <c r="S292" i="4"/>
  <c r="DF292" i="4"/>
  <c r="Z292" i="4"/>
  <c r="BV292" i="4"/>
  <c r="BW292" i="4"/>
  <c r="AM292" i="4"/>
  <c r="BY292" i="4"/>
  <c r="O292" i="4"/>
  <c r="AU292" i="4"/>
  <c r="AV292" i="4"/>
  <c r="CT292" i="4"/>
  <c r="BN292" i="4"/>
  <c r="Q292" i="4"/>
  <c r="DB292" i="4"/>
  <c r="BR292" i="4"/>
  <c r="BS292" i="4"/>
  <c r="BT292" i="4"/>
  <c r="AA292" i="4"/>
  <c r="AL292" i="4"/>
  <c r="BX292" i="4"/>
  <c r="AN292" i="4"/>
  <c r="AB292" i="4"/>
  <c r="CG292" i="4"/>
  <c r="BJ292" i="4"/>
  <c r="CW292" i="4"/>
  <c r="CX292" i="4"/>
  <c r="DA292" i="4"/>
  <c r="DH292" i="4"/>
  <c r="T292" i="4"/>
  <c r="V292" i="4"/>
  <c r="BC292" i="4"/>
  <c r="AJ292" i="4"/>
  <c r="AP292" i="4"/>
  <c r="AK121" i="4"/>
  <c r="CN121" i="4"/>
  <c r="BY217" i="4"/>
  <c r="DH90" i="4"/>
  <c r="BO90" i="4"/>
  <c r="U234" i="4"/>
  <c r="BJ217" i="4"/>
  <c r="Q126" i="4"/>
  <c r="BE129" i="4"/>
  <c r="BP32" i="4"/>
  <c r="DE32" i="4"/>
  <c r="W113" i="4"/>
  <c r="CI129" i="4"/>
  <c r="DI241" i="4"/>
  <c r="BW66" i="4"/>
  <c r="BM148" i="4"/>
  <c r="O164" i="4"/>
  <c r="BP292" i="4"/>
  <c r="BN129" i="4"/>
  <c r="K63" i="4"/>
  <c r="BK88" i="4"/>
  <c r="AL88" i="4"/>
  <c r="AH88" i="4"/>
  <c r="BU88" i="4"/>
  <c r="BG88" i="4"/>
  <c r="AK88" i="4"/>
  <c r="BZ88" i="4"/>
  <c r="BB88" i="4"/>
  <c r="BA88" i="4"/>
  <c r="CT88" i="4"/>
  <c r="CM88" i="4"/>
  <c r="CF88" i="4"/>
  <c r="CE88" i="4"/>
  <c r="BR88" i="4"/>
  <c r="BV88" i="4"/>
  <c r="Z88" i="4"/>
  <c r="U88" i="4"/>
  <c r="AJ88" i="4"/>
  <c r="P88" i="4"/>
  <c r="CX88" i="4"/>
  <c r="BW88" i="4"/>
  <c r="AF88" i="4"/>
  <c r="BQ88" i="4"/>
  <c r="DF88" i="4"/>
  <c r="W88" i="4"/>
  <c r="CP88" i="4"/>
  <c r="BI88" i="4"/>
  <c r="AC88" i="4"/>
  <c r="DG88" i="4"/>
  <c r="AM88" i="4"/>
  <c r="DJ88" i="4"/>
  <c r="CK88" i="4"/>
  <c r="BX88" i="4"/>
  <c r="O88" i="4"/>
  <c r="CH60" i="4"/>
  <c r="CW237" i="4"/>
  <c r="X260" i="4"/>
  <c r="BC260" i="4"/>
  <c r="CC260" i="4"/>
  <c r="DH260" i="4"/>
  <c r="AE260" i="4"/>
  <c r="CL260" i="4"/>
  <c r="AF260" i="4"/>
  <c r="Z260" i="4"/>
  <c r="BD260" i="4"/>
  <c r="CD260" i="4"/>
  <c r="DI260" i="4"/>
  <c r="AD260" i="4"/>
  <c r="BF260" i="4"/>
  <c r="CE260" i="4"/>
  <c r="DJ260" i="4"/>
  <c r="BG260" i="4"/>
  <c r="BH260" i="4"/>
  <c r="CM260" i="4"/>
  <c r="AL260" i="4"/>
  <c r="CR260" i="4"/>
  <c r="CT260" i="4"/>
  <c r="K235" i="4"/>
  <c r="CU260" i="4"/>
  <c r="AW260" i="4"/>
  <c r="AX260" i="4"/>
  <c r="BJ260" i="4"/>
  <c r="BK260" i="4"/>
  <c r="BV260" i="4"/>
  <c r="BX260" i="4"/>
  <c r="AG260" i="4"/>
  <c r="BZ260" i="4"/>
  <c r="AI260" i="4"/>
  <c r="AM260" i="4"/>
  <c r="CS260" i="4"/>
  <c r="AN260" i="4"/>
  <c r="AP260" i="4"/>
  <c r="CX260" i="4"/>
  <c r="CY260" i="4"/>
  <c r="BI260" i="4"/>
  <c r="CZ260" i="4"/>
  <c r="DE260" i="4"/>
  <c r="BL260" i="4"/>
  <c r="BW260" i="4"/>
  <c r="BY260" i="4"/>
  <c r="AH260" i="4"/>
  <c r="CN260" i="4"/>
  <c r="CV260" i="4"/>
  <c r="CH260" i="4"/>
  <c r="AQ260" i="4"/>
  <c r="DG260" i="4"/>
  <c r="U260" i="4"/>
  <c r="DB260" i="4"/>
  <c r="DF260" i="4"/>
  <c r="AZ260" i="4"/>
  <c r="BM260" i="4"/>
  <c r="CA260" i="4"/>
  <c r="BP260" i="4"/>
  <c r="O260" i="4"/>
  <c r="AY260" i="4"/>
  <c r="CF260" i="4"/>
  <c r="AB260" i="4"/>
  <c r="AA141" i="4"/>
  <c r="BI141" i="4"/>
  <c r="CY141" i="4"/>
  <c r="AD141" i="4"/>
  <c r="AE141" i="4"/>
  <c r="BL141" i="4"/>
  <c r="BM141" i="4"/>
  <c r="BT141" i="4"/>
  <c r="CV141" i="4"/>
  <c r="CW141" i="4"/>
  <c r="CU141" i="4"/>
  <c r="BE141" i="4"/>
  <c r="DD141" i="4"/>
  <c r="DE141" i="4"/>
  <c r="S141" i="4"/>
  <c r="V141" i="4"/>
  <c r="AB141" i="4"/>
  <c r="CC141" i="4"/>
  <c r="AI141" i="4"/>
  <c r="O141" i="4"/>
  <c r="CP141" i="4"/>
  <c r="AL141" i="4"/>
  <c r="AU141" i="4"/>
  <c r="DA141" i="4"/>
  <c r="BV141" i="4"/>
  <c r="BG141" i="4"/>
  <c r="W141" i="4"/>
  <c r="BB141" i="4"/>
  <c r="AC141" i="4"/>
  <c r="CQ141" i="4"/>
  <c r="R141" i="4"/>
  <c r="CM141" i="4"/>
  <c r="BR141" i="4"/>
  <c r="AV141" i="4"/>
  <c r="AN141" i="4"/>
  <c r="BC141" i="4"/>
  <c r="CS141" i="4"/>
  <c r="X141" i="4"/>
  <c r="CH141" i="4"/>
  <c r="BO141" i="4"/>
  <c r="BS141" i="4"/>
  <c r="CO141" i="4"/>
  <c r="AR141" i="4"/>
  <c r="CZ141" i="4"/>
  <c r="AS141" i="4"/>
  <c r="BY141" i="4"/>
  <c r="BJ141" i="4"/>
  <c r="AG141" i="4"/>
  <c r="CE141" i="4"/>
  <c r="CL141" i="4"/>
  <c r="CB141" i="4"/>
  <c r="AM141" i="4"/>
  <c r="CF141" i="4"/>
  <c r="CT141" i="4"/>
  <c r="BK141" i="4"/>
  <c r="AZ141" i="4"/>
  <c r="AI240" i="4"/>
  <c r="CZ240" i="4"/>
  <c r="BC240" i="4"/>
  <c r="DB240" i="4"/>
  <c r="BL240" i="4"/>
  <c r="BN240" i="4"/>
  <c r="BO240" i="4"/>
  <c r="BP240" i="4"/>
  <c r="BQ240" i="4"/>
  <c r="CQ240" i="4"/>
  <c r="AJ240" i="4"/>
  <c r="CV240" i="4"/>
  <c r="AP240" i="4"/>
  <c r="DA240" i="4"/>
  <c r="BF240" i="4"/>
  <c r="BM240" i="4"/>
  <c r="P240" i="4"/>
  <c r="AB240" i="4"/>
  <c r="CE240" i="4"/>
  <c r="BX240" i="4"/>
  <c r="AZ240" i="4"/>
  <c r="CK240" i="4"/>
  <c r="AT240" i="4"/>
  <c r="CM240" i="4"/>
  <c r="CW240" i="4"/>
  <c r="CY240" i="4"/>
  <c r="DE240" i="4"/>
  <c r="CG240" i="4"/>
  <c r="AF240" i="4"/>
  <c r="T240" i="4"/>
  <c r="BA240" i="4"/>
  <c r="BR240" i="4"/>
  <c r="Y240" i="4"/>
  <c r="CS240" i="4"/>
  <c r="CH240" i="4"/>
  <c r="CJ240" i="4"/>
  <c r="U240" i="4"/>
  <c r="CI240" i="4"/>
  <c r="AE240" i="4"/>
  <c r="BS240" i="4"/>
  <c r="AY240" i="4"/>
  <c r="AM240" i="4"/>
  <c r="DI240" i="4"/>
  <c r="CC240" i="4"/>
  <c r="CT240" i="4"/>
  <c r="CF240" i="4"/>
  <c r="BD240" i="4"/>
  <c r="BG240" i="4"/>
  <c r="DJ240" i="4"/>
  <c r="Q129" i="4"/>
  <c r="R259" i="4"/>
  <c r="AS259" i="4"/>
  <c r="BT259" i="4"/>
  <c r="CQ259" i="4"/>
  <c r="BU259" i="4"/>
  <c r="S259" i="4"/>
  <c r="AW259" i="4"/>
  <c r="CR259" i="4"/>
  <c r="AD259" i="4"/>
  <c r="BF259" i="4"/>
  <c r="CK259" i="4"/>
  <c r="AE259" i="4"/>
  <c r="BH259" i="4"/>
  <c r="CL259" i="4"/>
  <c r="BL259" i="4"/>
  <c r="BP259" i="4"/>
  <c r="AF259" i="4"/>
  <c r="BI259" i="4"/>
  <c r="CN259" i="4"/>
  <c r="AG259" i="4"/>
  <c r="BJ259" i="4"/>
  <c r="CO259" i="4"/>
  <c r="AH259" i="4"/>
  <c r="BK259" i="4"/>
  <c r="CS259" i="4"/>
  <c r="AI259" i="4"/>
  <c r="CT259" i="4"/>
  <c r="AJ259" i="4"/>
  <c r="CU259" i="4"/>
  <c r="W259" i="4"/>
  <c r="CB259" i="4"/>
  <c r="K234" i="4"/>
  <c r="CD259" i="4"/>
  <c r="AO259" i="4"/>
  <c r="CE259" i="4"/>
  <c r="AP259" i="4"/>
  <c r="CW259" i="4"/>
  <c r="P259" i="4"/>
  <c r="AZ259" i="4"/>
  <c r="BA259" i="4"/>
  <c r="DG259" i="4"/>
  <c r="DH259" i="4"/>
  <c r="DI259" i="4"/>
  <c r="DJ259" i="4"/>
  <c r="BY259" i="4"/>
  <c r="BZ259" i="4"/>
  <c r="V259" i="4"/>
  <c r="AC259" i="4"/>
  <c r="CC259" i="4"/>
  <c r="AM259" i="4"/>
  <c r="CV259" i="4"/>
  <c r="AX259" i="4"/>
  <c r="AY259" i="4"/>
  <c r="CZ259" i="4"/>
  <c r="DE259" i="4"/>
  <c r="DF259" i="4"/>
  <c r="BD259" i="4"/>
  <c r="BE259" i="4"/>
  <c r="BV259" i="4"/>
  <c r="BX259" i="4"/>
  <c r="CA259" i="4"/>
  <c r="BB259" i="4"/>
  <c r="O259" i="4"/>
  <c r="AK259" i="4"/>
  <c r="Y259" i="4"/>
  <c r="BR259" i="4"/>
  <c r="AT259" i="4"/>
  <c r="BW164" i="4"/>
  <c r="CK260" i="4"/>
  <c r="BA217" i="4"/>
  <c r="CK113" i="4"/>
  <c r="CI125" i="4"/>
  <c r="R125" i="4"/>
  <c r="CF125" i="4"/>
  <c r="AD125" i="4"/>
  <c r="AH125" i="4"/>
  <c r="CL125" i="4"/>
  <c r="BO125" i="4"/>
  <c r="BX125" i="4"/>
  <c r="BY125" i="4"/>
  <c r="O125" i="4"/>
  <c r="AU125" i="4"/>
  <c r="BE125" i="4"/>
  <c r="AI125" i="4"/>
  <c r="DA125" i="4"/>
  <c r="AB125" i="4"/>
  <c r="CE125" i="4"/>
  <c r="BL125" i="4"/>
  <c r="BZ125" i="4"/>
  <c r="BI125" i="4"/>
  <c r="Z125" i="4"/>
  <c r="CQ125" i="4"/>
  <c r="AE125" i="4"/>
  <c r="DC125" i="4"/>
  <c r="CD125" i="4"/>
  <c r="BV125" i="4"/>
  <c r="AX125" i="4"/>
  <c r="T125" i="4"/>
  <c r="W125" i="4"/>
  <c r="V125" i="4"/>
  <c r="X125" i="4"/>
  <c r="BQ125" i="4"/>
  <c r="AP125" i="4"/>
  <c r="BB125" i="4"/>
  <c r="AF125" i="4"/>
  <c r="DD125" i="4"/>
  <c r="BH125" i="4"/>
  <c r="BA125" i="4"/>
  <c r="AS125" i="4"/>
  <c r="Q125" i="4"/>
  <c r="CM125" i="4"/>
  <c r="CY125" i="4"/>
  <c r="AY125" i="4"/>
  <c r="AN125" i="4"/>
  <c r="AJ125" i="4"/>
  <c r="AQ125" i="4"/>
  <c r="BF125" i="4"/>
  <c r="BD125" i="4"/>
  <c r="BC125" i="4"/>
  <c r="BR125" i="4"/>
  <c r="DG125" i="4"/>
  <c r="AN234" i="4"/>
  <c r="DD240" i="4"/>
  <c r="BF113" i="4"/>
  <c r="CF129" i="4"/>
  <c r="CD240" i="4"/>
  <c r="BM116" i="4"/>
  <c r="CB148" i="4"/>
  <c r="O148" i="4"/>
  <c r="CC148" i="4"/>
  <c r="CF148" i="4"/>
  <c r="CG148" i="4"/>
  <c r="CH148" i="4"/>
  <c r="AG148" i="4"/>
  <c r="AX148" i="4"/>
  <c r="BW148" i="4"/>
  <c r="DF148" i="4"/>
  <c r="DG148" i="4"/>
  <c r="K123" i="4"/>
  <c r="U148" i="4"/>
  <c r="P148" i="4"/>
  <c r="AI148" i="4"/>
  <c r="AJ148" i="4"/>
  <c r="BU148" i="4"/>
  <c r="V148" i="4"/>
  <c r="AD148" i="4"/>
  <c r="BZ148" i="4"/>
  <c r="CZ148" i="4"/>
  <c r="Z148" i="4"/>
  <c r="AW148" i="4"/>
  <c r="CP148" i="4"/>
  <c r="AU148" i="4"/>
  <c r="AH148" i="4"/>
  <c r="AS148" i="4"/>
  <c r="BV148" i="4"/>
  <c r="BE148" i="4"/>
  <c r="DA148" i="4"/>
  <c r="BG148" i="4"/>
  <c r="X148" i="4"/>
  <c r="BK148" i="4"/>
  <c r="AA148" i="4"/>
  <c r="CQ148" i="4"/>
  <c r="AN148" i="4"/>
  <c r="CD148" i="4"/>
  <c r="CS148" i="4"/>
  <c r="T148" i="4"/>
  <c r="BD148" i="4"/>
  <c r="CW148" i="4"/>
  <c r="AE148" i="4"/>
  <c r="CT148" i="4"/>
  <c r="BY113" i="4"/>
  <c r="CH43" i="4"/>
  <c r="AF43" i="4"/>
  <c r="AS43" i="4"/>
  <c r="BA43" i="4"/>
  <c r="AJ43" i="4"/>
  <c r="CZ43" i="4"/>
  <c r="CX43" i="4"/>
  <c r="AY43" i="4"/>
  <c r="BQ43" i="4"/>
  <c r="CG43" i="4"/>
  <c r="CE43" i="4"/>
  <c r="AK43" i="4"/>
  <c r="AD43" i="4"/>
  <c r="BS43" i="4"/>
  <c r="CP43" i="4"/>
  <c r="Z43" i="4"/>
  <c r="AW43" i="4"/>
  <c r="AM43" i="4"/>
  <c r="Q43" i="4"/>
  <c r="AU43" i="4"/>
  <c r="AZ43" i="4"/>
  <c r="CK43" i="4"/>
  <c r="DC43" i="4"/>
  <c r="CS43" i="4"/>
  <c r="BL43" i="4"/>
  <c r="BT43" i="4"/>
  <c r="AI43" i="4"/>
  <c r="S43" i="4"/>
  <c r="CB43" i="4"/>
  <c r="CC43" i="4"/>
  <c r="CM43" i="4"/>
  <c r="BI43" i="4"/>
  <c r="BO43" i="4"/>
  <c r="DG43" i="4"/>
  <c r="AD60" i="4"/>
  <c r="X60" i="4"/>
  <c r="CP129" i="4"/>
  <c r="CL237" i="4"/>
  <c r="BP237" i="4"/>
  <c r="CF203" i="4"/>
  <c r="DE234" i="4"/>
  <c r="AL241" i="4"/>
  <c r="CJ203" i="4"/>
  <c r="CJ113" i="4"/>
  <c r="DE77" i="4"/>
  <c r="AC125" i="4"/>
  <c r="BJ285" i="4"/>
  <c r="K178" i="4"/>
  <c r="CB101" i="4"/>
  <c r="AP42" i="4"/>
  <c r="X42" i="4"/>
  <c r="CQ42" i="4"/>
  <c r="DF42" i="4"/>
  <c r="AO42" i="4"/>
  <c r="DA42" i="4"/>
  <c r="BN42" i="4"/>
  <c r="AN42" i="4"/>
  <c r="DH42" i="4"/>
  <c r="U42" i="4"/>
  <c r="BW42" i="4"/>
  <c r="AD42" i="4"/>
  <c r="CK42" i="4"/>
  <c r="K17" i="4"/>
  <c r="CX269" i="4"/>
  <c r="CZ269" i="4"/>
  <c r="DA269" i="4"/>
  <c r="O269" i="4"/>
  <c r="BB269" i="4"/>
  <c r="DI269" i="4"/>
  <c r="Q269" i="4"/>
  <c r="T269" i="4"/>
  <c r="U269" i="4"/>
  <c r="BX269" i="4"/>
  <c r="AT269" i="4"/>
  <c r="AU269" i="4"/>
  <c r="AV269" i="4"/>
  <c r="DH269" i="4"/>
  <c r="BP269" i="4"/>
  <c r="BQ269" i="4"/>
  <c r="BV269" i="4"/>
  <c r="BW269" i="4"/>
  <c r="BO269" i="4"/>
  <c r="AZ269" i="4"/>
  <c r="DC269" i="4"/>
  <c r="CK269" i="4"/>
  <c r="CS269" i="4"/>
  <c r="X269" i="4"/>
  <c r="CE269" i="4"/>
  <c r="BT269" i="4"/>
  <c r="AL269" i="4"/>
  <c r="AB269" i="4"/>
  <c r="AQ269" i="4"/>
  <c r="CU269" i="4"/>
  <c r="CM269" i="4"/>
  <c r="BI269" i="4"/>
  <c r="BJ269" i="4"/>
  <c r="AP269" i="4"/>
  <c r="R269" i="4"/>
  <c r="AD269" i="4"/>
  <c r="DB269" i="4"/>
  <c r="BF269" i="4"/>
  <c r="S269" i="4"/>
  <c r="AF269" i="4"/>
  <c r="P269" i="4"/>
  <c r="AI269" i="4"/>
  <c r="BA269" i="4"/>
  <c r="Z269" i="4"/>
  <c r="AY269" i="4"/>
  <c r="BU269" i="4"/>
  <c r="BE269" i="4"/>
  <c r="AO269" i="4"/>
  <c r="BN121" i="4"/>
  <c r="CT121" i="4"/>
  <c r="BX217" i="4"/>
  <c r="BG234" i="4"/>
  <c r="AX42" i="4"/>
  <c r="CT42" i="4"/>
  <c r="BH42" i="4"/>
  <c r="AL90" i="4"/>
  <c r="DC121" i="4"/>
  <c r="BC126" i="4"/>
  <c r="AK240" i="4"/>
  <c r="AR32" i="4"/>
  <c r="CL113" i="4"/>
  <c r="AO129" i="4"/>
  <c r="BN193" i="4"/>
  <c r="BS193" i="4"/>
  <c r="CA193" i="4"/>
  <c r="CE193" i="4"/>
  <c r="R193" i="4"/>
  <c r="S193" i="4"/>
  <c r="CG193" i="4"/>
  <c r="DJ193" i="4"/>
  <c r="AC193" i="4"/>
  <c r="BO193" i="4"/>
  <c r="CB193" i="4"/>
  <c r="CF193" i="4"/>
  <c r="W193" i="4"/>
  <c r="O193" i="4"/>
  <c r="T193" i="4"/>
  <c r="CM193" i="4"/>
  <c r="Y193" i="4"/>
  <c r="CU193" i="4"/>
  <c r="DH193" i="4"/>
  <c r="BE193" i="4"/>
  <c r="CN193" i="4"/>
  <c r="AZ193" i="4"/>
  <c r="AK193" i="4"/>
  <c r="CV193" i="4"/>
  <c r="AM193" i="4"/>
  <c r="CH193" i="4"/>
  <c r="CT193" i="4"/>
  <c r="BK193" i="4"/>
  <c r="BM193" i="4"/>
  <c r="AU193" i="4"/>
  <c r="AX193" i="4"/>
  <c r="AN193" i="4"/>
  <c r="V193" i="4"/>
  <c r="CC193" i="4"/>
  <c r="BL193" i="4"/>
  <c r="CL193" i="4"/>
  <c r="BI193" i="4"/>
  <c r="CH66" i="4"/>
  <c r="AX130" i="4"/>
  <c r="BN130" i="4"/>
  <c r="BO130" i="4"/>
  <c r="CB130" i="4"/>
  <c r="CG130" i="4"/>
  <c r="CU130" i="4"/>
  <c r="AU130" i="4"/>
  <c r="BD130" i="4"/>
  <c r="BV130" i="4"/>
  <c r="CK130" i="4"/>
  <c r="AW130" i="4"/>
  <c r="CD130" i="4"/>
  <c r="AD130" i="4"/>
  <c r="CY130" i="4"/>
  <c r="BM130" i="4"/>
  <c r="DD130" i="4"/>
  <c r="DG130" i="4"/>
  <c r="CJ130" i="4"/>
  <c r="AT130" i="4"/>
  <c r="AG130" i="4"/>
  <c r="CI130" i="4"/>
  <c r="AP130" i="4"/>
  <c r="BK130" i="4"/>
  <c r="K105" i="4"/>
  <c r="BT116" i="4"/>
  <c r="DF164" i="4"/>
  <c r="DG116" i="4"/>
  <c r="W260" i="4"/>
  <c r="BF239" i="4"/>
  <c r="Z239" i="4"/>
  <c r="CJ239" i="4"/>
  <c r="U239" i="4"/>
  <c r="AW239" i="4"/>
  <c r="CD239" i="4"/>
  <c r="DG239" i="4"/>
  <c r="K214" i="4"/>
  <c r="V239" i="4"/>
  <c r="AX239" i="4"/>
  <c r="CE239" i="4"/>
  <c r="DI239" i="4"/>
  <c r="X239" i="4"/>
  <c r="BD239" i="4"/>
  <c r="CF239" i="4"/>
  <c r="DJ239" i="4"/>
  <c r="Y239" i="4"/>
  <c r="CG239" i="4"/>
  <c r="BG239" i="4"/>
  <c r="BK239" i="4"/>
  <c r="BS239" i="4"/>
  <c r="AA239" i="4"/>
  <c r="AB239" i="4"/>
  <c r="CT239" i="4"/>
  <c r="AK239" i="4"/>
  <c r="AL239" i="4"/>
  <c r="CV239" i="4"/>
  <c r="AM239" i="4"/>
  <c r="AR239" i="4"/>
  <c r="CX239" i="4"/>
  <c r="AS239" i="4"/>
  <c r="BH239" i="4"/>
  <c r="BI239" i="4"/>
  <c r="BJ239" i="4"/>
  <c r="BP239" i="4"/>
  <c r="BT239" i="4"/>
  <c r="BY239" i="4"/>
  <c r="BZ239" i="4"/>
  <c r="AC239" i="4"/>
  <c r="CK239" i="4"/>
  <c r="AH239" i="4"/>
  <c r="CU239" i="4"/>
  <c r="CW239" i="4"/>
  <c r="DA239" i="4"/>
  <c r="DB239" i="4"/>
  <c r="DC239" i="4"/>
  <c r="CH239" i="4"/>
  <c r="AY239" i="4"/>
  <c r="CN239" i="4"/>
  <c r="CY239" i="4"/>
  <c r="BU239" i="4"/>
  <c r="P239" i="4"/>
  <c r="DF239" i="4"/>
  <c r="S239" i="4"/>
  <c r="BB239" i="4"/>
  <c r="AJ239" i="4"/>
  <c r="BW239" i="4"/>
  <c r="CC239" i="4"/>
  <c r="BA239" i="4"/>
  <c r="CQ239" i="4"/>
  <c r="AU239" i="4"/>
  <c r="T287" i="4"/>
  <c r="BF253" i="4"/>
  <c r="K18" i="4"/>
  <c r="W60" i="4"/>
  <c r="CB241" i="4"/>
  <c r="AX289" i="4"/>
  <c r="BD269" i="4"/>
  <c r="BD234" i="4"/>
  <c r="AI193" i="4"/>
  <c r="AV203" i="4"/>
  <c r="BS125" i="4"/>
  <c r="BO173" i="4"/>
  <c r="CG253" i="4"/>
  <c r="AP118" i="4"/>
  <c r="CB118" i="4"/>
  <c r="CG205" i="4"/>
  <c r="AE205" i="4"/>
  <c r="CI205" i="4"/>
  <c r="DA205" i="4"/>
  <c r="AJ205" i="4"/>
  <c r="DB205" i="4"/>
  <c r="AK205" i="4"/>
  <c r="AL205" i="4"/>
  <c r="AT205" i="4"/>
  <c r="CH205" i="4"/>
  <c r="AH205" i="4"/>
  <c r="AI205" i="4"/>
  <c r="DC205" i="4"/>
  <c r="AQ205" i="4"/>
  <c r="K180" i="4"/>
  <c r="AS205" i="4"/>
  <c r="AV205" i="4"/>
  <c r="AP205" i="4"/>
  <c r="CM205" i="4"/>
  <c r="CY205" i="4"/>
  <c r="BJ205" i="4"/>
  <c r="BQ205" i="4"/>
  <c r="BR205" i="4"/>
  <c r="BD205" i="4"/>
  <c r="BL205" i="4"/>
  <c r="CA205" i="4"/>
  <c r="CL205" i="4"/>
  <c r="CS205" i="4"/>
  <c r="CT205" i="4"/>
  <c r="BX205" i="4"/>
  <c r="DH205" i="4"/>
  <c r="CP205" i="4"/>
  <c r="DJ205" i="4"/>
  <c r="BH205" i="4"/>
  <c r="AB205" i="4"/>
  <c r="BV205" i="4"/>
  <c r="T205" i="4"/>
  <c r="AC205" i="4"/>
  <c r="CR205" i="4"/>
  <c r="AM205" i="4"/>
  <c r="AZ205" i="4"/>
  <c r="AF205" i="4"/>
  <c r="BM205" i="4"/>
  <c r="CD205" i="4"/>
  <c r="CC121" i="4"/>
  <c r="BH217" i="4"/>
  <c r="BC42" i="4"/>
  <c r="AJ58" i="4"/>
  <c r="Y58" i="4"/>
  <c r="AY90" i="4"/>
  <c r="BX126" i="4"/>
  <c r="CC234" i="4"/>
  <c r="BN46" i="4"/>
  <c r="DE126" i="4"/>
  <c r="DI32" i="4"/>
  <c r="CJ32" i="4"/>
  <c r="BE240" i="4"/>
  <c r="AT113" i="4"/>
  <c r="BD129" i="4"/>
  <c r="CK66" i="4"/>
  <c r="DD35" i="4"/>
  <c r="CJ259" i="4"/>
  <c r="CV116" i="4"/>
  <c r="AK148" i="4"/>
  <c r="AR244" i="4"/>
  <c r="DA244" i="4"/>
  <c r="K219" i="4"/>
  <c r="AW244" i="4"/>
  <c r="DB244" i="4"/>
  <c r="AI244" i="4"/>
  <c r="BT244" i="4"/>
  <c r="CW244" i="4"/>
  <c r="AJ244" i="4"/>
  <c r="BU244" i="4"/>
  <c r="CY244" i="4"/>
  <c r="AK244" i="4"/>
  <c r="BX244" i="4"/>
  <c r="CZ244" i="4"/>
  <c r="BY244" i="4"/>
  <c r="BZ244" i="4"/>
  <c r="AC244" i="4"/>
  <c r="CE244" i="4"/>
  <c r="AE244" i="4"/>
  <c r="CG244" i="4"/>
  <c r="AF244" i="4"/>
  <c r="CL244" i="4"/>
  <c r="AX244" i="4"/>
  <c r="CT244" i="4"/>
  <c r="BA244" i="4"/>
  <c r="BG244" i="4"/>
  <c r="BH244" i="4"/>
  <c r="R244" i="4"/>
  <c r="CB244" i="4"/>
  <c r="T244" i="4"/>
  <c r="O244" i="4"/>
  <c r="U244" i="4"/>
  <c r="AD244" i="4"/>
  <c r="CF244" i="4"/>
  <c r="CO244" i="4"/>
  <c r="AY244" i="4"/>
  <c r="AZ244" i="4"/>
  <c r="DH244" i="4"/>
  <c r="DJ244" i="4"/>
  <c r="BC244" i="4"/>
  <c r="BD244" i="4"/>
  <c r="BI244" i="4"/>
  <c r="S244" i="4"/>
  <c r="CC244" i="4"/>
  <c r="CD244" i="4"/>
  <c r="BB244" i="4"/>
  <c r="AB244" i="4"/>
  <c r="AA244" i="4"/>
  <c r="CU244" i="4"/>
  <c r="BR244" i="4"/>
  <c r="AS244" i="4"/>
  <c r="AV244" i="4"/>
  <c r="AH244" i="4"/>
  <c r="CX244" i="4"/>
  <c r="DI244" i="4"/>
  <c r="Q244" i="4"/>
  <c r="W244" i="4"/>
  <c r="Y244" i="4"/>
  <c r="CQ244" i="4"/>
  <c r="AQ244" i="4"/>
  <c r="AN244" i="4"/>
  <c r="AT244" i="4"/>
  <c r="AQ292" i="4"/>
  <c r="BB260" i="4"/>
  <c r="AP239" i="4"/>
  <c r="CU287" i="4"/>
  <c r="S55" i="4"/>
  <c r="BN215" i="4"/>
  <c r="BO215" i="4"/>
  <c r="CA215" i="4"/>
  <c r="R215" i="4"/>
  <c r="CD215" i="4"/>
  <c r="O215" i="4"/>
  <c r="V215" i="4"/>
  <c r="W215" i="4"/>
  <c r="X215" i="4"/>
  <c r="CT215" i="4"/>
  <c r="AT215" i="4"/>
  <c r="AU215" i="4"/>
  <c r="CW215" i="4"/>
  <c r="AW215" i="4"/>
  <c r="AX215" i="4"/>
  <c r="S215" i="4"/>
  <c r="CH215" i="4"/>
  <c r="P215" i="4"/>
  <c r="T215" i="4"/>
  <c r="CL215" i="4"/>
  <c r="CO215" i="4"/>
  <c r="CS215" i="4"/>
  <c r="CU215" i="4"/>
  <c r="AY215" i="4"/>
  <c r="BM215" i="4"/>
  <c r="BX215" i="4"/>
  <c r="BC215" i="4"/>
  <c r="AK215" i="4"/>
  <c r="AE215" i="4"/>
  <c r="DI215" i="4"/>
  <c r="CN215" i="4"/>
  <c r="BV215" i="4"/>
  <c r="BJ215" i="4"/>
  <c r="CY215" i="4"/>
  <c r="AS215" i="4"/>
  <c r="DD215" i="4"/>
  <c r="CQ215" i="4"/>
  <c r="CG215" i="4"/>
  <c r="BY215" i="4"/>
  <c r="CB215" i="4"/>
  <c r="BE215" i="4"/>
  <c r="CJ215" i="4"/>
  <c r="AP215" i="4"/>
  <c r="CR215" i="4"/>
  <c r="CE215" i="4"/>
  <c r="AD215" i="4"/>
  <c r="DH215" i="4"/>
  <c r="DA215" i="4"/>
  <c r="BP215" i="4"/>
  <c r="BF231" i="4"/>
  <c r="BI231" i="4"/>
  <c r="BM231" i="4"/>
  <c r="T231" i="4"/>
  <c r="CJ231" i="4"/>
  <c r="Y231" i="4"/>
  <c r="Z231" i="4"/>
  <c r="AD231" i="4"/>
  <c r="CS231" i="4"/>
  <c r="CT231" i="4"/>
  <c r="AG231" i="4"/>
  <c r="CZ231" i="4"/>
  <c r="AH231" i="4"/>
  <c r="DA231" i="4"/>
  <c r="BB231" i="4"/>
  <c r="DE231" i="4"/>
  <c r="BC231" i="4"/>
  <c r="BR231" i="4"/>
  <c r="U231" i="4"/>
  <c r="BV231" i="4"/>
  <c r="X231" i="4"/>
  <c r="CP231" i="4"/>
  <c r="CQ231" i="4"/>
  <c r="AE231" i="4"/>
  <c r="DF231" i="4"/>
  <c r="CM231" i="4"/>
  <c r="BJ231" i="4"/>
  <c r="CK231" i="4"/>
  <c r="BT231" i="4"/>
  <c r="CC231" i="4"/>
  <c r="DC231" i="4"/>
  <c r="CD231" i="4"/>
  <c r="DJ231" i="4"/>
  <c r="CV231" i="4"/>
  <c r="AY231" i="4"/>
  <c r="AB231" i="4"/>
  <c r="CW231" i="4"/>
  <c r="K206" i="4"/>
  <c r="AT231" i="4"/>
  <c r="CF231" i="4"/>
  <c r="DD231" i="4"/>
  <c r="BP231" i="4"/>
  <c r="BS231" i="4"/>
  <c r="O231" i="4"/>
  <c r="AF231" i="4"/>
  <c r="CI231" i="4"/>
  <c r="CU231" i="4"/>
  <c r="AZ231" i="4"/>
  <c r="AV231" i="4"/>
  <c r="DB231" i="4"/>
  <c r="AL231" i="4"/>
  <c r="CH231" i="4"/>
  <c r="BE231" i="4"/>
  <c r="AU88" i="4"/>
  <c r="AE60" i="4"/>
  <c r="BK205" i="4"/>
  <c r="BY237" i="4"/>
  <c r="AR181" i="4"/>
  <c r="AL234" i="4"/>
  <c r="AV240" i="4"/>
  <c r="DE237" i="4"/>
  <c r="AA125" i="4"/>
  <c r="CI141" i="4"/>
  <c r="DJ189" i="4"/>
  <c r="BB253" i="4"/>
  <c r="BC285" i="4"/>
  <c r="BH101" i="4"/>
  <c r="CS118" i="4"/>
  <c r="AW74" i="4"/>
  <c r="S74" i="4"/>
  <c r="CM74" i="4"/>
  <c r="CP74" i="4"/>
  <c r="Q74" i="4"/>
  <c r="BU74" i="4"/>
  <c r="BK74" i="4"/>
  <c r="CR74" i="4"/>
  <c r="CQ74" i="4"/>
  <c r="DD74" i="4"/>
  <c r="BX74" i="4"/>
  <c r="AA74" i="4"/>
  <c r="BC74" i="4"/>
  <c r="O74" i="4"/>
  <c r="DH74" i="4"/>
  <c r="DI74" i="4"/>
  <c r="U74" i="4"/>
  <c r="DA74" i="4"/>
  <c r="BS74" i="4"/>
  <c r="BR74" i="4"/>
  <c r="BJ74" i="4"/>
  <c r="K49" i="4"/>
  <c r="CY46" i="4"/>
  <c r="BK121" i="4"/>
  <c r="DI169" i="4"/>
  <c r="Q42" i="4"/>
  <c r="CS58" i="4"/>
  <c r="BA74" i="4"/>
  <c r="X74" i="4"/>
  <c r="AI90" i="4"/>
  <c r="DI30" i="4"/>
  <c r="BG46" i="4"/>
  <c r="CD94" i="4"/>
  <c r="CF126" i="4"/>
  <c r="P113" i="4"/>
  <c r="BJ32" i="4"/>
  <c r="AN240" i="4"/>
  <c r="BB113" i="4"/>
  <c r="CU129" i="4"/>
  <c r="BY193" i="4"/>
  <c r="BP241" i="4"/>
  <c r="BS66" i="4"/>
  <c r="CH130" i="4"/>
  <c r="AP35" i="4"/>
  <c r="BS35" i="4"/>
  <c r="BH83" i="4"/>
  <c r="AG116" i="4"/>
  <c r="AQ148" i="4"/>
  <c r="CR164" i="4"/>
  <c r="CA244" i="4"/>
  <c r="DC179" i="4"/>
  <c r="CL239" i="4"/>
  <c r="DH287" i="4"/>
  <c r="CY55" i="4"/>
  <c r="BU215" i="4"/>
  <c r="W231" i="4"/>
  <c r="K47" i="4"/>
  <c r="BL88" i="4"/>
  <c r="BO104" i="4"/>
  <c r="AQ232" i="4"/>
  <c r="CF43" i="4"/>
  <c r="DE75" i="4"/>
  <c r="DH60" i="4"/>
  <c r="AC241" i="4"/>
  <c r="BC205" i="4"/>
  <c r="AR205" i="4"/>
  <c r="K212" i="4"/>
  <c r="BB237" i="4"/>
  <c r="AE237" i="4"/>
  <c r="DD269" i="4"/>
  <c r="AW269" i="4"/>
  <c r="DC181" i="4"/>
  <c r="T181" i="4"/>
  <c r="CJ58" i="4"/>
  <c r="CX234" i="4"/>
  <c r="BL262" i="4"/>
  <c r="CW262" i="4"/>
  <c r="O262" i="4"/>
  <c r="AI262" i="4"/>
  <c r="AR262" i="4"/>
  <c r="CB262" i="4"/>
  <c r="AA262" i="4"/>
  <c r="R262" i="4"/>
  <c r="BI262" i="4"/>
  <c r="CY262" i="4"/>
  <c r="DA262" i="4"/>
  <c r="CZ262" i="4"/>
  <c r="P262" i="4"/>
  <c r="CR262" i="4"/>
  <c r="AT262" i="4"/>
  <c r="AO262" i="4"/>
  <c r="CQ262" i="4"/>
  <c r="BB262" i="4"/>
  <c r="BE262" i="4"/>
  <c r="BA262" i="4"/>
  <c r="BK262" i="4"/>
  <c r="CX262" i="4"/>
  <c r="BG262" i="4"/>
  <c r="BQ262" i="4"/>
  <c r="CM262" i="4"/>
  <c r="BW262" i="4"/>
  <c r="AY262" i="4"/>
  <c r="CF262" i="4"/>
  <c r="CG262" i="4"/>
  <c r="S262" i="4"/>
  <c r="BJ262" i="4"/>
  <c r="AZ262" i="4"/>
  <c r="BZ262" i="4"/>
  <c r="W262" i="4"/>
  <c r="CC262" i="4"/>
  <c r="CK262" i="4"/>
  <c r="BT262" i="4"/>
  <c r="BX262" i="4"/>
  <c r="CS262" i="4"/>
  <c r="DD262" i="4"/>
  <c r="CU262" i="4"/>
  <c r="BD262" i="4"/>
  <c r="AS262" i="4"/>
  <c r="DI262" i="4"/>
  <c r="AP262" i="4"/>
  <c r="AM262" i="4"/>
  <c r="CE262" i="4"/>
  <c r="CA262" i="4"/>
  <c r="DG262" i="4"/>
  <c r="AV130" i="4"/>
  <c r="S125" i="4"/>
  <c r="BI173" i="4"/>
  <c r="V173" i="4"/>
  <c r="CQ221" i="4"/>
  <c r="AM285" i="4"/>
  <c r="AZ101" i="4"/>
  <c r="CQ165" i="4"/>
  <c r="CL95" i="4"/>
  <c r="BH95" i="4"/>
  <c r="BI95" i="4"/>
  <c r="BJ95" i="4"/>
  <c r="CJ95" i="4"/>
  <c r="CX95" i="4"/>
  <c r="K70" i="4"/>
  <c r="V95" i="4"/>
  <c r="CS95" i="4"/>
  <c r="CU95" i="4"/>
  <c r="BX95" i="4"/>
  <c r="AA95" i="4"/>
  <c r="BB95" i="4"/>
  <c r="CG95" i="4"/>
  <c r="AS95" i="4"/>
  <c r="R95" i="4"/>
  <c r="CO95" i="4"/>
  <c r="AW95" i="4"/>
  <c r="CD95" i="4"/>
  <c r="BL95" i="4"/>
  <c r="AT95" i="4"/>
  <c r="BC95" i="4"/>
  <c r="AH95" i="4"/>
  <c r="BF95" i="4"/>
  <c r="CQ95" i="4"/>
  <c r="CB95" i="4"/>
  <c r="AK95" i="4"/>
  <c r="DB95" i="4"/>
  <c r="BW95" i="4"/>
  <c r="Z95" i="4"/>
  <c r="DD95" i="4"/>
  <c r="BQ95" i="4"/>
  <c r="DC95" i="4"/>
  <c r="CN95" i="4"/>
  <c r="AV95" i="4"/>
  <c r="U95" i="4"/>
  <c r="Q95" i="4"/>
  <c r="AA89" i="4"/>
  <c r="BZ121" i="4"/>
  <c r="AU169" i="4"/>
  <c r="DI234" i="4"/>
  <c r="AF42" i="4"/>
  <c r="CR58" i="4"/>
  <c r="DE74" i="4"/>
  <c r="AE90" i="4"/>
  <c r="CL30" i="4"/>
  <c r="AE46" i="4"/>
  <c r="CT78" i="4"/>
  <c r="CB94" i="4"/>
  <c r="Y126" i="4"/>
  <c r="AJ142" i="4"/>
  <c r="DF210" i="4"/>
  <c r="AK32" i="4"/>
  <c r="T113" i="4"/>
  <c r="BG129" i="4"/>
  <c r="AA241" i="4"/>
  <c r="DD66" i="4"/>
  <c r="DC130" i="4"/>
  <c r="AM244" i="4"/>
  <c r="CG35" i="4"/>
  <c r="X83" i="4"/>
  <c r="AK179" i="4"/>
  <c r="BA148" i="4"/>
  <c r="AY164" i="4"/>
  <c r="CZ239" i="4"/>
  <c r="BT95" i="4"/>
  <c r="CN189" i="4"/>
  <c r="AG55" i="4"/>
  <c r="DE215" i="4"/>
  <c r="BY88" i="4"/>
  <c r="BE104" i="4"/>
  <c r="BA232" i="4"/>
  <c r="CN240" i="4"/>
  <c r="DB189" i="4"/>
  <c r="DF43" i="4"/>
  <c r="AI75" i="4"/>
  <c r="AY60" i="4"/>
  <c r="CT237" i="4"/>
  <c r="CA66" i="4"/>
  <c r="AF58" i="4"/>
  <c r="CA234" i="4"/>
  <c r="CY27" i="4"/>
  <c r="CV91" i="4"/>
  <c r="CI203" i="4"/>
  <c r="BY77" i="4"/>
  <c r="BP125" i="4"/>
  <c r="BX141" i="4"/>
  <c r="CA141" i="4"/>
  <c r="BN173" i="4"/>
  <c r="CT189" i="4"/>
  <c r="BV221" i="4"/>
  <c r="CN253" i="4"/>
  <c r="BQ285" i="4"/>
  <c r="CD101" i="4"/>
  <c r="CM165" i="4"/>
  <c r="BG118" i="4"/>
  <c r="BZ278" i="4"/>
  <c r="BF139" i="4"/>
  <c r="AV139" i="4"/>
  <c r="DF139" i="4"/>
  <c r="Q139" i="4"/>
  <c r="BS139" i="4"/>
  <c r="AF139" i="4"/>
  <c r="BV139" i="4"/>
  <c r="BO139" i="4"/>
  <c r="R139" i="4"/>
  <c r="AZ139" i="4"/>
  <c r="BW139" i="4"/>
  <c r="AN139" i="4"/>
  <c r="BK139" i="4"/>
  <c r="CL139" i="4"/>
  <c r="CH139" i="4"/>
  <c r="AR139" i="4"/>
  <c r="CO139" i="4"/>
  <c r="BT139" i="4"/>
  <c r="AO139" i="4"/>
  <c r="BJ139" i="4"/>
  <c r="CF139" i="4"/>
  <c r="CQ139" i="4"/>
  <c r="CZ139" i="4"/>
  <c r="AX139" i="4"/>
  <c r="BL139" i="4"/>
  <c r="BE139" i="4"/>
  <c r="CC139" i="4"/>
  <c r="BN139" i="4"/>
  <c r="AG139" i="4"/>
  <c r="CU139" i="4"/>
  <c r="K114" i="4"/>
  <c r="BR139" i="4"/>
  <c r="BU139" i="4"/>
  <c r="CV139" i="4"/>
  <c r="CN139" i="4"/>
  <c r="BY139" i="4"/>
  <c r="CW139" i="4"/>
  <c r="AS139" i="4"/>
  <c r="AW190" i="4"/>
  <c r="CM190" i="4"/>
  <c r="AA190" i="4"/>
  <c r="BR190" i="4"/>
  <c r="DG190" i="4"/>
  <c r="AG190" i="4"/>
  <c r="BB190" i="4"/>
  <c r="BW190" i="4"/>
  <c r="CQ190" i="4"/>
  <c r="AE190" i="4"/>
  <c r="BH190" i="4"/>
  <c r="CN190" i="4"/>
  <c r="K165" i="4"/>
  <c r="AI190" i="4"/>
  <c r="BI190" i="4"/>
  <c r="CO190" i="4"/>
  <c r="AJ190" i="4"/>
  <c r="BJ190" i="4"/>
  <c r="CR190" i="4"/>
  <c r="AX190" i="4"/>
  <c r="CF190" i="4"/>
  <c r="AZ190" i="4"/>
  <c r="CH190" i="4"/>
  <c r="R190" i="4"/>
  <c r="BD190" i="4"/>
  <c r="CJ190" i="4"/>
  <c r="BG190" i="4"/>
  <c r="DB190" i="4"/>
  <c r="S190" i="4"/>
  <c r="BM190" i="4"/>
  <c r="DC190" i="4"/>
  <c r="BX190" i="4"/>
  <c r="BY190" i="4"/>
  <c r="T190" i="4"/>
  <c r="BN190" i="4"/>
  <c r="DD190" i="4"/>
  <c r="U190" i="4"/>
  <c r="BT190" i="4"/>
  <c r="DH190" i="4"/>
  <c r="V190" i="4"/>
  <c r="BU190" i="4"/>
  <c r="DI190" i="4"/>
  <c r="X190" i="4"/>
  <c r="AB190" i="4"/>
  <c r="CA190" i="4"/>
  <c r="CE190" i="4"/>
  <c r="CW190" i="4"/>
  <c r="AK190" i="4"/>
  <c r="AL190" i="4"/>
  <c r="AN190" i="4"/>
  <c r="AO190" i="4"/>
  <c r="AP190" i="4"/>
  <c r="AQ190" i="4"/>
  <c r="AR190" i="4"/>
  <c r="BE190" i="4"/>
  <c r="BZ190" i="4"/>
  <c r="CD190" i="4"/>
  <c r="CU190" i="4"/>
  <c r="CV190" i="4"/>
  <c r="CZ190" i="4"/>
  <c r="DA190" i="4"/>
  <c r="BF190" i="4"/>
  <c r="CC190" i="4"/>
  <c r="BK190" i="4"/>
  <c r="AV190" i="4"/>
  <c r="DE190" i="4"/>
  <c r="CB190" i="4"/>
  <c r="P190" i="4"/>
  <c r="Z190" i="4"/>
  <c r="CK190" i="4"/>
  <c r="Y190" i="4"/>
  <c r="CE89" i="4"/>
  <c r="CM121" i="4"/>
  <c r="CZ217" i="4"/>
  <c r="CY42" i="4"/>
  <c r="BX58" i="4"/>
  <c r="Y74" i="4"/>
  <c r="BD90" i="4"/>
  <c r="CP30" i="4"/>
  <c r="AX30" i="4"/>
  <c r="CS46" i="4"/>
  <c r="BT78" i="4"/>
  <c r="R94" i="4"/>
  <c r="BQ110" i="4"/>
  <c r="DI126" i="4"/>
  <c r="CG190" i="4"/>
  <c r="AS222" i="4"/>
  <c r="AI32" i="4"/>
  <c r="AQ96" i="4"/>
  <c r="CR96" i="4"/>
  <c r="K215" i="4"/>
  <c r="CP33" i="4"/>
  <c r="DB113" i="4"/>
  <c r="AM129" i="4"/>
  <c r="DI210" i="4"/>
  <c r="BP66" i="4"/>
  <c r="CA114" i="4"/>
  <c r="DE130" i="4"/>
  <c r="BR162" i="4"/>
  <c r="AD35" i="4"/>
  <c r="BM83" i="4"/>
  <c r="CR179" i="4"/>
  <c r="BJ116" i="4"/>
  <c r="DI148" i="4"/>
  <c r="V164" i="4"/>
  <c r="BO260" i="4"/>
  <c r="BI292" i="4"/>
  <c r="CJ47" i="4"/>
  <c r="DI95" i="4"/>
  <c r="AL39" i="4"/>
  <c r="BT55" i="4"/>
  <c r="AU231" i="4"/>
  <c r="CD72" i="4"/>
  <c r="AV88" i="4"/>
  <c r="AA104" i="4"/>
  <c r="BN43" i="4"/>
  <c r="W75" i="4"/>
  <c r="BC139" i="4"/>
  <c r="CU96" i="4"/>
  <c r="BG139" i="4"/>
  <c r="AB60" i="4"/>
  <c r="AT178" i="4"/>
  <c r="CB237" i="4"/>
  <c r="P66" i="4"/>
  <c r="CO149" i="4"/>
  <c r="CX149" i="4"/>
  <c r="CY149" i="4"/>
  <c r="BT149" i="4"/>
  <c r="BU149" i="4"/>
  <c r="AA149" i="4"/>
  <c r="AB149" i="4"/>
  <c r="Y149" i="4"/>
  <c r="CP149" i="4"/>
  <c r="DD149" i="4"/>
  <c r="CR149" i="4"/>
  <c r="DA149" i="4"/>
  <c r="AM149" i="4"/>
  <c r="AT149" i="4"/>
  <c r="AR149" i="4"/>
  <c r="T149" i="4"/>
  <c r="BW149" i="4"/>
  <c r="AC149" i="4"/>
  <c r="AK149" i="4"/>
  <c r="BX149" i="4"/>
  <c r="CL149" i="4"/>
  <c r="AG149" i="4"/>
  <c r="CT149" i="4"/>
  <c r="S149" i="4"/>
  <c r="BA149" i="4"/>
  <c r="CQ149" i="4"/>
  <c r="DH149" i="4"/>
  <c r="AH149" i="4"/>
  <c r="BD149" i="4"/>
  <c r="BQ149" i="4"/>
  <c r="DJ149" i="4"/>
  <c r="W149" i="4"/>
  <c r="BV149" i="4"/>
  <c r="O149" i="4"/>
  <c r="BL149" i="4"/>
  <c r="DG149" i="4"/>
  <c r="DI149" i="4"/>
  <c r="BY149" i="4"/>
  <c r="P149" i="4"/>
  <c r="CD149" i="4"/>
  <c r="AO149" i="4"/>
  <c r="AI149" i="4"/>
  <c r="BZ149" i="4"/>
  <c r="CV149" i="4"/>
  <c r="BN149" i="4"/>
  <c r="AS149" i="4"/>
  <c r="CJ149" i="4"/>
  <c r="AF149" i="4"/>
  <c r="R149" i="4"/>
  <c r="AU262" i="4"/>
  <c r="CE27" i="4"/>
  <c r="DF203" i="4"/>
  <c r="AG77" i="4"/>
  <c r="BU141" i="4"/>
  <c r="DG173" i="4"/>
  <c r="CC189" i="4"/>
  <c r="BK221" i="4"/>
  <c r="CE285" i="4"/>
  <c r="CG101" i="4"/>
  <c r="BC229" i="4"/>
  <c r="AH235" i="4"/>
  <c r="AF235" i="4"/>
  <c r="Z235" i="4"/>
  <c r="Y235" i="4"/>
  <c r="DA235" i="4"/>
  <c r="BI235" i="4"/>
  <c r="K210" i="4"/>
  <c r="AX235" i="4"/>
  <c r="AU235" i="4"/>
  <c r="BC235" i="4"/>
  <c r="AP235" i="4"/>
  <c r="BQ235" i="4"/>
  <c r="BS235" i="4"/>
  <c r="CC235" i="4"/>
  <c r="BY235" i="4"/>
  <c r="U235" i="4"/>
  <c r="BL235" i="4"/>
  <c r="AI235" i="4"/>
  <c r="CK235" i="4"/>
  <c r="CR235" i="4"/>
  <c r="CG235" i="4"/>
  <c r="BN235" i="4"/>
  <c r="AY235" i="4"/>
  <c r="DC235" i="4"/>
  <c r="W235" i="4"/>
  <c r="AO235" i="4"/>
  <c r="BO235" i="4"/>
  <c r="T235" i="4"/>
  <c r="BB235" i="4"/>
  <c r="DH235" i="4"/>
  <c r="AD235" i="4"/>
  <c r="BM235" i="4"/>
  <c r="BR235" i="4"/>
  <c r="DE235" i="4"/>
  <c r="DJ235" i="4"/>
  <c r="AE235" i="4"/>
  <c r="CH235" i="4"/>
  <c r="AL235" i="4"/>
  <c r="O235" i="4"/>
  <c r="AS235" i="4"/>
  <c r="BE235" i="4"/>
  <c r="AC235" i="4"/>
  <c r="AT235" i="4"/>
  <c r="BJ235" i="4"/>
  <c r="AS89" i="4"/>
  <c r="CY105" i="4"/>
  <c r="BQ121" i="4"/>
  <c r="BN174" i="4"/>
  <c r="DJ42" i="4"/>
  <c r="T58" i="4"/>
  <c r="CT74" i="4"/>
  <c r="CB90" i="4"/>
  <c r="DB234" i="4"/>
  <c r="R30" i="4"/>
  <c r="BV46" i="4"/>
  <c r="CV62" i="4"/>
  <c r="DJ94" i="4"/>
  <c r="CG142" i="4"/>
  <c r="BP190" i="4"/>
  <c r="AU32" i="4"/>
  <c r="BS96" i="4"/>
  <c r="BU144" i="4"/>
  <c r="CI33" i="4"/>
  <c r="CW113" i="4"/>
  <c r="Z193" i="4"/>
  <c r="DH50" i="4"/>
  <c r="CL66" i="4"/>
  <c r="BN114" i="4"/>
  <c r="BR130" i="4"/>
  <c r="AI130" i="4"/>
  <c r="BN178" i="4"/>
  <c r="CP244" i="4"/>
  <c r="DJ35" i="4"/>
  <c r="AU83" i="4"/>
  <c r="CE179" i="4"/>
  <c r="DB259" i="4"/>
  <c r="AB116" i="4"/>
  <c r="CP164" i="4"/>
  <c r="AZ228" i="4"/>
  <c r="BA228" i="4"/>
  <c r="AQ228" i="4"/>
  <c r="BZ228" i="4"/>
  <c r="DH228" i="4"/>
  <c r="AV228" i="4"/>
  <c r="CE228" i="4"/>
  <c r="AY228" i="4"/>
  <c r="CF228" i="4"/>
  <c r="CG228" i="4"/>
  <c r="CJ228" i="4"/>
  <c r="Z228" i="4"/>
  <c r="CL228" i="4"/>
  <c r="AC228" i="4"/>
  <c r="CZ228" i="4"/>
  <c r="AE228" i="4"/>
  <c r="DC228" i="4"/>
  <c r="K203" i="4"/>
  <c r="DE228" i="4"/>
  <c r="BE228" i="4"/>
  <c r="BF228" i="4"/>
  <c r="P228" i="4"/>
  <c r="BV228" i="4"/>
  <c r="Y228" i="4"/>
  <c r="CK228" i="4"/>
  <c r="AB228" i="4"/>
  <c r="CM228" i="4"/>
  <c r="CY228" i="4"/>
  <c r="AD228" i="4"/>
  <c r="DA228" i="4"/>
  <c r="AF228" i="4"/>
  <c r="BC228" i="4"/>
  <c r="DD228" i="4"/>
  <c r="BD228" i="4"/>
  <c r="BG228" i="4"/>
  <c r="BJ228" i="4"/>
  <c r="BU228" i="4"/>
  <c r="BW228" i="4"/>
  <c r="BP228" i="4"/>
  <c r="BN228" i="4"/>
  <c r="AP228" i="4"/>
  <c r="BS228" i="4"/>
  <c r="CU228" i="4"/>
  <c r="CD228" i="4"/>
  <c r="BI228" i="4"/>
  <c r="CO228" i="4"/>
  <c r="O228" i="4"/>
  <c r="AG228" i="4"/>
  <c r="CX228" i="4"/>
  <c r="BQ228" i="4"/>
  <c r="AW228" i="4"/>
  <c r="U228" i="4"/>
  <c r="CN228" i="4"/>
  <c r="AN228" i="4"/>
  <c r="BM228" i="4"/>
  <c r="AO228" i="4"/>
  <c r="X228" i="4"/>
  <c r="AW47" i="4"/>
  <c r="BR239" i="4"/>
  <c r="BY39" i="4"/>
  <c r="DA39" i="4"/>
  <c r="CG55" i="4"/>
  <c r="CZ215" i="4"/>
  <c r="CL231" i="4"/>
  <c r="BW285" i="4"/>
  <c r="CM56" i="4"/>
  <c r="DD72" i="4"/>
  <c r="AD72" i="4"/>
  <c r="BS88" i="4"/>
  <c r="CT104" i="4"/>
  <c r="AT43" i="4"/>
  <c r="CE75" i="4"/>
  <c r="AC139" i="4"/>
  <c r="CK187" i="4"/>
  <c r="CN60" i="4"/>
  <c r="BQ129" i="4"/>
  <c r="Q241" i="4"/>
  <c r="CI289" i="4"/>
  <c r="Z237" i="4"/>
  <c r="CQ269" i="4"/>
  <c r="Z262" i="4"/>
  <c r="CC149" i="4"/>
  <c r="AU90" i="4"/>
  <c r="AB262" i="4"/>
  <c r="BA91" i="4"/>
  <c r="BX235" i="4"/>
  <c r="AI77" i="4"/>
  <c r="CN125" i="4"/>
  <c r="AO141" i="4"/>
  <c r="BQ189" i="4"/>
  <c r="AM253" i="4"/>
  <c r="AK241" i="4"/>
  <c r="BJ250" i="4"/>
  <c r="DH250" i="4"/>
  <c r="DF250" i="4"/>
  <c r="W250" i="4"/>
  <c r="AB250" i="4"/>
  <c r="BZ250" i="4"/>
  <c r="K225" i="4"/>
  <c r="AZ250" i="4"/>
  <c r="BE250" i="4"/>
  <c r="CQ250" i="4"/>
  <c r="BT250" i="4"/>
  <c r="AA250" i="4"/>
  <c r="BY250" i="4"/>
  <c r="CH250" i="4"/>
  <c r="CR250" i="4"/>
  <c r="AT250" i="4"/>
  <c r="Q250" i="4"/>
  <c r="AD250" i="4"/>
  <c r="AH250" i="4"/>
  <c r="BP250" i="4"/>
  <c r="BA250" i="4"/>
  <c r="BH250" i="4"/>
  <c r="AM250" i="4"/>
  <c r="CK250" i="4"/>
  <c r="CC250" i="4"/>
  <c r="CO250" i="4"/>
  <c r="BM250" i="4"/>
  <c r="AY250" i="4"/>
  <c r="CG250" i="4"/>
  <c r="V250" i="4"/>
  <c r="BI250" i="4"/>
  <c r="AO250" i="4"/>
  <c r="BF250" i="4"/>
  <c r="BX250" i="4"/>
  <c r="BV250" i="4"/>
  <c r="CU250" i="4"/>
  <c r="X250" i="4"/>
  <c r="CX250" i="4"/>
  <c r="AD270" i="4"/>
  <c r="AY270" i="4"/>
  <c r="BS270" i="4"/>
  <c r="CL270" i="4"/>
  <c r="DE270" i="4"/>
  <c r="AE270" i="4"/>
  <c r="AZ270" i="4"/>
  <c r="BT270" i="4"/>
  <c r="CM270" i="4"/>
  <c r="DF270" i="4"/>
  <c r="AH270" i="4"/>
  <c r="BB270" i="4"/>
  <c r="BU270" i="4"/>
  <c r="CN270" i="4"/>
  <c r="DG270" i="4"/>
  <c r="K245" i="4"/>
  <c r="AI270" i="4"/>
  <c r="BF270" i="4"/>
  <c r="CD270" i="4"/>
  <c r="DA270" i="4"/>
  <c r="AJ270" i="4"/>
  <c r="BG270" i="4"/>
  <c r="CE270" i="4"/>
  <c r="DB270" i="4"/>
  <c r="AL270" i="4"/>
  <c r="BH270" i="4"/>
  <c r="CF270" i="4"/>
  <c r="DC270" i="4"/>
  <c r="S270" i="4"/>
  <c r="AS270" i="4"/>
  <c r="BX270" i="4"/>
  <c r="CZ270" i="4"/>
  <c r="T270" i="4"/>
  <c r="AT270" i="4"/>
  <c r="BY270" i="4"/>
  <c r="DD270" i="4"/>
  <c r="Z270" i="4"/>
  <c r="CJ270" i="4"/>
  <c r="V270" i="4"/>
  <c r="AU270" i="4"/>
  <c r="BZ270" i="4"/>
  <c r="DJ270" i="4"/>
  <c r="W270" i="4"/>
  <c r="AX270" i="4"/>
  <c r="CA270" i="4"/>
  <c r="X270" i="4"/>
  <c r="BC270" i="4"/>
  <c r="CH270" i="4"/>
  <c r="Y270" i="4"/>
  <c r="BD270" i="4"/>
  <c r="CI270" i="4"/>
  <c r="BE270" i="4"/>
  <c r="AM270" i="4"/>
  <c r="CO270" i="4"/>
  <c r="AO270" i="4"/>
  <c r="AP270" i="4"/>
  <c r="CT270" i="4"/>
  <c r="CU270" i="4"/>
  <c r="CV270" i="4"/>
  <c r="CY270" i="4"/>
  <c r="BO270" i="4"/>
  <c r="BP270" i="4"/>
  <c r="R270" i="4"/>
  <c r="AA270" i="4"/>
  <c r="AB270" i="4"/>
  <c r="CK270" i="4"/>
  <c r="AN270" i="4"/>
  <c r="CP270" i="4"/>
  <c r="CQ270" i="4"/>
  <c r="AQ270" i="4"/>
  <c r="AR270" i="4"/>
  <c r="BI270" i="4"/>
  <c r="CX270" i="4"/>
  <c r="BJ270" i="4"/>
  <c r="BK270" i="4"/>
  <c r="BN270" i="4"/>
  <c r="BR270" i="4"/>
  <c r="BV270" i="4"/>
  <c r="BW270" i="4"/>
  <c r="AC270" i="4"/>
  <c r="O270" i="4"/>
  <c r="AF270" i="4"/>
  <c r="BQ270" i="4"/>
  <c r="DI270" i="4"/>
  <c r="BA270" i="4"/>
  <c r="CS270" i="4"/>
  <c r="DH270" i="4"/>
  <c r="AD74" i="4"/>
  <c r="BW217" i="4"/>
  <c r="DE73" i="4"/>
  <c r="Q89" i="4"/>
  <c r="CE105" i="4"/>
  <c r="AW121" i="4"/>
  <c r="AM169" i="4"/>
  <c r="CP174" i="4"/>
  <c r="CO42" i="4"/>
  <c r="BD42" i="4"/>
  <c r="BM58" i="4"/>
  <c r="AF74" i="4"/>
  <c r="CD90" i="4"/>
  <c r="BE73" i="4"/>
  <c r="P46" i="4"/>
  <c r="DB30" i="4"/>
  <c r="CQ46" i="4"/>
  <c r="AY62" i="4"/>
  <c r="BZ78" i="4"/>
  <c r="BZ94" i="4"/>
  <c r="Q110" i="4"/>
  <c r="BW126" i="4"/>
  <c r="BO142" i="4"/>
  <c r="BW174" i="4"/>
  <c r="O161" i="4"/>
  <c r="AB32" i="4"/>
  <c r="AV96" i="4"/>
  <c r="AN192" i="4"/>
  <c r="AD33" i="4"/>
  <c r="BI129" i="4"/>
  <c r="BV161" i="4"/>
  <c r="DF193" i="4"/>
  <c r="DB50" i="4"/>
  <c r="Z66" i="4"/>
  <c r="AR114" i="4"/>
  <c r="R130" i="4"/>
  <c r="AN178" i="4"/>
  <c r="CK178" i="4"/>
  <c r="BD194" i="4"/>
  <c r="BF194" i="4"/>
  <c r="BI194" i="4"/>
  <c r="BJ194" i="4"/>
  <c r="BR194" i="4"/>
  <c r="BY194" i="4"/>
  <c r="BZ194" i="4"/>
  <c r="DJ194" i="4"/>
  <c r="K169" i="4"/>
  <c r="BE194" i="4"/>
  <c r="BX194" i="4"/>
  <c r="Q194" i="4"/>
  <c r="O194" i="4"/>
  <c r="V194" i="4"/>
  <c r="AQ194" i="4"/>
  <c r="DE194" i="4"/>
  <c r="DA194" i="4"/>
  <c r="AD194" i="4"/>
  <c r="BC194" i="4"/>
  <c r="AK194" i="4"/>
  <c r="CF194" i="4"/>
  <c r="X194" i="4"/>
  <c r="W194" i="4"/>
  <c r="DI194" i="4"/>
  <c r="DH194" i="4"/>
  <c r="AR194" i="4"/>
  <c r="BT194" i="4"/>
  <c r="CS194" i="4"/>
  <c r="CG194" i="4"/>
  <c r="BK194" i="4"/>
  <c r="BQ194" i="4"/>
  <c r="T194" i="4"/>
  <c r="CN194" i="4"/>
  <c r="AS194" i="4"/>
  <c r="CA194" i="4"/>
  <c r="CH194" i="4"/>
  <c r="AN194" i="4"/>
  <c r="BO194" i="4"/>
  <c r="BG35" i="4"/>
  <c r="CN83" i="4"/>
  <c r="AV179" i="4"/>
  <c r="CG116" i="4"/>
  <c r="AT148" i="4"/>
  <c r="BX164" i="4"/>
  <c r="BH228" i="4"/>
  <c r="BW244" i="4"/>
  <c r="CB47" i="4"/>
  <c r="U47" i="4"/>
  <c r="AR111" i="4"/>
  <c r="CS244" i="4"/>
  <c r="AB95" i="4"/>
  <c r="S95" i="4"/>
  <c r="CD165" i="4"/>
  <c r="BD231" i="4"/>
  <c r="DD39" i="4"/>
  <c r="AF39" i="4"/>
  <c r="BL55" i="4"/>
  <c r="BW55" i="4"/>
  <c r="CI151" i="4"/>
  <c r="CR151" i="4"/>
  <c r="CU151" i="4"/>
  <c r="BQ151" i="4"/>
  <c r="BY151" i="4"/>
  <c r="BZ151" i="4"/>
  <c r="CY151" i="4"/>
  <c r="S151" i="4"/>
  <c r="BM151" i="4"/>
  <c r="AK151" i="4"/>
  <c r="CG151" i="4"/>
  <c r="AO151" i="4"/>
  <c r="CA151" i="4"/>
  <c r="V151" i="4"/>
  <c r="CC151" i="4"/>
  <c r="BD151" i="4"/>
  <c r="DD151" i="4"/>
  <c r="BT151" i="4"/>
  <c r="AU151" i="4"/>
  <c r="O151" i="4"/>
  <c r="BO151" i="4"/>
  <c r="CS151" i="4"/>
  <c r="BW151" i="4"/>
  <c r="AL151" i="4"/>
  <c r="CV151" i="4"/>
  <c r="CF151" i="4"/>
  <c r="Y151" i="4"/>
  <c r="AZ151" i="4"/>
  <c r="BG151" i="4"/>
  <c r="DG151" i="4"/>
  <c r="CQ151" i="4"/>
  <c r="BR151" i="4"/>
  <c r="BH151" i="4"/>
  <c r="AB151" i="4"/>
  <c r="AA151" i="4"/>
  <c r="CJ151" i="4"/>
  <c r="CH151" i="4"/>
  <c r="BS151" i="4"/>
  <c r="CL151" i="4"/>
  <c r="U151" i="4"/>
  <c r="BR215" i="4"/>
  <c r="AV215" i="4"/>
  <c r="CR231" i="4"/>
  <c r="S56" i="4"/>
  <c r="BS72" i="4"/>
  <c r="CQ88" i="4"/>
  <c r="AV104" i="4"/>
  <c r="CD43" i="4"/>
  <c r="CM124" i="4"/>
  <c r="CN124" i="4"/>
  <c r="CV124" i="4"/>
  <c r="CK124" i="4"/>
  <c r="CT124" i="4"/>
  <c r="CU124" i="4"/>
  <c r="DC124" i="4"/>
  <c r="X124" i="4"/>
  <c r="DD124" i="4"/>
  <c r="AY124" i="4"/>
  <c r="BZ124" i="4"/>
  <c r="BJ124" i="4"/>
  <c r="AA124" i="4"/>
  <c r="AO124" i="4"/>
  <c r="Q124" i="4"/>
  <c r="BT124" i="4"/>
  <c r="DH124" i="4"/>
  <c r="BI124" i="4"/>
  <c r="AD124" i="4"/>
  <c r="BG124" i="4"/>
  <c r="AJ124" i="4"/>
  <c r="CS124" i="4"/>
  <c r="AS124" i="4"/>
  <c r="CX124" i="4"/>
  <c r="AG124" i="4"/>
  <c r="BL124" i="4"/>
  <c r="BH124" i="4"/>
  <c r="AB124" i="4"/>
  <c r="DI124" i="4"/>
  <c r="BN124" i="4"/>
  <c r="BY124" i="4"/>
  <c r="AW124" i="4"/>
  <c r="AN124" i="4"/>
  <c r="S124" i="4"/>
  <c r="CP124" i="4"/>
  <c r="BS124" i="4"/>
  <c r="CC124" i="4"/>
  <c r="BO124" i="4"/>
  <c r="CT127" i="4"/>
  <c r="CM127" i="4"/>
  <c r="CO127" i="4"/>
  <c r="CQ127" i="4"/>
  <c r="CS127" i="4"/>
  <c r="CU127" i="4"/>
  <c r="CZ127" i="4"/>
  <c r="CW127" i="4"/>
  <c r="CY127" i="4"/>
  <c r="P127" i="4"/>
  <c r="W127" i="4"/>
  <c r="Z127" i="4"/>
  <c r="AG127" i="4"/>
  <c r="AQ127" i="4"/>
  <c r="BJ127" i="4"/>
  <c r="BC127" i="4"/>
  <c r="DI127" i="4"/>
  <c r="BF127" i="4"/>
  <c r="AB127" i="4"/>
  <c r="BR127" i="4"/>
  <c r="BV127" i="4"/>
  <c r="BT127" i="4"/>
  <c r="AN127" i="4"/>
  <c r="CD127" i="4"/>
  <c r="BK127" i="4"/>
  <c r="AA127" i="4"/>
  <c r="CV127" i="4"/>
  <c r="CP127" i="4"/>
  <c r="AE127" i="4"/>
  <c r="DJ127" i="4"/>
  <c r="BE127" i="4"/>
  <c r="K102" i="4"/>
  <c r="U127" i="4"/>
  <c r="BI127" i="4"/>
  <c r="BG127" i="4"/>
  <c r="AO127" i="4"/>
  <c r="AR127" i="4"/>
  <c r="BS127" i="4"/>
  <c r="AL127" i="4"/>
  <c r="CC127" i="4"/>
  <c r="CE127" i="4"/>
  <c r="BY127" i="4"/>
  <c r="AU127" i="4"/>
  <c r="BM174" i="4"/>
  <c r="BX234" i="4"/>
  <c r="AA73" i="4"/>
  <c r="BB73" i="4"/>
  <c r="AI89" i="4"/>
  <c r="CV105" i="4"/>
  <c r="BP121" i="4"/>
  <c r="CO185" i="4"/>
  <c r="CR185" i="4"/>
  <c r="P58" i="4"/>
  <c r="CC42" i="4"/>
  <c r="BT58" i="4"/>
  <c r="BB58" i="4"/>
  <c r="AU74" i="4"/>
  <c r="CM90" i="4"/>
  <c r="BC90" i="4"/>
  <c r="CH154" i="4"/>
  <c r="P94" i="4"/>
  <c r="AY30" i="4"/>
  <c r="CO46" i="4"/>
  <c r="Z62" i="4"/>
  <c r="AC62" i="4"/>
  <c r="BR94" i="4"/>
  <c r="AK94" i="4"/>
  <c r="CO126" i="4"/>
  <c r="BB126" i="4"/>
  <c r="Y174" i="4"/>
  <c r="V96" i="4"/>
  <c r="CR32" i="4"/>
  <c r="CT64" i="4"/>
  <c r="BV96" i="4"/>
  <c r="BO192" i="4"/>
  <c r="AZ33" i="4"/>
  <c r="CH33" i="4"/>
  <c r="BT113" i="4"/>
  <c r="AK129" i="4"/>
  <c r="BT161" i="4"/>
  <c r="BG193" i="4"/>
  <c r="BG289" i="4"/>
  <c r="BT145" i="4"/>
  <c r="CK210" i="4"/>
  <c r="AH50" i="4"/>
  <c r="AP50" i="4"/>
  <c r="BR66" i="4"/>
  <c r="CR66" i="4"/>
  <c r="AJ114" i="4"/>
  <c r="AY130" i="4"/>
  <c r="AE162" i="4"/>
  <c r="CU194" i="4"/>
  <c r="BT147" i="4"/>
  <c r="DI35" i="4"/>
  <c r="AX83" i="4"/>
  <c r="AV83" i="4"/>
  <c r="CJ147" i="4"/>
  <c r="BZ147" i="4"/>
  <c r="CS179" i="4"/>
  <c r="AA259" i="4"/>
  <c r="V291" i="4"/>
  <c r="CF116" i="4"/>
  <c r="CG164" i="4"/>
  <c r="X244" i="4"/>
  <c r="BF196" i="4"/>
  <c r="CF47" i="4"/>
  <c r="CT111" i="4"/>
  <c r="AE239" i="4"/>
  <c r="W95" i="4"/>
  <c r="Y95" i="4"/>
  <c r="BA127" i="4"/>
  <c r="AO287" i="4"/>
  <c r="CO125" i="4"/>
  <c r="CE39" i="4"/>
  <c r="DF55" i="4"/>
  <c r="DH151" i="4"/>
  <c r="AR215" i="4"/>
  <c r="CF56" i="4"/>
  <c r="BG72" i="4"/>
  <c r="X88" i="4"/>
  <c r="X104" i="4"/>
  <c r="BD113" i="4"/>
  <c r="BJ43" i="4"/>
  <c r="CP59" i="4"/>
  <c r="BV75" i="4"/>
  <c r="BZ139" i="4"/>
  <c r="O219" i="4"/>
  <c r="DC267" i="4"/>
  <c r="AS178" i="4"/>
  <c r="CH289" i="4"/>
  <c r="AJ269" i="4"/>
  <c r="AN250" i="4"/>
  <c r="BB117" i="4"/>
  <c r="CR181" i="4"/>
  <c r="V40" i="4"/>
  <c r="AD181" i="4"/>
  <c r="CZ237" i="4"/>
  <c r="CH203" i="4"/>
  <c r="AS240" i="4"/>
  <c r="CD267" i="4"/>
  <c r="AL188" i="4"/>
  <c r="CI77" i="4"/>
  <c r="AV125" i="4"/>
  <c r="CC125" i="4"/>
  <c r="AH141" i="4"/>
  <c r="DG141" i="4"/>
  <c r="CG141" i="4"/>
  <c r="BY173" i="4"/>
  <c r="AR173" i="4"/>
  <c r="BT189" i="4"/>
  <c r="BP189" i="4"/>
  <c r="AQ189" i="4"/>
  <c r="BR221" i="4"/>
  <c r="BY221" i="4"/>
  <c r="AP285" i="4"/>
  <c r="AQ285" i="4"/>
  <c r="CX114" i="4"/>
  <c r="CI122" i="4"/>
  <c r="AT27" i="4"/>
  <c r="T101" i="4"/>
  <c r="DG101" i="4"/>
  <c r="AB101" i="4"/>
  <c r="BN165" i="4"/>
  <c r="CZ165" i="4"/>
  <c r="CL165" i="4"/>
  <c r="BF229" i="4"/>
  <c r="BH229" i="4"/>
  <c r="DF74" i="4"/>
  <c r="AC202" i="4"/>
  <c r="CO202" i="4"/>
  <c r="CT250" i="4"/>
  <c r="DC118" i="4"/>
  <c r="BQ118" i="4"/>
  <c r="AH118" i="4"/>
  <c r="AP278" i="4"/>
  <c r="CO278" i="4"/>
  <c r="CQ283" i="4"/>
  <c r="CH283" i="4"/>
  <c r="BE283" i="4"/>
  <c r="CN283" i="4"/>
  <c r="AB283" i="4"/>
  <c r="BA283" i="4"/>
  <c r="CK283" i="4"/>
  <c r="CX283" i="4"/>
  <c r="BY283" i="4"/>
  <c r="DJ283" i="4"/>
  <c r="CF283" i="4"/>
  <c r="AC283" i="4"/>
  <c r="DB283" i="4"/>
  <c r="AO283" i="4"/>
  <c r="BU283" i="4"/>
  <c r="P283" i="4"/>
  <c r="CL283" i="4"/>
  <c r="W283" i="4"/>
  <c r="CR283" i="4"/>
  <c r="U283" i="4"/>
  <c r="DH283" i="4"/>
  <c r="CG283" i="4"/>
  <c r="AI283" i="4"/>
  <c r="K258" i="4"/>
  <c r="AQ283" i="4"/>
  <c r="CT283" i="4"/>
  <c r="DG283" i="4"/>
  <c r="BG283" i="4"/>
  <c r="T283" i="4"/>
  <c r="BD283" i="4"/>
  <c r="BV283" i="4"/>
  <c r="BW283" i="4"/>
  <c r="AS283" i="4"/>
  <c r="DI283" i="4"/>
  <c r="AJ283" i="4"/>
  <c r="BQ283" i="4"/>
  <c r="Z283" i="4"/>
  <c r="BM283" i="4"/>
  <c r="R283" i="4"/>
  <c r="CP283" i="4"/>
  <c r="AZ283" i="4"/>
  <c r="AK283" i="4"/>
  <c r="AW283" i="4"/>
  <c r="BI283" i="4"/>
  <c r="DA283" i="4"/>
  <c r="CO174" i="4"/>
  <c r="CP234" i="4"/>
  <c r="CH73" i="4"/>
  <c r="AH105" i="4"/>
  <c r="S121" i="4"/>
  <c r="T186" i="4"/>
  <c r="CE42" i="4"/>
  <c r="BI42" i="4"/>
  <c r="AG58" i="4"/>
  <c r="T74" i="4"/>
  <c r="AJ90" i="4"/>
  <c r="AS154" i="4"/>
  <c r="Z234" i="4"/>
  <c r="CP202" i="4"/>
  <c r="CS30" i="4"/>
  <c r="BW46" i="4"/>
  <c r="BG62" i="4"/>
  <c r="CZ62" i="4"/>
  <c r="CD78" i="4"/>
  <c r="BY94" i="4"/>
  <c r="DB110" i="4"/>
  <c r="CK126" i="4"/>
  <c r="CN142" i="4"/>
  <c r="CV174" i="4"/>
  <c r="AX222" i="4"/>
  <c r="CS162" i="4"/>
  <c r="CI32" i="4"/>
  <c r="AX64" i="4"/>
  <c r="BM64" i="4"/>
  <c r="BQ96" i="4"/>
  <c r="AD112" i="4"/>
  <c r="BP144" i="4"/>
  <c r="AC33" i="4"/>
  <c r="AO113" i="4"/>
  <c r="CO129" i="4"/>
  <c r="AL194" i="4"/>
  <c r="BB145" i="4"/>
  <c r="DJ210" i="4"/>
  <c r="AW50" i="4"/>
  <c r="CC50" i="4"/>
  <c r="AQ66" i="4"/>
  <c r="AK114" i="4"/>
  <c r="W130" i="4"/>
  <c r="DD162" i="4"/>
  <c r="BG194" i="4"/>
  <c r="AK274" i="4"/>
  <c r="CM274" i="4"/>
  <c r="CR274" i="4"/>
  <c r="AP274" i="4"/>
  <c r="BG274" i="4"/>
  <c r="CU274" i="4"/>
  <c r="O274" i="4"/>
  <c r="BJ274" i="4"/>
  <c r="BK274" i="4"/>
  <c r="CL274" i="4"/>
  <c r="AL274" i="4"/>
  <c r="AM274" i="4"/>
  <c r="CS274" i="4"/>
  <c r="CT274" i="4"/>
  <c r="BH274" i="4"/>
  <c r="BL274" i="4"/>
  <c r="AE274" i="4"/>
  <c r="V274" i="4"/>
  <c r="AN274" i="4"/>
  <c r="DE274" i="4"/>
  <c r="BF274" i="4"/>
  <c r="CF274" i="4"/>
  <c r="CC274" i="4"/>
  <c r="P274" i="4"/>
  <c r="K249" i="4"/>
  <c r="AV274" i="4"/>
  <c r="CD274" i="4"/>
  <c r="AD274" i="4"/>
  <c r="DF274" i="4"/>
  <c r="CI274" i="4"/>
  <c r="AB274" i="4"/>
  <c r="BR274" i="4"/>
  <c r="AW274" i="4"/>
  <c r="BQ274" i="4"/>
  <c r="CE274" i="4"/>
  <c r="W274" i="4"/>
  <c r="BT274" i="4"/>
  <c r="CV274" i="4"/>
  <c r="DG274" i="4"/>
  <c r="CH274" i="4"/>
  <c r="CJ274" i="4"/>
  <c r="Q274" i="4"/>
  <c r="AX274" i="4"/>
  <c r="AF274" i="4"/>
  <c r="AR274" i="4"/>
  <c r="BK228" i="4"/>
  <c r="AY35" i="4"/>
  <c r="CY83" i="4"/>
  <c r="BS83" i="4"/>
  <c r="BM131" i="4"/>
  <c r="CG147" i="4"/>
  <c r="BH147" i="4"/>
  <c r="CO211" i="4"/>
  <c r="CH259" i="4"/>
  <c r="O291" i="4"/>
  <c r="O116" i="4"/>
  <c r="BC36" i="4"/>
  <c r="BS116" i="4"/>
  <c r="Z132" i="4"/>
  <c r="AW164" i="4"/>
  <c r="AR228" i="4"/>
  <c r="BQ292" i="4"/>
  <c r="BT287" i="4"/>
  <c r="BI47" i="4"/>
  <c r="CQ111" i="4"/>
  <c r="BV111" i="4"/>
  <c r="CP239" i="4"/>
  <c r="DE95" i="4"/>
  <c r="AU287" i="4"/>
  <c r="BD39" i="4"/>
  <c r="AL55" i="4"/>
  <c r="AR151" i="4"/>
  <c r="T183" i="4"/>
  <c r="CC215" i="4"/>
  <c r="BX231" i="4"/>
  <c r="AU56" i="4"/>
  <c r="CO72" i="4"/>
  <c r="CS88" i="4"/>
  <c r="CA104" i="4"/>
  <c r="AG152" i="4"/>
  <c r="DA232" i="4"/>
  <c r="BH187" i="4"/>
  <c r="CG202" i="4"/>
  <c r="AA43" i="4"/>
  <c r="Z59" i="4"/>
  <c r="BD75" i="4"/>
  <c r="CL107" i="4"/>
  <c r="DF123" i="4"/>
  <c r="CY219" i="4"/>
  <c r="BJ267" i="4"/>
  <c r="AK144" i="4"/>
  <c r="CN234" i="4"/>
  <c r="CG44" i="4"/>
  <c r="BQ60" i="4"/>
  <c r="BC124" i="4"/>
  <c r="CM172" i="4"/>
  <c r="W172" i="4"/>
  <c r="Y241" i="4"/>
  <c r="CV205" i="4"/>
  <c r="DG269" i="4"/>
  <c r="AF283" i="4"/>
  <c r="CL262" i="4"/>
  <c r="CV283" i="4"/>
  <c r="CS117" i="4"/>
  <c r="AJ149" i="4"/>
  <c r="AP213" i="4"/>
  <c r="AB218" i="4"/>
  <c r="BM102" i="4"/>
  <c r="AQ262" i="4"/>
  <c r="AE40" i="4"/>
  <c r="K66" i="4"/>
  <c r="R203" i="4"/>
  <c r="Y283" i="4"/>
  <c r="AH288" i="4"/>
  <c r="AR269" i="4"/>
  <c r="BA108" i="4"/>
  <c r="AQ108" i="4"/>
  <c r="CB188" i="4"/>
  <c r="CW188" i="4"/>
  <c r="U188" i="4"/>
  <c r="AA145" i="4"/>
  <c r="AS193" i="4"/>
  <c r="DE210" i="4"/>
  <c r="AJ77" i="4"/>
  <c r="BN77" i="4"/>
  <c r="AP77" i="4"/>
  <c r="CV125" i="4"/>
  <c r="CR125" i="4"/>
  <c r="DJ125" i="4"/>
  <c r="DF141" i="4"/>
  <c r="CK141" i="4"/>
  <c r="BQ141" i="4"/>
  <c r="AN173" i="4"/>
  <c r="X173" i="4"/>
  <c r="BM189" i="4"/>
  <c r="AV189" i="4"/>
  <c r="Z189" i="4"/>
  <c r="BO221" i="4"/>
  <c r="CS221" i="4"/>
  <c r="AY253" i="4"/>
  <c r="BQ253" i="4"/>
  <c r="CX285" i="4"/>
  <c r="CV285" i="4"/>
  <c r="CC210" i="4"/>
  <c r="S274" i="4"/>
  <c r="AY274" i="4"/>
  <c r="CP219" i="4"/>
  <c r="Z165" i="4"/>
  <c r="Q181" i="4"/>
  <c r="CM101" i="4"/>
  <c r="CE101" i="4"/>
  <c r="CY101" i="4"/>
  <c r="AG165" i="4"/>
  <c r="BK165" i="4"/>
  <c r="BT165" i="4"/>
  <c r="AD229" i="4"/>
  <c r="AO229" i="4"/>
  <c r="CV74" i="4"/>
  <c r="BU202" i="4"/>
  <c r="BJ202" i="4"/>
  <c r="BW250" i="4"/>
  <c r="DI118" i="4"/>
  <c r="AQ118" i="4"/>
  <c r="CW118" i="4"/>
  <c r="CD278" i="4"/>
  <c r="CW278" i="4"/>
  <c r="CZ161" i="4"/>
  <c r="T73" i="4"/>
  <c r="AQ121" i="4"/>
  <c r="BG185" i="4"/>
  <c r="AW154" i="4"/>
  <c r="P90" i="4"/>
  <c r="CD42" i="4"/>
  <c r="T42" i="4"/>
  <c r="S42" i="4"/>
  <c r="BF58" i="4"/>
  <c r="AK58" i="4"/>
  <c r="BA58" i="4"/>
  <c r="DF58" i="4"/>
  <c r="DB74" i="4"/>
  <c r="BV74" i="4"/>
  <c r="CX74" i="4"/>
  <c r="BT74" i="4"/>
  <c r="CL90" i="4"/>
  <c r="AG90" i="4"/>
  <c r="X90" i="4"/>
  <c r="BQ90" i="4"/>
  <c r="BY90" i="4"/>
  <c r="AM106" i="4"/>
  <c r="X106" i="4"/>
  <c r="AO106" i="4"/>
  <c r="AT106" i="4"/>
  <c r="CJ122" i="4"/>
  <c r="W122" i="4"/>
  <c r="AY122" i="4"/>
  <c r="CQ154" i="4"/>
  <c r="CV154" i="4"/>
  <c r="AX154" i="4"/>
  <c r="AB186" i="4"/>
  <c r="CU202" i="4"/>
  <c r="CX218" i="4"/>
  <c r="CW234" i="4"/>
  <c r="BS105" i="4"/>
  <c r="BE154" i="4"/>
  <c r="CD185" i="4"/>
  <c r="BD206" i="4"/>
  <c r="P126" i="4"/>
  <c r="AC30" i="4"/>
  <c r="CQ30" i="4"/>
  <c r="BU30" i="4"/>
  <c r="AO30" i="4"/>
  <c r="BM30" i="4"/>
  <c r="BU46" i="4"/>
  <c r="CG46" i="4"/>
  <c r="S46" i="4"/>
  <c r="AH46" i="4"/>
  <c r="BM62" i="4"/>
  <c r="BF62" i="4"/>
  <c r="AU62" i="4"/>
  <c r="AW62" i="4"/>
  <c r="CJ62" i="4"/>
  <c r="DG78" i="4"/>
  <c r="CE78" i="4"/>
  <c r="BK78" i="4"/>
  <c r="AK78" i="4"/>
  <c r="CY94" i="4"/>
  <c r="AZ94" i="4"/>
  <c r="AL94" i="4"/>
  <c r="BT110" i="4"/>
  <c r="AW110" i="4"/>
  <c r="CF110" i="4"/>
  <c r="CM110" i="4"/>
  <c r="AA126" i="4"/>
  <c r="BZ126" i="4"/>
  <c r="BQ126" i="4"/>
  <c r="V126" i="4"/>
  <c r="BB142" i="4"/>
  <c r="BV142" i="4"/>
  <c r="BS174" i="4"/>
  <c r="AU190" i="4"/>
  <c r="X238" i="4"/>
  <c r="AR238" i="4"/>
  <c r="BO238" i="4"/>
  <c r="CJ238" i="4"/>
  <c r="DD238" i="4"/>
  <c r="Y238" i="4"/>
  <c r="AS238" i="4"/>
  <c r="BP238" i="4"/>
  <c r="CK238" i="4"/>
  <c r="DE238" i="4"/>
  <c r="Z238" i="4"/>
  <c r="AT238" i="4"/>
  <c r="BQ238" i="4"/>
  <c r="CL238" i="4"/>
  <c r="DF238" i="4"/>
  <c r="AI238" i="4"/>
  <c r="BG238" i="4"/>
  <c r="CG238" i="4"/>
  <c r="DH238" i="4"/>
  <c r="AK238" i="4"/>
  <c r="BH238" i="4"/>
  <c r="CH238" i="4"/>
  <c r="DI238" i="4"/>
  <c r="AL238" i="4"/>
  <c r="BI238" i="4"/>
  <c r="CM238" i="4"/>
  <c r="Q238" i="4"/>
  <c r="AY238" i="4"/>
  <c r="BZ238" i="4"/>
  <c r="DG238" i="4"/>
  <c r="AZ238" i="4"/>
  <c r="K213" i="4"/>
  <c r="BB238" i="4"/>
  <c r="CN238" i="4"/>
  <c r="BE238" i="4"/>
  <c r="AB238" i="4"/>
  <c r="T238" i="4"/>
  <c r="CA238" i="4"/>
  <c r="U238" i="4"/>
  <c r="CB238" i="4"/>
  <c r="V238" i="4"/>
  <c r="BC238" i="4"/>
  <c r="CF238" i="4"/>
  <c r="W238" i="4"/>
  <c r="BD238" i="4"/>
  <c r="AA238" i="4"/>
  <c r="CO238" i="4"/>
  <c r="BF238" i="4"/>
  <c r="CP238" i="4"/>
  <c r="AQ238" i="4"/>
  <c r="CY238" i="4"/>
  <c r="BJ238" i="4"/>
  <c r="DC238" i="4"/>
  <c r="BS238" i="4"/>
  <c r="BT238" i="4"/>
  <c r="BV238" i="4"/>
  <c r="BW238" i="4"/>
  <c r="AC238" i="4"/>
  <c r="BY238" i="4"/>
  <c r="AG238" i="4"/>
  <c r="AM238" i="4"/>
  <c r="AN238" i="4"/>
  <c r="CS238" i="4"/>
  <c r="AO238" i="4"/>
  <c r="AP238" i="4"/>
  <c r="AW238" i="4"/>
  <c r="DA238" i="4"/>
  <c r="DB238" i="4"/>
  <c r="BK238" i="4"/>
  <c r="BU238" i="4"/>
  <c r="BX238" i="4"/>
  <c r="AF238" i="4"/>
  <c r="CQ238" i="4"/>
  <c r="CR238" i="4"/>
  <c r="CW238" i="4"/>
  <c r="CX238" i="4"/>
  <c r="O238" i="4"/>
  <c r="AX238" i="4"/>
  <c r="CZ238" i="4"/>
  <c r="BN238" i="4"/>
  <c r="CI238" i="4"/>
  <c r="AM289" i="4"/>
  <c r="S32" i="4"/>
  <c r="CC32" i="4"/>
  <c r="AW32" i="4"/>
  <c r="AA32" i="4"/>
  <c r="BS32" i="4"/>
  <c r="O48" i="4"/>
  <c r="P48" i="4"/>
  <c r="BX48" i="4"/>
  <c r="AY48" i="4"/>
  <c r="BZ48" i="4"/>
  <c r="BQ48" i="4"/>
  <c r="BC48" i="4"/>
  <c r="Z48" i="4"/>
  <c r="V48" i="4"/>
  <c r="X48" i="4"/>
  <c r="AU48" i="4"/>
  <c r="DD48" i="4"/>
  <c r="CX48" i="4"/>
  <c r="CD48" i="4"/>
  <c r="U48" i="4"/>
  <c r="T48" i="4"/>
  <c r="K23" i="4"/>
  <c r="Y48" i="4"/>
  <c r="R48" i="4"/>
  <c r="AA48" i="4"/>
  <c r="DE48" i="4"/>
  <c r="BI48" i="4"/>
  <c r="CB48" i="4"/>
  <c r="CH48" i="4"/>
  <c r="BS48" i="4"/>
  <c r="CS64" i="4"/>
  <c r="CC64" i="4"/>
  <c r="DC64" i="4"/>
  <c r="AC64" i="4"/>
  <c r="AD96" i="4"/>
  <c r="AO96" i="4"/>
  <c r="CW96" i="4"/>
  <c r="BQ112" i="4"/>
  <c r="DC112" i="4"/>
  <c r="DH112" i="4"/>
  <c r="AN112" i="4"/>
  <c r="BR128" i="4"/>
  <c r="DE128" i="4"/>
  <c r="CQ128" i="4"/>
  <c r="BI144" i="4"/>
  <c r="AN144" i="4"/>
  <c r="AT144" i="4"/>
  <c r="CB144" i="4"/>
  <c r="CF192" i="4"/>
  <c r="BH192" i="4"/>
  <c r="S192" i="4"/>
  <c r="CA240" i="4"/>
  <c r="BZ240" i="4"/>
  <c r="AG288" i="4"/>
  <c r="AG33" i="4"/>
  <c r="DC33" i="4"/>
  <c r="DG33" i="4"/>
  <c r="CF33" i="4"/>
  <c r="AR33" i="4"/>
  <c r="BV97" i="4"/>
  <c r="O97" i="4"/>
  <c r="CE97" i="4"/>
  <c r="P97" i="4"/>
  <c r="CH97" i="4"/>
  <c r="DJ97" i="4"/>
  <c r="AP97" i="4"/>
  <c r="DG97" i="4"/>
  <c r="CG97" i="4"/>
  <c r="V97" i="4"/>
  <c r="BH97" i="4"/>
  <c r="BJ97" i="4"/>
  <c r="BF97" i="4"/>
  <c r="BR97" i="4"/>
  <c r="AR97" i="4"/>
  <c r="AQ97" i="4"/>
  <c r="AC97" i="4"/>
  <c r="AD97" i="4"/>
  <c r="AO97" i="4"/>
  <c r="AW97" i="4"/>
  <c r="BI97" i="4"/>
  <c r="BM97" i="4"/>
  <c r="BB97" i="4"/>
  <c r="BQ97" i="4"/>
  <c r="CU97" i="4"/>
  <c r="BD97" i="4"/>
  <c r="CT113" i="4"/>
  <c r="CN113" i="4"/>
  <c r="AS113" i="4"/>
  <c r="BL113" i="4"/>
  <c r="BW129" i="4"/>
  <c r="CM129" i="4"/>
  <c r="BT129" i="4"/>
  <c r="CB129" i="4"/>
  <c r="CG161" i="4"/>
  <c r="CQ161" i="4"/>
  <c r="CP161" i="4"/>
  <c r="BB193" i="4"/>
  <c r="BP193" i="4"/>
  <c r="DI193" i="4"/>
  <c r="DD225" i="4"/>
  <c r="CV241" i="4"/>
  <c r="BX241" i="4"/>
  <c r="AA289" i="4"/>
  <c r="CM144" i="4"/>
  <c r="BB257" i="4"/>
  <c r="CP274" i="4"/>
  <c r="BP145" i="4"/>
  <c r="W145" i="4"/>
  <c r="AJ145" i="4"/>
  <c r="AH257" i="4"/>
  <c r="AB257" i="4"/>
  <c r="DJ274" i="4"/>
  <c r="AM50" i="4"/>
  <c r="AV50" i="4"/>
  <c r="Z50" i="4"/>
  <c r="BJ50" i="4"/>
  <c r="DE50" i="4"/>
  <c r="AI66" i="4"/>
  <c r="CN66" i="4"/>
  <c r="CV66" i="4"/>
  <c r="CP66" i="4"/>
  <c r="BL66" i="4"/>
  <c r="V114" i="4"/>
  <c r="AM114" i="4"/>
  <c r="DI114" i="4"/>
  <c r="AI114" i="4"/>
  <c r="CQ130" i="4"/>
  <c r="AA130" i="4"/>
  <c r="CA130" i="4"/>
  <c r="Q130" i="4"/>
  <c r="P146" i="4"/>
  <c r="BO146" i="4"/>
  <c r="K121" i="4"/>
  <c r="AP146" i="4"/>
  <c r="AX146" i="4"/>
  <c r="BB146" i="4"/>
  <c r="BK146" i="4"/>
  <c r="O146" i="4"/>
  <c r="BG146" i="4"/>
  <c r="AL146" i="4"/>
  <c r="BR146" i="4"/>
  <c r="CC146" i="4"/>
  <c r="BP146" i="4"/>
  <c r="CD146" i="4"/>
  <c r="CL146" i="4"/>
  <c r="Z146" i="4"/>
  <c r="AO146" i="4"/>
  <c r="CI146" i="4"/>
  <c r="CH146" i="4"/>
  <c r="CM146" i="4"/>
  <c r="CS146" i="4"/>
  <c r="BS146" i="4"/>
  <c r="Q146" i="4"/>
  <c r="BU146" i="4"/>
  <c r="CW146" i="4"/>
  <c r="DC146" i="4"/>
  <c r="X146" i="4"/>
  <c r="CQ146" i="4"/>
  <c r="BD146" i="4"/>
  <c r="BT146" i="4"/>
  <c r="AC146" i="4"/>
  <c r="DA146" i="4"/>
  <c r="U162" i="4"/>
  <c r="T162" i="4"/>
  <c r="CN162" i="4"/>
  <c r="BJ178" i="4"/>
  <c r="CQ178" i="4"/>
  <c r="AM194" i="4"/>
  <c r="BM194" i="4"/>
  <c r="DH210" i="4"/>
  <c r="BB210" i="4"/>
  <c r="AT258" i="4"/>
  <c r="CM258" i="4"/>
  <c r="AV258" i="4"/>
  <c r="DE258" i="4"/>
  <c r="AW258" i="4"/>
  <c r="DF258" i="4"/>
  <c r="DG258" i="4"/>
  <c r="DH258" i="4"/>
  <c r="BB258" i="4"/>
  <c r="DJ258" i="4"/>
  <c r="CJ258" i="4"/>
  <c r="AU258" i="4"/>
  <c r="AZ258" i="4"/>
  <c r="BA258" i="4"/>
  <c r="DI258" i="4"/>
  <c r="BD258" i="4"/>
  <c r="BE258" i="4"/>
  <c r="AC258" i="4"/>
  <c r="AI258" i="4"/>
  <c r="BP258" i="4"/>
  <c r="BG258" i="4"/>
  <c r="BS258" i="4"/>
  <c r="CQ258" i="4"/>
  <c r="CU258" i="4"/>
  <c r="CP258" i="4"/>
  <c r="CE258" i="4"/>
  <c r="DA258" i="4"/>
  <c r="AP258" i="4"/>
  <c r="AL258" i="4"/>
  <c r="CA258" i="4"/>
  <c r="AS258" i="4"/>
  <c r="BF258" i="4"/>
  <c r="BC258" i="4"/>
  <c r="CI258" i="4"/>
  <c r="AA258" i="4"/>
  <c r="BY258" i="4"/>
  <c r="DD258" i="4"/>
  <c r="K233" i="4"/>
  <c r="AB258" i="4"/>
  <c r="AL290" i="4"/>
  <c r="BZ290" i="4"/>
  <c r="AT290" i="4"/>
  <c r="CA290" i="4"/>
  <c r="CE290" i="4"/>
  <c r="AV290" i="4"/>
  <c r="CR290" i="4"/>
  <c r="AX290" i="4"/>
  <c r="CS290" i="4"/>
  <c r="AY290" i="4"/>
  <c r="CT290" i="4"/>
  <c r="AZ290" i="4"/>
  <c r="CX290" i="4"/>
  <c r="BX290" i="4"/>
  <c r="AR290" i="4"/>
  <c r="AU290" i="4"/>
  <c r="CQ290" i="4"/>
  <c r="AW290" i="4"/>
  <c r="AE290" i="4"/>
  <c r="BO290" i="4"/>
  <c r="DC290" i="4"/>
  <c r="CZ290" i="4"/>
  <c r="CD290" i="4"/>
  <c r="BR290" i="4"/>
  <c r="CI290" i="4"/>
  <c r="O290" i="4"/>
  <c r="BQ290" i="4"/>
  <c r="AA290" i="4"/>
  <c r="DG290" i="4"/>
  <c r="AF290" i="4"/>
  <c r="BB290" i="4"/>
  <c r="Y290" i="4"/>
  <c r="BK290" i="4"/>
  <c r="AM290" i="4"/>
  <c r="BW290" i="4"/>
  <c r="CF290" i="4"/>
  <c r="AO290" i="4"/>
  <c r="AQ290" i="4"/>
  <c r="T290" i="4"/>
  <c r="DI290" i="4"/>
  <c r="CC196" i="4"/>
  <c r="CQ228" i="4"/>
  <c r="BQ259" i="4"/>
  <c r="DC35" i="4"/>
  <c r="BX35" i="4"/>
  <c r="AH35" i="4"/>
  <c r="Y35" i="4"/>
  <c r="CC35" i="4"/>
  <c r="BZ51" i="4"/>
  <c r="P51" i="4"/>
  <c r="AA51" i="4"/>
  <c r="K26" i="4"/>
  <c r="AD51" i="4"/>
  <c r="AE51" i="4"/>
  <c r="BS51" i="4"/>
  <c r="CH51" i="4"/>
  <c r="BV51" i="4"/>
  <c r="DA51" i="4"/>
  <c r="AU51" i="4"/>
  <c r="CG51" i="4"/>
  <c r="BF51" i="4"/>
  <c r="BB51" i="4"/>
  <c r="BC51" i="4"/>
  <c r="AN51" i="4"/>
  <c r="CZ51" i="4"/>
  <c r="AY51" i="4"/>
  <c r="AZ51" i="4"/>
  <c r="BR51" i="4"/>
  <c r="CO51" i="4"/>
  <c r="BM51" i="4"/>
  <c r="Z51" i="4"/>
  <c r="DB51" i="4"/>
  <c r="BA51" i="4"/>
  <c r="T67" i="4"/>
  <c r="BC67" i="4"/>
  <c r="AS67" i="4"/>
  <c r="AX67" i="4"/>
  <c r="BJ83" i="4"/>
  <c r="AM83" i="4"/>
  <c r="BR83" i="4"/>
  <c r="AE83" i="4"/>
  <c r="DC83" i="4"/>
  <c r="BI131" i="4"/>
  <c r="BV131" i="4"/>
  <c r="BR131" i="4"/>
  <c r="CL131" i="4"/>
  <c r="AB147" i="4"/>
  <c r="Q147" i="4"/>
  <c r="CY147" i="4"/>
  <c r="AS179" i="4"/>
  <c r="T179" i="4"/>
  <c r="AP211" i="4"/>
  <c r="BV211" i="4"/>
  <c r="CU211" i="4"/>
  <c r="O227" i="4"/>
  <c r="BD227" i="4"/>
  <c r="CF259" i="4"/>
  <c r="T259" i="4"/>
  <c r="AC275" i="4"/>
  <c r="AY275" i="4"/>
  <c r="CA275" i="4"/>
  <c r="CW275" i="4"/>
  <c r="K250" i="4"/>
  <c r="CZ275" i="4"/>
  <c r="AD275" i="4"/>
  <c r="BE275" i="4"/>
  <c r="CB275" i="4"/>
  <c r="AJ275" i="4"/>
  <c r="BL275" i="4"/>
  <c r="CN275" i="4"/>
  <c r="AK275" i="4"/>
  <c r="BM275" i="4"/>
  <c r="AP275" i="4"/>
  <c r="BP275" i="4"/>
  <c r="CU275" i="4"/>
  <c r="BQ275" i="4"/>
  <c r="AS275" i="4"/>
  <c r="DB275" i="4"/>
  <c r="CR275" i="4"/>
  <c r="AN275" i="4"/>
  <c r="BN275" i="4"/>
  <c r="CS275" i="4"/>
  <c r="P275" i="4"/>
  <c r="AO275" i="4"/>
  <c r="BO275" i="4"/>
  <c r="CT275" i="4"/>
  <c r="AR275" i="4"/>
  <c r="DA275" i="4"/>
  <c r="Q275" i="4"/>
  <c r="BT275" i="4"/>
  <c r="U275" i="4"/>
  <c r="CC275" i="4"/>
  <c r="CD275" i="4"/>
  <c r="CE275" i="4"/>
  <c r="CF275" i="4"/>
  <c r="CG275" i="4"/>
  <c r="CJ275" i="4"/>
  <c r="AU275" i="4"/>
  <c r="DD275" i="4"/>
  <c r="DE275" i="4"/>
  <c r="BF275" i="4"/>
  <c r="BH275" i="4"/>
  <c r="DG275" i="4"/>
  <c r="BJ275" i="4"/>
  <c r="BK275" i="4"/>
  <c r="T275" i="4"/>
  <c r="X275" i="4"/>
  <c r="Y275" i="4"/>
  <c r="Z275" i="4"/>
  <c r="AE275" i="4"/>
  <c r="AF275" i="4"/>
  <c r="AT275" i="4"/>
  <c r="CK275" i="4"/>
  <c r="CL275" i="4"/>
  <c r="AV275" i="4"/>
  <c r="AW275" i="4"/>
  <c r="DF275" i="4"/>
  <c r="BI275" i="4"/>
  <c r="R275" i="4"/>
  <c r="S275" i="4"/>
  <c r="BY275" i="4"/>
  <c r="AM275" i="4"/>
  <c r="DH275" i="4"/>
  <c r="CH275" i="4"/>
  <c r="BU275" i="4"/>
  <c r="CX275" i="4"/>
  <c r="CO275" i="4"/>
  <c r="DC291" i="4"/>
  <c r="CR228" i="4"/>
  <c r="AM36" i="4"/>
  <c r="BS36" i="4"/>
  <c r="AH36" i="4"/>
  <c r="BW36" i="4"/>
  <c r="AD116" i="4"/>
  <c r="AT116" i="4"/>
  <c r="BI116" i="4"/>
  <c r="CL116" i="4"/>
  <c r="CR132" i="4"/>
  <c r="AX132" i="4"/>
  <c r="CX132" i="4"/>
  <c r="AO148" i="4"/>
  <c r="BI148" i="4"/>
  <c r="BL148" i="4"/>
  <c r="BS148" i="4"/>
  <c r="CH164" i="4"/>
  <c r="CO164" i="4"/>
  <c r="CZ164" i="4"/>
  <c r="AB196" i="4"/>
  <c r="U196" i="4"/>
  <c r="S228" i="4"/>
  <c r="V228" i="4"/>
  <c r="BO244" i="4"/>
  <c r="CM244" i="4"/>
  <c r="AT260" i="4"/>
  <c r="CD292" i="4"/>
  <c r="BA292" i="4"/>
  <c r="BX169" i="4"/>
  <c r="AJ185" i="4"/>
  <c r="W201" i="4"/>
  <c r="AK233" i="4"/>
  <c r="AT239" i="4"/>
  <c r="BB292" i="4"/>
  <c r="P244" i="4"/>
  <c r="AC47" i="4"/>
  <c r="S47" i="4"/>
  <c r="AK47" i="4"/>
  <c r="AC111" i="4"/>
  <c r="BJ111" i="4"/>
  <c r="DC111" i="4"/>
  <c r="BF111" i="4"/>
  <c r="AE143" i="4"/>
  <c r="BY143" i="4"/>
  <c r="CG143" i="4"/>
  <c r="AD239" i="4"/>
  <c r="CR239" i="4"/>
  <c r="BB271" i="4"/>
  <c r="BT260" i="4"/>
  <c r="R240" i="4"/>
  <c r="CR95" i="4"/>
  <c r="BD95" i="4"/>
  <c r="BY95" i="4"/>
  <c r="AO95" i="4"/>
  <c r="AF127" i="4"/>
  <c r="CG127" i="4"/>
  <c r="BN127" i="4"/>
  <c r="CK127" i="4"/>
  <c r="BW255" i="4"/>
  <c r="Q255" i="4"/>
  <c r="CR255" i="4"/>
  <c r="CV287" i="4"/>
  <c r="BZ287" i="4"/>
  <c r="CJ131" i="4"/>
  <c r="BY172" i="4"/>
  <c r="BL219" i="4"/>
  <c r="AC240" i="4"/>
  <c r="BM274" i="4"/>
  <c r="BP289" i="4"/>
  <c r="AT39" i="4"/>
  <c r="AG39" i="4"/>
  <c r="AB39" i="4"/>
  <c r="BI39" i="4"/>
  <c r="CD55" i="4"/>
  <c r="CT55" i="4"/>
  <c r="CJ55" i="4"/>
  <c r="BO55" i="4"/>
  <c r="BC151" i="4"/>
  <c r="DF151" i="4"/>
  <c r="T151" i="4"/>
  <c r="DJ151" i="4"/>
  <c r="BE183" i="4"/>
  <c r="DA183" i="4"/>
  <c r="CX183" i="4"/>
  <c r="BD215" i="4"/>
  <c r="BI215" i="4"/>
  <c r="DC215" i="4"/>
  <c r="BY231" i="4"/>
  <c r="Q231" i="4"/>
  <c r="BH231" i="4"/>
  <c r="DB290" i="4"/>
  <c r="AD56" i="4"/>
  <c r="BG56" i="4"/>
  <c r="CP56" i="4"/>
  <c r="BA56" i="4"/>
  <c r="AC56" i="4"/>
  <c r="X72" i="4"/>
  <c r="S72" i="4"/>
  <c r="BW72" i="4"/>
  <c r="AZ72" i="4"/>
  <c r="CZ88" i="4"/>
  <c r="CA88" i="4"/>
  <c r="AI88" i="4"/>
  <c r="CC88" i="4"/>
  <c r="DC104" i="4"/>
  <c r="CR104" i="4"/>
  <c r="BU104" i="4"/>
  <c r="CS104" i="4"/>
  <c r="P120" i="4"/>
  <c r="AU120" i="4"/>
  <c r="AY120" i="4"/>
  <c r="W120" i="4"/>
  <c r="Z120" i="4"/>
  <c r="AA120" i="4"/>
  <c r="AI120" i="4"/>
  <c r="AT120" i="4"/>
  <c r="BJ120" i="4"/>
  <c r="K95" i="4"/>
  <c r="CT120" i="4"/>
  <c r="BS120" i="4"/>
  <c r="DB120" i="4"/>
  <c r="AB120" i="4"/>
  <c r="AJ120" i="4"/>
  <c r="BQ120" i="4"/>
  <c r="DJ120" i="4"/>
  <c r="CL120" i="4"/>
  <c r="T120" i="4"/>
  <c r="BM120" i="4"/>
  <c r="CE120" i="4"/>
  <c r="O120" i="4"/>
  <c r="X120" i="4"/>
  <c r="DG120" i="4"/>
  <c r="AQ120" i="4"/>
  <c r="CU120" i="4"/>
  <c r="AM120" i="4"/>
  <c r="BY120" i="4"/>
  <c r="AX120" i="4"/>
  <c r="S120" i="4"/>
  <c r="AC120" i="4"/>
  <c r="BA120" i="4"/>
  <c r="BV120" i="4"/>
  <c r="BN120" i="4"/>
  <c r="AL120" i="4"/>
  <c r="BD120" i="4"/>
  <c r="CR120" i="4"/>
  <c r="CM120" i="4"/>
  <c r="CD120" i="4"/>
  <c r="BE120" i="4"/>
  <c r="CF120" i="4"/>
  <c r="BB120" i="4"/>
  <c r="CQ120" i="4"/>
  <c r="DB136" i="4"/>
  <c r="CT136" i="4"/>
  <c r="CX136" i="4"/>
  <c r="AC152" i="4"/>
  <c r="CP152" i="4"/>
  <c r="BF152" i="4"/>
  <c r="CV152" i="4"/>
  <c r="AG232" i="4"/>
  <c r="CE232" i="4"/>
  <c r="AQ248" i="4"/>
  <c r="O248" i="4"/>
  <c r="AR248" i="4"/>
  <c r="CZ248" i="4"/>
  <c r="DA248" i="4"/>
  <c r="AX248" i="4"/>
  <c r="AY248" i="4"/>
  <c r="DH248" i="4"/>
  <c r="BS248" i="4"/>
  <c r="BY248" i="4"/>
  <c r="S248" i="4"/>
  <c r="CA248" i="4"/>
  <c r="T248" i="4"/>
  <c r="U248" i="4"/>
  <c r="CX248" i="4"/>
  <c r="CY248" i="4"/>
  <c r="AU248" i="4"/>
  <c r="AV248" i="4"/>
  <c r="AW248" i="4"/>
  <c r="DB248" i="4"/>
  <c r="DC248" i="4"/>
  <c r="DG248" i="4"/>
  <c r="BQ248" i="4"/>
  <c r="BR248" i="4"/>
  <c r="Q248" i="4"/>
  <c r="R248" i="4"/>
  <c r="CC248" i="4"/>
  <c r="CD248" i="4"/>
  <c r="BJ248" i="4"/>
  <c r="AB248" i="4"/>
  <c r="BX248" i="4"/>
  <c r="Y248" i="4"/>
  <c r="BO248" i="4"/>
  <c r="BZ248" i="4"/>
  <c r="AS248" i="4"/>
  <c r="CT248" i="4"/>
  <c r="CH248" i="4"/>
  <c r="CV248" i="4"/>
  <c r="CP248" i="4"/>
  <c r="BK248" i="4"/>
  <c r="AK248" i="4"/>
  <c r="AE248" i="4"/>
  <c r="BP248" i="4"/>
  <c r="AP248" i="4"/>
  <c r="W248" i="4"/>
  <c r="AZ248" i="4"/>
  <c r="AM248" i="4"/>
  <c r="AC248" i="4"/>
  <c r="AN248" i="4"/>
  <c r="BT248" i="4"/>
  <c r="BN248" i="4"/>
  <c r="BI248" i="4"/>
  <c r="BE248" i="4"/>
  <c r="CQ248" i="4"/>
  <c r="CK248" i="4"/>
  <c r="CU248" i="4"/>
  <c r="BJ209" i="4"/>
  <c r="DE278" i="4"/>
  <c r="AO122" i="4"/>
  <c r="AV188" i="4"/>
  <c r="BF262" i="4"/>
  <c r="K264" i="4"/>
  <c r="BQ154" i="4"/>
  <c r="CJ43" i="4"/>
  <c r="CU43" i="4"/>
  <c r="AQ43" i="4"/>
  <c r="BR43" i="4"/>
  <c r="DI59" i="4"/>
  <c r="CD59" i="4"/>
  <c r="AT59" i="4"/>
  <c r="V59" i="4"/>
  <c r="CG75" i="4"/>
  <c r="AO75" i="4"/>
  <c r="AH75" i="4"/>
  <c r="BY75" i="4"/>
  <c r="AT107" i="4"/>
  <c r="BD107" i="4"/>
  <c r="CE107" i="4"/>
  <c r="BX107" i="4"/>
  <c r="AV123" i="4"/>
  <c r="AO123" i="4"/>
  <c r="CL123" i="4"/>
  <c r="DJ139" i="4"/>
  <c r="AM139" i="4"/>
  <c r="DE139" i="4"/>
  <c r="BD139" i="4"/>
  <c r="R171" i="4"/>
  <c r="AR171" i="4"/>
  <c r="CO171" i="4"/>
  <c r="BU171" i="4"/>
  <c r="CA187" i="4"/>
  <c r="CM187" i="4"/>
  <c r="CF187" i="4"/>
  <c r="AR219" i="4"/>
  <c r="BZ219" i="4"/>
  <c r="AN219" i="4"/>
  <c r="CF251" i="4"/>
  <c r="K226" i="4"/>
  <c r="BZ267" i="4"/>
  <c r="AK267" i="4"/>
  <c r="BS267" i="4"/>
  <c r="CN64" i="4"/>
  <c r="BG112" i="4"/>
  <c r="DJ144" i="4"/>
  <c r="BI208" i="4"/>
  <c r="BO208" i="4"/>
  <c r="BF241" i="4"/>
  <c r="K19" i="4"/>
  <c r="CS44" i="4"/>
  <c r="BD44" i="4"/>
  <c r="BI44" i="4"/>
  <c r="AJ44" i="4"/>
  <c r="CY60" i="4"/>
  <c r="Y60" i="4"/>
  <c r="BF60" i="4"/>
  <c r="BA60" i="4"/>
  <c r="CO76" i="4"/>
  <c r="BN76" i="4"/>
  <c r="CW76" i="4"/>
  <c r="BX76" i="4"/>
  <c r="BD124" i="4"/>
  <c r="AZ124" i="4"/>
  <c r="CJ124" i="4"/>
  <c r="K131" i="4"/>
  <c r="V156" i="4"/>
  <c r="AA156" i="4"/>
  <c r="BD156" i="4"/>
  <c r="AH172" i="4"/>
  <c r="R172" i="4"/>
  <c r="CQ268" i="4"/>
  <c r="DE268" i="4"/>
  <c r="O33" i="4"/>
  <c r="BE97" i="4"/>
  <c r="BE161" i="4"/>
  <c r="AH177" i="4"/>
  <c r="AI209" i="4"/>
  <c r="DB209" i="4"/>
  <c r="BC241" i="4"/>
  <c r="AV241" i="4"/>
  <c r="BI257" i="4"/>
  <c r="DA289" i="4"/>
  <c r="AJ289" i="4"/>
  <c r="AM27" i="4"/>
  <c r="V205" i="4"/>
  <c r="R205" i="4"/>
  <c r="CE205" i="4"/>
  <c r="CI237" i="4"/>
  <c r="CY237" i="4"/>
  <c r="BD237" i="4"/>
  <c r="AA269" i="4"/>
  <c r="CN269" i="4"/>
  <c r="CD269" i="4"/>
  <c r="AX194" i="4"/>
  <c r="BL258" i="4"/>
  <c r="AD290" i="4"/>
  <c r="CL27" i="4"/>
  <c r="BT203" i="4"/>
  <c r="CS219" i="4"/>
  <c r="BX283" i="4"/>
  <c r="CS250" i="4"/>
  <c r="AW171" i="4"/>
  <c r="CX57" i="4"/>
  <c r="BM234" i="4"/>
  <c r="CH117" i="4"/>
  <c r="AX117" i="4"/>
  <c r="CB117" i="4"/>
  <c r="BI149" i="4"/>
  <c r="DE149" i="4"/>
  <c r="Q149" i="4"/>
  <c r="CQ181" i="4"/>
  <c r="BX181" i="4"/>
  <c r="CZ213" i="4"/>
  <c r="U213" i="4"/>
  <c r="R122" i="4"/>
  <c r="AC154" i="4"/>
  <c r="CH186" i="4"/>
  <c r="CK186" i="4"/>
  <c r="CY218" i="4"/>
  <c r="BZ234" i="4"/>
  <c r="AR234" i="4"/>
  <c r="BA171" i="4"/>
  <c r="BM54" i="4"/>
  <c r="X54" i="4"/>
  <c r="AI54" i="4"/>
  <c r="CE54" i="4"/>
  <c r="CZ54" i="4"/>
  <c r="AB54" i="4"/>
  <c r="U54" i="4"/>
  <c r="AO54" i="4"/>
  <c r="BB54" i="4"/>
  <c r="DA54" i="4"/>
  <c r="W54" i="4"/>
  <c r="CG54" i="4"/>
  <c r="V54" i="4"/>
  <c r="BF54" i="4"/>
  <c r="BU54" i="4"/>
  <c r="AJ54" i="4"/>
  <c r="BJ54" i="4"/>
  <c r="AC54" i="4"/>
  <c r="Z54" i="4"/>
  <c r="AN54" i="4"/>
  <c r="AD54" i="4"/>
  <c r="O54" i="4"/>
  <c r="BX54" i="4"/>
  <c r="BV54" i="4"/>
  <c r="BY54" i="4"/>
  <c r="CT54" i="4"/>
  <c r="DC54" i="4"/>
  <c r="CO54" i="4"/>
  <c r="CV54" i="4"/>
  <c r="CS54" i="4"/>
  <c r="AW54" i="4"/>
  <c r="AH54" i="4"/>
  <c r="AG54" i="4"/>
  <c r="AE54" i="4"/>
  <c r="BO54" i="4"/>
  <c r="AP54" i="4"/>
  <c r="BI54" i="4"/>
  <c r="DF54" i="4"/>
  <c r="S54" i="4"/>
  <c r="AY54" i="4"/>
  <c r="BG54" i="4"/>
  <c r="CF54" i="4"/>
  <c r="AR54" i="4"/>
  <c r="BZ54" i="4"/>
  <c r="BA54" i="4"/>
  <c r="DB54" i="4"/>
  <c r="CI54" i="4"/>
  <c r="K29" i="4"/>
  <c r="CZ102" i="4"/>
  <c r="X102" i="4"/>
  <c r="DC102" i="4"/>
  <c r="T262" i="4"/>
  <c r="BM262" i="4"/>
  <c r="CG27" i="4"/>
  <c r="BP27" i="4"/>
  <c r="CP218" i="4"/>
  <c r="CL40" i="4"/>
  <c r="BR40" i="4"/>
  <c r="CB40" i="4"/>
  <c r="CR189" i="4"/>
  <c r="AF289" i="4"/>
  <c r="Z274" i="4"/>
  <c r="BL242" i="4"/>
  <c r="P258" i="4"/>
  <c r="DE91" i="4"/>
  <c r="CL91" i="4"/>
  <c r="DI91" i="4"/>
  <c r="BK155" i="4"/>
  <c r="CG155" i="4"/>
  <c r="CB155" i="4"/>
  <c r="CN203" i="4"/>
  <c r="AM203" i="4"/>
  <c r="BI203" i="4"/>
  <c r="BF235" i="4"/>
  <c r="DB235" i="4"/>
  <c r="DE283" i="4"/>
  <c r="AN283" i="4"/>
  <c r="AL283" i="4"/>
  <c r="BB160" i="4"/>
  <c r="AQ240" i="4"/>
  <c r="CK288" i="4"/>
  <c r="CF209" i="4"/>
  <c r="CZ28" i="4"/>
  <c r="S28" i="4"/>
  <c r="S108" i="4"/>
  <c r="X108" i="4"/>
  <c r="W108" i="4"/>
  <c r="AD188" i="4"/>
  <c r="CC188" i="4"/>
  <c r="DA188" i="4"/>
  <c r="BF193" i="4"/>
  <c r="BY225" i="4"/>
  <c r="AW218" i="4"/>
  <c r="BL29" i="4"/>
  <c r="AL29" i="4"/>
  <c r="CB77" i="4"/>
  <c r="CC77" i="4"/>
  <c r="Z77" i="4"/>
  <c r="AK125" i="4"/>
  <c r="AG125" i="4"/>
  <c r="CS125" i="4"/>
  <c r="BF141" i="4"/>
  <c r="BZ141" i="4"/>
  <c r="BA141" i="4"/>
  <c r="CO173" i="4"/>
  <c r="U189" i="4"/>
  <c r="BO189" i="4"/>
  <c r="CO221" i="4"/>
  <c r="BX221" i="4"/>
  <c r="AW253" i="4"/>
  <c r="AU253" i="4"/>
  <c r="BT285" i="4"/>
  <c r="BZ285" i="4"/>
  <c r="P50" i="4"/>
  <c r="CX242" i="4"/>
  <c r="DC274" i="4"/>
  <c r="DA187" i="4"/>
  <c r="AA101" i="4"/>
  <c r="AR101" i="4"/>
  <c r="BS101" i="4"/>
  <c r="AW165" i="4"/>
  <c r="DF165" i="4"/>
  <c r="CJ229" i="4"/>
  <c r="V229" i="4"/>
  <c r="BV261" i="4"/>
  <c r="BS261" i="4"/>
  <c r="CU74" i="4"/>
  <c r="CJ106" i="4"/>
  <c r="DD202" i="4"/>
  <c r="AV250" i="4"/>
  <c r="BK123" i="4"/>
  <c r="S86" i="4"/>
  <c r="CC86" i="4"/>
  <c r="DA86" i="4"/>
  <c r="AZ118" i="4"/>
  <c r="Q118" i="4"/>
  <c r="CF118" i="4"/>
  <c r="BY214" i="4"/>
  <c r="AI214" i="4"/>
  <c r="CF214" i="4"/>
  <c r="CU214" i="4"/>
  <c r="CM214" i="4"/>
  <c r="CO214" i="4"/>
  <c r="BB214" i="4"/>
  <c r="DB214" i="4"/>
  <c r="AM214" i="4"/>
  <c r="X214" i="4"/>
  <c r="DE214" i="4"/>
  <c r="BU214" i="4"/>
  <c r="AL214" i="4"/>
  <c r="BP214" i="4"/>
  <c r="BE214" i="4"/>
  <c r="BT214" i="4"/>
  <c r="AC214" i="4"/>
  <c r="CN214" i="4"/>
  <c r="DC214" i="4"/>
  <c r="BD214" i="4"/>
  <c r="AV214" i="4"/>
  <c r="AE214" i="4"/>
  <c r="AS214" i="4"/>
  <c r="DI214" i="4"/>
  <c r="BK214" i="4"/>
  <c r="BM214" i="4"/>
  <c r="CC214" i="4"/>
  <c r="BI214" i="4"/>
  <c r="AJ214" i="4"/>
  <c r="CH214" i="4"/>
  <c r="CY214" i="4"/>
  <c r="O214" i="4"/>
  <c r="BN214" i="4"/>
  <c r="BF214" i="4"/>
  <c r="AZ214" i="4"/>
  <c r="BR214" i="4"/>
  <c r="AH214" i="4"/>
  <c r="CG214" i="4"/>
  <c r="W214" i="4"/>
  <c r="AW214" i="4"/>
  <c r="AP214" i="4"/>
  <c r="AX214" i="4"/>
  <c r="DD214" i="4"/>
  <c r="CW214" i="4"/>
  <c r="AY214" i="4"/>
  <c r="DA214" i="4"/>
  <c r="CE214" i="4"/>
  <c r="CD214" i="4"/>
  <c r="AF214" i="4"/>
  <c r="Y214" i="4"/>
  <c r="S214" i="4"/>
  <c r="CT214" i="4"/>
  <c r="BO214" i="4"/>
  <c r="BL214" i="4"/>
  <c r="T278" i="4"/>
  <c r="U278" i="4"/>
  <c r="BD257" i="4"/>
  <c r="AA173" i="4"/>
  <c r="AG173" i="4"/>
  <c r="AH173" i="4"/>
  <c r="AM173" i="4"/>
  <c r="AT173" i="4"/>
  <c r="AU173" i="4"/>
  <c r="AX173" i="4"/>
  <c r="AZ173" i="4"/>
  <c r="CL173" i="4"/>
  <c r="DD173" i="4"/>
  <c r="AL173" i="4"/>
  <c r="AQ173" i="4"/>
  <c r="BX173" i="4"/>
  <c r="CN173" i="4"/>
  <c r="R173" i="4"/>
  <c r="BB173" i="4"/>
  <c r="BK173" i="4"/>
  <c r="CV173" i="4"/>
  <c r="AJ173" i="4"/>
  <c r="BT173" i="4"/>
  <c r="CY173" i="4"/>
  <c r="BR173" i="4"/>
  <c r="CE173" i="4"/>
  <c r="AC173" i="4"/>
  <c r="BM173" i="4"/>
  <c r="BC173" i="4"/>
  <c r="CX173" i="4"/>
  <c r="CF173" i="4"/>
  <c r="DH173" i="4"/>
  <c r="Q173" i="4"/>
  <c r="AE173" i="4"/>
  <c r="DC173" i="4"/>
  <c r="AF173" i="4"/>
  <c r="BP173" i="4"/>
  <c r="AW173" i="4"/>
  <c r="AB173" i="4"/>
  <c r="BF173" i="4"/>
  <c r="DJ173" i="4"/>
  <c r="CQ173" i="4"/>
  <c r="CA173" i="4"/>
  <c r="CJ173" i="4"/>
  <c r="DE173" i="4"/>
  <c r="Y173" i="4"/>
  <c r="CT173" i="4"/>
  <c r="AD173" i="4"/>
  <c r="O173" i="4"/>
  <c r="U173" i="4"/>
  <c r="W173" i="4"/>
  <c r="BE173" i="4"/>
  <c r="CK173" i="4"/>
  <c r="AK173" i="4"/>
  <c r="DB173" i="4"/>
  <c r="CD173" i="4"/>
  <c r="BG173" i="4"/>
  <c r="BK234" i="4"/>
  <c r="AW126" i="4"/>
  <c r="DF32" i="4"/>
  <c r="CH113" i="4"/>
  <c r="BB129" i="4"/>
  <c r="AS66" i="4"/>
  <c r="DD259" i="4"/>
  <c r="CA116" i="4"/>
  <c r="CN148" i="4"/>
  <c r="Y164" i="4"/>
  <c r="Q287" i="4"/>
  <c r="CY232" i="4"/>
  <c r="CZ232" i="4"/>
  <c r="DC232" i="4"/>
  <c r="AS232" i="4"/>
  <c r="DE232" i="4"/>
  <c r="DH232" i="4"/>
  <c r="AX232" i="4"/>
  <c r="BR232" i="4"/>
  <c r="BT232" i="4"/>
  <c r="CA232" i="4"/>
  <c r="AI232" i="4"/>
  <c r="AJ232" i="4"/>
  <c r="AK232" i="4"/>
  <c r="AU232" i="4"/>
  <c r="DG232" i="4"/>
  <c r="AV232" i="4"/>
  <c r="BS232" i="4"/>
  <c r="BW232" i="4"/>
  <c r="BX232" i="4"/>
  <c r="BY232" i="4"/>
  <c r="AD232" i="4"/>
  <c r="AC232" i="4"/>
  <c r="BO232" i="4"/>
  <c r="BD232" i="4"/>
  <c r="BQ232" i="4"/>
  <c r="AT232" i="4"/>
  <c r="AW232" i="4"/>
  <c r="CN232" i="4"/>
  <c r="AA232" i="4"/>
  <c r="CB232" i="4"/>
  <c r="BJ232" i="4"/>
  <c r="BP232" i="4"/>
  <c r="P232" i="4"/>
  <c r="CV232" i="4"/>
  <c r="AE232" i="4"/>
  <c r="BZ232" i="4"/>
  <c r="BM232" i="4"/>
  <c r="CQ232" i="4"/>
  <c r="CT232" i="4"/>
  <c r="CP232" i="4"/>
  <c r="CJ232" i="4"/>
  <c r="AH232" i="4"/>
  <c r="X232" i="4"/>
  <c r="DF232" i="4"/>
  <c r="DI232" i="4"/>
  <c r="BI232" i="4"/>
  <c r="CU232" i="4"/>
  <c r="CL43" i="4"/>
  <c r="BO203" i="4"/>
  <c r="CG289" i="4"/>
  <c r="AX60" i="4"/>
  <c r="CK129" i="4"/>
  <c r="AZ237" i="4"/>
  <c r="CV234" i="4"/>
  <c r="AC292" i="4"/>
  <c r="CL203" i="4"/>
  <c r="R181" i="4"/>
  <c r="AK181" i="4"/>
  <c r="BU181" i="4"/>
  <c r="BN181" i="4"/>
  <c r="BD181" i="4"/>
  <c r="BY181" i="4"/>
  <c r="BH181" i="4"/>
  <c r="CJ181" i="4"/>
  <c r="BA181" i="4"/>
  <c r="CN181" i="4"/>
  <c r="CM181" i="4"/>
  <c r="CB181" i="4"/>
  <c r="DG181" i="4"/>
  <c r="DH181" i="4"/>
  <c r="CD181" i="4"/>
  <c r="BK181" i="4"/>
  <c r="CA181" i="4"/>
  <c r="BQ181" i="4"/>
  <c r="DE181" i="4"/>
  <c r="DI181" i="4"/>
  <c r="CY181" i="4"/>
  <c r="AS181" i="4"/>
  <c r="BI181" i="4"/>
  <c r="BR181" i="4"/>
  <c r="BG181" i="4"/>
  <c r="AV181" i="4"/>
  <c r="CL181" i="4"/>
  <c r="CH181" i="4"/>
  <c r="BZ181" i="4"/>
  <c r="CV181" i="4"/>
  <c r="AW181" i="4"/>
  <c r="AG181" i="4"/>
  <c r="CS181" i="4"/>
  <c r="AB181" i="4"/>
  <c r="CP181" i="4"/>
  <c r="U181" i="4"/>
  <c r="S181" i="4"/>
  <c r="AC181" i="4"/>
  <c r="AP181" i="4"/>
  <c r="CF181" i="4"/>
  <c r="CG181" i="4"/>
  <c r="AN181" i="4"/>
  <c r="BE181" i="4"/>
  <c r="CW181" i="4"/>
  <c r="V181" i="4"/>
  <c r="DJ181" i="4"/>
  <c r="CC181" i="4"/>
  <c r="AQ181" i="4"/>
  <c r="U118" i="4"/>
  <c r="CO77" i="4"/>
  <c r="CZ125" i="4"/>
  <c r="DB141" i="4"/>
  <c r="CC173" i="4"/>
  <c r="O189" i="4"/>
  <c r="CH189" i="4"/>
  <c r="CL189" i="4"/>
  <c r="AY189" i="4"/>
  <c r="AZ189" i="4"/>
  <c r="BA189" i="4"/>
  <c r="BB189" i="4"/>
  <c r="BC189" i="4"/>
  <c r="BD189" i="4"/>
  <c r="CM189" i="4"/>
  <c r="BX189" i="4"/>
  <c r="BI189" i="4"/>
  <c r="CI189" i="4"/>
  <c r="CV189" i="4"/>
  <c r="CG189" i="4"/>
  <c r="CO189" i="4"/>
  <c r="CD189" i="4"/>
  <c r="DD189" i="4"/>
  <c r="AG189" i="4"/>
  <c r="V189" i="4"/>
  <c r="DF189" i="4"/>
  <c r="CX189" i="4"/>
  <c r="AA189" i="4"/>
  <c r="BV189" i="4"/>
  <c r="BN189" i="4"/>
  <c r="BH189" i="4"/>
  <c r="CE189" i="4"/>
  <c r="AK189" i="4"/>
  <c r="P189" i="4"/>
  <c r="BY189" i="4"/>
  <c r="CY189" i="4"/>
  <c r="AJ189" i="4"/>
  <c r="CB189" i="4"/>
  <c r="CP189" i="4"/>
  <c r="T189" i="4"/>
  <c r="BR189" i="4"/>
  <c r="AB189" i="4"/>
  <c r="DA189" i="4"/>
  <c r="S189" i="4"/>
  <c r="CU189" i="4"/>
  <c r="AE189" i="4"/>
  <c r="CQ189" i="4"/>
  <c r="X189" i="4"/>
  <c r="AM189" i="4"/>
  <c r="BS189" i="4"/>
  <c r="AF189" i="4"/>
  <c r="DC189" i="4"/>
  <c r="AP189" i="4"/>
  <c r="BJ189" i="4"/>
  <c r="DI189" i="4"/>
  <c r="AW189" i="4"/>
  <c r="CW189" i="4"/>
  <c r="BG189" i="4"/>
  <c r="BK189" i="4"/>
  <c r="AH189" i="4"/>
  <c r="Q285" i="4"/>
  <c r="CI181" i="4"/>
  <c r="CO101" i="4"/>
  <c r="CA165" i="4"/>
  <c r="U165" i="4"/>
  <c r="CY165" i="4"/>
  <c r="DC165" i="4"/>
  <c r="CK165" i="4"/>
  <c r="K140" i="4"/>
  <c r="DH165" i="4"/>
  <c r="AK165" i="4"/>
  <c r="AH165" i="4"/>
  <c r="Y165" i="4"/>
  <c r="AQ165" i="4"/>
  <c r="AB165" i="4"/>
  <c r="AF165" i="4"/>
  <c r="BA165" i="4"/>
  <c r="AZ165" i="4"/>
  <c r="AT165" i="4"/>
  <c r="BW165" i="4"/>
  <c r="BL165" i="4"/>
  <c r="DI165" i="4"/>
  <c r="AC165" i="4"/>
  <c r="CF165" i="4"/>
  <c r="AX165" i="4"/>
  <c r="CT165" i="4"/>
  <c r="BV165" i="4"/>
  <c r="AU165" i="4"/>
  <c r="BP165" i="4"/>
  <c r="CI165" i="4"/>
  <c r="AV165" i="4"/>
  <c r="BM165" i="4"/>
  <c r="CO165" i="4"/>
  <c r="BD165" i="4"/>
  <c r="AN165" i="4"/>
  <c r="BB165" i="4"/>
  <c r="DE165" i="4"/>
  <c r="AM165" i="4"/>
  <c r="AR165" i="4"/>
  <c r="P165" i="4"/>
  <c r="BR165" i="4"/>
  <c r="AD165" i="4"/>
  <c r="AA165" i="4"/>
  <c r="BH165" i="4"/>
  <c r="CH165" i="4"/>
  <c r="BE165" i="4"/>
  <c r="BI165" i="4"/>
  <c r="BO165" i="4"/>
  <c r="BZ165" i="4"/>
  <c r="CV165" i="4"/>
  <c r="CX165" i="4"/>
  <c r="CB165" i="4"/>
  <c r="CR165" i="4"/>
  <c r="X165" i="4"/>
  <c r="CE165" i="4"/>
  <c r="DB165" i="4"/>
  <c r="CS165" i="4"/>
  <c r="O55" i="4"/>
  <c r="CE55" i="4"/>
  <c r="CP55" i="4"/>
  <c r="AS55" i="4"/>
  <c r="AK55" i="4"/>
  <c r="BX55" i="4"/>
  <c r="CU55" i="4"/>
  <c r="CO55" i="4"/>
  <c r="Y55" i="4"/>
  <c r="BK55" i="4"/>
  <c r="BC55" i="4"/>
  <c r="CS55" i="4"/>
  <c r="AP55" i="4"/>
  <c r="BE55" i="4"/>
  <c r="BD55" i="4"/>
  <c r="AY55" i="4"/>
  <c r="CR55" i="4"/>
  <c r="BN55" i="4"/>
  <c r="R55" i="4"/>
  <c r="BM55" i="4"/>
  <c r="BQ55" i="4"/>
  <c r="AE55" i="4"/>
  <c r="BY55" i="4"/>
  <c r="BV55" i="4"/>
  <c r="BR55" i="4"/>
  <c r="CH55" i="4"/>
  <c r="BB55" i="4"/>
  <c r="DD55" i="4"/>
  <c r="Z55" i="4"/>
  <c r="P55" i="4"/>
  <c r="BJ58" i="4"/>
  <c r="O58" i="4"/>
  <c r="DI58" i="4"/>
  <c r="K33" i="4"/>
  <c r="AX58" i="4"/>
  <c r="Q58" i="4"/>
  <c r="U58" i="4"/>
  <c r="BI58" i="4"/>
  <c r="DJ58" i="4"/>
  <c r="V58" i="4"/>
  <c r="DA58" i="4"/>
  <c r="CY58" i="4"/>
  <c r="BR58" i="4"/>
  <c r="AM58" i="4"/>
  <c r="BY58" i="4"/>
  <c r="AD58" i="4"/>
  <c r="Z58" i="4"/>
  <c r="CP58" i="4"/>
  <c r="BS58" i="4"/>
  <c r="AP58" i="4"/>
  <c r="T206" i="4"/>
  <c r="AP206" i="4"/>
  <c r="BO206" i="4"/>
  <c r="CM206" i="4"/>
  <c r="U206" i="4"/>
  <c r="AQ206" i="4"/>
  <c r="BP206" i="4"/>
  <c r="CN206" i="4"/>
  <c r="V206" i="4"/>
  <c r="AR206" i="4"/>
  <c r="BQ206" i="4"/>
  <c r="CQ206" i="4"/>
  <c r="AO206" i="4"/>
  <c r="BV206" i="4"/>
  <c r="CY206" i="4"/>
  <c r="AV206" i="4"/>
  <c r="CA206" i="4"/>
  <c r="DA206" i="4"/>
  <c r="AU206" i="4"/>
  <c r="BX206" i="4"/>
  <c r="CZ206" i="4"/>
  <c r="AB206" i="4"/>
  <c r="BL206" i="4"/>
  <c r="CX206" i="4"/>
  <c r="AG206" i="4"/>
  <c r="DB206" i="4"/>
  <c r="AM206" i="4"/>
  <c r="CE206" i="4"/>
  <c r="BM206" i="4"/>
  <c r="AI206" i="4"/>
  <c r="BT206" i="4"/>
  <c r="DC206" i="4"/>
  <c r="AJ206" i="4"/>
  <c r="BU206" i="4"/>
  <c r="DH206" i="4"/>
  <c r="AL206" i="4"/>
  <c r="CB206" i="4"/>
  <c r="DI206" i="4"/>
  <c r="CC206" i="4"/>
  <c r="AN206" i="4"/>
  <c r="Y206" i="4"/>
  <c r="CJ206" i="4"/>
  <c r="K181" i="4"/>
  <c r="AA206" i="4"/>
  <c r="CU206" i="4"/>
  <c r="CV206" i="4"/>
  <c r="CW206" i="4"/>
  <c r="BB206" i="4"/>
  <c r="BE206" i="4"/>
  <c r="BF206" i="4"/>
  <c r="BG206" i="4"/>
  <c r="BK206" i="4"/>
  <c r="CF206" i="4"/>
  <c r="CG206" i="4"/>
  <c r="W206" i="4"/>
  <c r="CH206" i="4"/>
  <c r="X206" i="4"/>
  <c r="Z206" i="4"/>
  <c r="CS206" i="4"/>
  <c r="AW206" i="4"/>
  <c r="BA206" i="4"/>
  <c r="BC206" i="4"/>
  <c r="BH206" i="4"/>
  <c r="S206" i="4"/>
  <c r="CI206" i="4"/>
  <c r="BI206" i="4"/>
  <c r="DJ206" i="4"/>
  <c r="CP206" i="4"/>
  <c r="P206" i="4"/>
  <c r="AK206" i="4"/>
  <c r="CL206" i="4"/>
  <c r="DF206" i="4"/>
  <c r="Q206" i="4"/>
  <c r="BS206" i="4"/>
  <c r="DD206" i="4"/>
  <c r="AS42" i="4"/>
  <c r="CK121" i="4"/>
  <c r="AE206" i="4"/>
  <c r="AI121" i="4"/>
  <c r="CR217" i="4"/>
  <c r="BV42" i="4"/>
  <c r="AQ42" i="4"/>
  <c r="AQ58" i="4"/>
  <c r="CH90" i="4"/>
  <c r="CC217" i="4"/>
  <c r="Q46" i="4"/>
  <c r="BY46" i="4"/>
  <c r="CW126" i="4"/>
  <c r="BR113" i="4"/>
  <c r="AI129" i="4"/>
  <c r="K168" i="4"/>
  <c r="DG289" i="4"/>
  <c r="AU241" i="4"/>
  <c r="DA66" i="4"/>
  <c r="CE130" i="4"/>
  <c r="BL35" i="4"/>
  <c r="AB148" i="4"/>
  <c r="CF164" i="4"/>
  <c r="Q55" i="4"/>
  <c r="DA88" i="4"/>
  <c r="T232" i="4"/>
  <c r="CU237" i="4"/>
  <c r="BC43" i="4"/>
  <c r="AI60" i="4"/>
  <c r="BA205" i="4"/>
  <c r="Y269" i="4"/>
  <c r="O181" i="4"/>
  <c r="AF203" i="4"/>
  <c r="BB240" i="4"/>
  <c r="DB193" i="4"/>
  <c r="S77" i="4"/>
  <c r="AO125" i="4"/>
  <c r="BU173" i="4"/>
  <c r="AL189" i="4"/>
  <c r="CZ221" i="4"/>
  <c r="AD254" i="4"/>
  <c r="BA254" i="4"/>
  <c r="BV254" i="4"/>
  <c r="CP254" i="4"/>
  <c r="AE254" i="4"/>
  <c r="BB254" i="4"/>
  <c r="BW254" i="4"/>
  <c r="CQ254" i="4"/>
  <c r="AI254" i="4"/>
  <c r="BD254" i="4"/>
  <c r="BX254" i="4"/>
  <c r="CR254" i="4"/>
  <c r="S254" i="4"/>
  <c r="AQ254" i="4"/>
  <c r="BQ254" i="4"/>
  <c r="CO254" i="4"/>
  <c r="T254" i="4"/>
  <c r="AR254" i="4"/>
  <c r="BR254" i="4"/>
  <c r="CS254" i="4"/>
  <c r="AS254" i="4"/>
  <c r="V254" i="4"/>
  <c r="BS254" i="4"/>
  <c r="CU254" i="4"/>
  <c r="AN254" i="4"/>
  <c r="BU254" i="4"/>
  <c r="DA254" i="4"/>
  <c r="AO254" i="4"/>
  <c r="DC254" i="4"/>
  <c r="Q254" i="4"/>
  <c r="DG254" i="4"/>
  <c r="AZ254" i="4"/>
  <c r="DH254" i="4"/>
  <c r="BY254" i="4"/>
  <c r="AP254" i="4"/>
  <c r="BZ254" i="4"/>
  <c r="DD254" i="4"/>
  <c r="AT254" i="4"/>
  <c r="CA254" i="4"/>
  <c r="DE254" i="4"/>
  <c r="AU254" i="4"/>
  <c r="CB254" i="4"/>
  <c r="DF254" i="4"/>
  <c r="AV254" i="4"/>
  <c r="CC254" i="4"/>
  <c r="W254" i="4"/>
  <c r="CE254" i="4"/>
  <c r="BJ254" i="4"/>
  <c r="BL254" i="4"/>
  <c r="BM254" i="4"/>
  <c r="Z254" i="4"/>
  <c r="AA254" i="4"/>
  <c r="AC254" i="4"/>
  <c r="AJ254" i="4"/>
  <c r="AK254" i="4"/>
  <c r="AM254" i="4"/>
  <c r="BE254" i="4"/>
  <c r="CY254" i="4"/>
  <c r="CZ254" i="4"/>
  <c r="BG254" i="4"/>
  <c r="DI254" i="4"/>
  <c r="BH254" i="4"/>
  <c r="BI254" i="4"/>
  <c r="BK254" i="4"/>
  <c r="X254" i="4"/>
  <c r="Y254" i="4"/>
  <c r="CH254" i="4"/>
  <c r="CI254" i="4"/>
  <c r="AB254" i="4"/>
  <c r="CJ254" i="4"/>
  <c r="CL254" i="4"/>
  <c r="CM254" i="4"/>
  <c r="CN254" i="4"/>
  <c r="CV254" i="4"/>
  <c r="BF254" i="4"/>
  <c r="K229" i="4"/>
  <c r="CD254" i="4"/>
  <c r="DB254" i="4"/>
  <c r="CK254" i="4"/>
  <c r="AY206" i="4"/>
  <c r="AE121" i="4"/>
  <c r="DH126" i="4"/>
  <c r="CQ234" i="4"/>
  <c r="AW42" i="4"/>
  <c r="CX58" i="4"/>
  <c r="AM74" i="4"/>
  <c r="AM90" i="4"/>
  <c r="CV217" i="4"/>
  <c r="CW30" i="4"/>
  <c r="AU46" i="4"/>
  <c r="AD94" i="4"/>
  <c r="AT126" i="4"/>
  <c r="CO206" i="4"/>
  <c r="CV130" i="4"/>
  <c r="AJ32" i="4"/>
  <c r="CY113" i="4"/>
  <c r="Z129" i="4"/>
  <c r="DE193" i="4"/>
  <c r="CA241" i="4"/>
  <c r="Q66" i="4"/>
  <c r="T130" i="4"/>
  <c r="BH210" i="4"/>
  <c r="BI210" i="4"/>
  <c r="BJ210" i="4"/>
  <c r="BN210" i="4"/>
  <c r="BO210" i="4"/>
  <c r="BX210" i="4"/>
  <c r="X210" i="4"/>
  <c r="Y210" i="4"/>
  <c r="AA210" i="4"/>
  <c r="BY210" i="4"/>
  <c r="CA210" i="4"/>
  <c r="CQ210" i="4"/>
  <c r="AR210" i="4"/>
  <c r="CF210" i="4"/>
  <c r="AP210" i="4"/>
  <c r="AM210" i="4"/>
  <c r="BS210" i="4"/>
  <c r="T210" i="4"/>
  <c r="CV210" i="4"/>
  <c r="CM210" i="4"/>
  <c r="AJ210" i="4"/>
  <c r="CD210" i="4"/>
  <c r="DC210" i="4"/>
  <c r="BP210" i="4"/>
  <c r="AW210" i="4"/>
  <c r="CT210" i="4"/>
  <c r="CU210" i="4"/>
  <c r="CE210" i="4"/>
  <c r="AC210" i="4"/>
  <c r="CP210" i="4"/>
  <c r="CY210" i="4"/>
  <c r="BA210" i="4"/>
  <c r="AY210" i="4"/>
  <c r="CI210" i="4"/>
  <c r="AT210" i="4"/>
  <c r="BQ210" i="4"/>
  <c r="BT210" i="4"/>
  <c r="K185" i="4"/>
  <c r="BK210" i="4"/>
  <c r="CB210" i="4"/>
  <c r="CZ210" i="4"/>
  <c r="AU210" i="4"/>
  <c r="CY35" i="4"/>
  <c r="CS83" i="4"/>
  <c r="V179" i="4"/>
  <c r="BJ179" i="4"/>
  <c r="DD179" i="4"/>
  <c r="BP179" i="4"/>
  <c r="BX179" i="4"/>
  <c r="AD179" i="4"/>
  <c r="CH179" i="4"/>
  <c r="X179" i="4"/>
  <c r="BY179" i="4"/>
  <c r="AA179" i="4"/>
  <c r="BZ179" i="4"/>
  <c r="AB179" i="4"/>
  <c r="CB179" i="4"/>
  <c r="CG179" i="4"/>
  <c r="AE179" i="4"/>
  <c r="AF179" i="4"/>
  <c r="DG179" i="4"/>
  <c r="AQ179" i="4"/>
  <c r="K154" i="4"/>
  <c r="BC179" i="4"/>
  <c r="BO179" i="4"/>
  <c r="P179" i="4"/>
  <c r="CN179" i="4"/>
  <c r="CV179" i="4"/>
  <c r="CX179" i="4"/>
  <c r="CY179" i="4"/>
  <c r="DE179" i="4"/>
  <c r="AG179" i="4"/>
  <c r="AJ179" i="4"/>
  <c r="AY179" i="4"/>
  <c r="AZ179" i="4"/>
  <c r="BD179" i="4"/>
  <c r="CQ179" i="4"/>
  <c r="DF179" i="4"/>
  <c r="AU179" i="4"/>
  <c r="BH179" i="4"/>
  <c r="CM179" i="4"/>
  <c r="CZ179" i="4"/>
  <c r="R179" i="4"/>
  <c r="BF179" i="4"/>
  <c r="CP179" i="4"/>
  <c r="BL179" i="4"/>
  <c r="AX179" i="4"/>
  <c r="BV179" i="4"/>
  <c r="DI179" i="4"/>
  <c r="CJ179" i="4"/>
  <c r="CF179" i="4"/>
  <c r="CH211" i="4"/>
  <c r="Z259" i="4"/>
  <c r="AH116" i="4"/>
  <c r="AT164" i="4"/>
  <c r="Y260" i="4"/>
  <c r="CV169" i="4"/>
  <c r="CE287" i="4"/>
  <c r="DF188" i="4"/>
  <c r="V55" i="4"/>
  <c r="BS215" i="4"/>
  <c r="AS231" i="4"/>
  <c r="AP72" i="4"/>
  <c r="AD88" i="4"/>
  <c r="BQ104" i="4"/>
  <c r="DJ232" i="4"/>
  <c r="AS189" i="4"/>
  <c r="P43" i="4"/>
  <c r="AX75" i="4"/>
  <c r="AI210" i="4"/>
  <c r="BW60" i="4"/>
  <c r="CZ203" i="4"/>
  <c r="Z240" i="4"/>
  <c r="CZ77" i="4"/>
  <c r="BN141" i="4"/>
  <c r="DE221" i="4"/>
  <c r="AX253" i="4"/>
  <c r="BX118" i="4"/>
  <c r="Y278" i="4"/>
  <c r="CC90" i="4"/>
  <c r="BR89" i="4"/>
  <c r="DF89" i="4"/>
  <c r="DE89" i="4"/>
  <c r="O89" i="4"/>
  <c r="DH89" i="4"/>
  <c r="AW89" i="4"/>
  <c r="BB89" i="4"/>
  <c r="BE89" i="4"/>
  <c r="BF89" i="4"/>
  <c r="K64" i="4"/>
  <c r="AD89" i="4"/>
  <c r="AF89" i="4"/>
  <c r="AG89" i="4"/>
  <c r="AQ89" i="4"/>
  <c r="CD89" i="4"/>
  <c r="AK89" i="4"/>
  <c r="BD89" i="4"/>
  <c r="BM89" i="4"/>
  <c r="CB89" i="4"/>
  <c r="CH89" i="4"/>
  <c r="BA89" i="4"/>
  <c r="BW89" i="4"/>
  <c r="CN89" i="4"/>
  <c r="AO89" i="4"/>
  <c r="S286" i="4"/>
  <c r="AM286" i="4"/>
  <c r="BF286" i="4"/>
  <c r="BY286" i="4"/>
  <c r="CT286" i="4"/>
  <c r="AN286" i="4"/>
  <c r="CV286" i="4"/>
  <c r="T286" i="4"/>
  <c r="BG286" i="4"/>
  <c r="BZ286" i="4"/>
  <c r="CU286" i="4"/>
  <c r="V286" i="4"/>
  <c r="AO286" i="4"/>
  <c r="BH286" i="4"/>
  <c r="CA286" i="4"/>
  <c r="AP286" i="4"/>
  <c r="BN286" i="4"/>
  <c r="CK286" i="4"/>
  <c r="DG286" i="4"/>
  <c r="AQ286" i="4"/>
  <c r="BO286" i="4"/>
  <c r="CL286" i="4"/>
  <c r="DJ286" i="4"/>
  <c r="AR286" i="4"/>
  <c r="R286" i="4"/>
  <c r="BP286" i="4"/>
  <c r="CM286" i="4"/>
  <c r="Y286" i="4"/>
  <c r="AZ286" i="4"/>
  <c r="CE286" i="4"/>
  <c r="DE286" i="4"/>
  <c r="Z286" i="4"/>
  <c r="CF286" i="4"/>
  <c r="AB286" i="4"/>
  <c r="BD286" i="4"/>
  <c r="CI286" i="4"/>
  <c r="AC286" i="4"/>
  <c r="BE286" i="4"/>
  <c r="CJ286" i="4"/>
  <c r="AD286" i="4"/>
  <c r="BJ286" i="4"/>
  <c r="BB286" i="4"/>
  <c r="DF286" i="4"/>
  <c r="AA286" i="4"/>
  <c r="BC286" i="4"/>
  <c r="CH286" i="4"/>
  <c r="BI286" i="4"/>
  <c r="CN286" i="4"/>
  <c r="AE286" i="4"/>
  <c r="CO286" i="4"/>
  <c r="W286" i="4"/>
  <c r="BV286" i="4"/>
  <c r="X286" i="4"/>
  <c r="AH286" i="4"/>
  <c r="BX286" i="4"/>
  <c r="CD286" i="4"/>
  <c r="CP286" i="4"/>
  <c r="AL286" i="4"/>
  <c r="AT286" i="4"/>
  <c r="CZ286" i="4"/>
  <c r="AX286" i="4"/>
  <c r="DA286" i="4"/>
  <c r="AY286" i="4"/>
  <c r="DC286" i="4"/>
  <c r="BR286" i="4"/>
  <c r="DD286" i="4"/>
  <c r="BS286" i="4"/>
  <c r="K261" i="4"/>
  <c r="BU286" i="4"/>
  <c r="BW286" i="4"/>
  <c r="AI286" i="4"/>
  <c r="AJ286" i="4"/>
  <c r="CQ286" i="4"/>
  <c r="AS286" i="4"/>
  <c r="CX286" i="4"/>
  <c r="CY286" i="4"/>
  <c r="AU286" i="4"/>
  <c r="DB286" i="4"/>
  <c r="BK286" i="4"/>
  <c r="BT286" i="4"/>
  <c r="AK286" i="4"/>
  <c r="BM286" i="4"/>
  <c r="DH286" i="4"/>
  <c r="U286" i="4"/>
  <c r="AW286" i="4"/>
  <c r="CR286" i="4"/>
  <c r="BR206" i="4"/>
  <c r="AB89" i="4"/>
  <c r="AT121" i="4"/>
  <c r="CH42" i="4"/>
  <c r="AR58" i="4"/>
  <c r="AY74" i="4"/>
  <c r="CB74" i="4"/>
  <c r="S90" i="4"/>
  <c r="CB30" i="4"/>
  <c r="BJ46" i="4"/>
  <c r="T78" i="4"/>
  <c r="AW94" i="4"/>
  <c r="CZ126" i="4"/>
  <c r="CH142" i="4"/>
  <c r="CH32" i="4"/>
  <c r="CI96" i="4"/>
  <c r="BX96" i="4"/>
  <c r="CE96" i="4"/>
  <c r="CN96" i="4"/>
  <c r="BE96" i="4"/>
  <c r="BF96" i="4"/>
  <c r="AE96" i="4"/>
  <c r="T96" i="4"/>
  <c r="AI96" i="4"/>
  <c r="O96" i="4"/>
  <c r="BU96" i="4"/>
  <c r="AY96" i="4"/>
  <c r="CM96" i="4"/>
  <c r="R96" i="4"/>
  <c r="AF96" i="4"/>
  <c r="DA96" i="4"/>
  <c r="AR96" i="4"/>
  <c r="U96" i="4"/>
  <c r="DD96" i="4"/>
  <c r="AL96" i="4"/>
  <c r="BI96" i="4"/>
  <c r="BH96" i="4"/>
  <c r="DG96" i="4"/>
  <c r="AL113" i="4"/>
  <c r="AU129" i="4"/>
  <c r="CK193" i="4"/>
  <c r="CM66" i="4"/>
  <c r="AW114" i="4"/>
  <c r="BW114" i="4"/>
  <c r="CG114" i="4"/>
  <c r="CH114" i="4"/>
  <c r="CK114" i="4"/>
  <c r="CL114" i="4"/>
  <c r="AG114" i="4"/>
  <c r="Y114" i="4"/>
  <c r="BF114" i="4"/>
  <c r="BQ114" i="4"/>
  <c r="BG114" i="4"/>
  <c r="CM114" i="4"/>
  <c r="CR114" i="4"/>
  <c r="CY114" i="4"/>
  <c r="DE114" i="4"/>
  <c r="AP114" i="4"/>
  <c r="BO114" i="4"/>
  <c r="BV114" i="4"/>
  <c r="BT114" i="4"/>
  <c r="BB114" i="4"/>
  <c r="CD114" i="4"/>
  <c r="BU114" i="4"/>
  <c r="T114" i="4"/>
  <c r="CO114" i="4"/>
  <c r="CQ114" i="4"/>
  <c r="CJ114" i="4"/>
  <c r="DB210" i="4"/>
  <c r="BF292" i="4"/>
  <c r="CV35" i="4"/>
  <c r="BB83" i="4"/>
  <c r="AR179" i="4"/>
  <c r="CJ211" i="4"/>
  <c r="BB116" i="4"/>
  <c r="DD148" i="4"/>
  <c r="BX196" i="4"/>
  <c r="CJ260" i="4"/>
  <c r="CB292" i="4"/>
  <c r="BE196" i="4"/>
  <c r="K22" i="4"/>
  <c r="P47" i="4"/>
  <c r="CH47" i="4"/>
  <c r="Y47" i="4"/>
  <c r="BD47" i="4"/>
  <c r="AJ47" i="4"/>
  <c r="CW47" i="4"/>
  <c r="BP47" i="4"/>
  <c r="AH47" i="4"/>
  <c r="BU47" i="4"/>
  <c r="BV47" i="4"/>
  <c r="BH47" i="4"/>
  <c r="AA47" i="4"/>
  <c r="CV47" i="4"/>
  <c r="CX47" i="4"/>
  <c r="CA47" i="4"/>
  <c r="DF47" i="4"/>
  <c r="V47" i="4"/>
  <c r="DE47" i="4"/>
  <c r="CT47" i="4"/>
  <c r="AY47" i="4"/>
  <c r="AE47" i="4"/>
  <c r="AN47" i="4"/>
  <c r="R47" i="4"/>
  <c r="AG47" i="4"/>
  <c r="Z47" i="4"/>
  <c r="AV47" i="4"/>
  <c r="BF47" i="4"/>
  <c r="AU47" i="4"/>
  <c r="AI47" i="4"/>
  <c r="BL47" i="4"/>
  <c r="BS95" i="4"/>
  <c r="CJ287" i="4"/>
  <c r="CZ55" i="4"/>
  <c r="CA231" i="4"/>
  <c r="CA72" i="4"/>
  <c r="BQ72" i="4"/>
  <c r="CY88" i="4"/>
  <c r="AU104" i="4"/>
  <c r="BK43" i="4"/>
  <c r="AG75" i="4"/>
  <c r="CC60" i="4"/>
  <c r="AG129" i="4"/>
  <c r="CX241" i="4"/>
  <c r="CZ173" i="4"/>
  <c r="DE205" i="4"/>
  <c r="CG269" i="4"/>
  <c r="P181" i="4"/>
  <c r="BP262" i="4"/>
  <c r="O94" i="4"/>
  <c r="AV91" i="4"/>
  <c r="Z203" i="4"/>
  <c r="BK240" i="4"/>
  <c r="BZ188" i="4"/>
  <c r="CW173" i="4"/>
  <c r="Z222" i="4"/>
  <c r="AY222" i="4"/>
  <c r="BU222" i="4"/>
  <c r="CV222" i="4"/>
  <c r="AA222" i="4"/>
  <c r="AZ222" i="4"/>
  <c r="BV222" i="4"/>
  <c r="CW222" i="4"/>
  <c r="AB222" i="4"/>
  <c r="BA222" i="4"/>
  <c r="BW222" i="4"/>
  <c r="CX222" i="4"/>
  <c r="Y222" i="4"/>
  <c r="BD222" i="4"/>
  <c r="CI222" i="4"/>
  <c r="K197" i="4"/>
  <c r="AE222" i="4"/>
  <c r="CJ222" i="4"/>
  <c r="AF222" i="4"/>
  <c r="CK222" i="4"/>
  <c r="BG222" i="4"/>
  <c r="BH222" i="4"/>
  <c r="AO222" i="4"/>
  <c r="CB222" i="4"/>
  <c r="DH222" i="4"/>
  <c r="AP222" i="4"/>
  <c r="DI222" i="4"/>
  <c r="CL222" i="4"/>
  <c r="BB222" i="4"/>
  <c r="CC222" i="4"/>
  <c r="AR222" i="4"/>
  <c r="CE222" i="4"/>
  <c r="AU222" i="4"/>
  <c r="CG222" i="4"/>
  <c r="AV222" i="4"/>
  <c r="CH222" i="4"/>
  <c r="AW222" i="4"/>
  <c r="CM222" i="4"/>
  <c r="W222" i="4"/>
  <c r="CQ222" i="4"/>
  <c r="AI222" i="4"/>
  <c r="DA222" i="4"/>
  <c r="DB222" i="4"/>
  <c r="AN222" i="4"/>
  <c r="BO222" i="4"/>
  <c r="Q222" i="4"/>
  <c r="U222" i="4"/>
  <c r="V222" i="4"/>
  <c r="AG222" i="4"/>
  <c r="CR222" i="4"/>
  <c r="CZ222" i="4"/>
  <c r="AJ222" i="4"/>
  <c r="AK222" i="4"/>
  <c r="DC222" i="4"/>
  <c r="BC222" i="4"/>
  <c r="DD222" i="4"/>
  <c r="BK222" i="4"/>
  <c r="DG222" i="4"/>
  <c r="BM222" i="4"/>
  <c r="BP222" i="4"/>
  <c r="BQ222" i="4"/>
  <c r="BR222" i="4"/>
  <c r="BS222" i="4"/>
  <c r="BT222" i="4"/>
  <c r="CN222" i="4"/>
  <c r="DE222" i="4"/>
  <c r="R222" i="4"/>
  <c r="CF222" i="4"/>
  <c r="AH222" i="4"/>
  <c r="BL222" i="4"/>
  <c r="CU222" i="4"/>
  <c r="BK126" i="4"/>
  <c r="CK206" i="4"/>
  <c r="CW89" i="4"/>
  <c r="AC121" i="4"/>
  <c r="BW169" i="4"/>
  <c r="CS42" i="4"/>
  <c r="BO58" i="4"/>
  <c r="BQ74" i="4"/>
  <c r="BP90" i="4"/>
  <c r="BT254" i="4"/>
  <c r="DF30" i="4"/>
  <c r="BD46" i="4"/>
  <c r="BS78" i="4"/>
  <c r="AM94" i="4"/>
  <c r="CK110" i="4"/>
  <c r="BV126" i="4"/>
  <c r="BM142" i="4"/>
  <c r="AS206" i="4"/>
  <c r="CL144" i="4"/>
  <c r="AE32" i="4"/>
  <c r="CP96" i="4"/>
  <c r="AB144" i="4"/>
  <c r="DE33" i="4"/>
  <c r="AP113" i="4"/>
  <c r="AX129" i="4"/>
  <c r="DH241" i="4"/>
  <c r="CD66" i="4"/>
  <c r="CE114" i="4"/>
  <c r="AZ130" i="4"/>
  <c r="CC178" i="4"/>
  <c r="P178" i="4"/>
  <c r="CI178" i="4"/>
  <c r="CV178" i="4"/>
  <c r="U178" i="4"/>
  <c r="CW178" i="4"/>
  <c r="O178" i="4"/>
  <c r="CD178" i="4"/>
  <c r="CE178" i="4"/>
  <c r="CJ178" i="4"/>
  <c r="CR178" i="4"/>
  <c r="CS178" i="4"/>
  <c r="CX178" i="4"/>
  <c r="AQ178" i="4"/>
  <c r="DE178" i="4"/>
  <c r="BF178" i="4"/>
  <c r="DG178" i="4"/>
  <c r="Z178" i="4"/>
  <c r="AW178" i="4"/>
  <c r="DB178" i="4"/>
  <c r="AP178" i="4"/>
  <c r="BV178" i="4"/>
  <c r="AV178" i="4"/>
  <c r="AH178" i="4"/>
  <c r="AX178" i="4"/>
  <c r="K153" i="4"/>
  <c r="BK178" i="4"/>
  <c r="DD178" i="4"/>
  <c r="AZ178" i="4"/>
  <c r="CH178" i="4"/>
  <c r="R178" i="4"/>
  <c r="Q178" i="4"/>
  <c r="BU178" i="4"/>
  <c r="AD178" i="4"/>
  <c r="BL178" i="4"/>
  <c r="T178" i="4"/>
  <c r="CL210" i="4"/>
  <c r="CE292" i="4"/>
  <c r="BZ35" i="4"/>
  <c r="CT83" i="4"/>
  <c r="CW179" i="4"/>
  <c r="AB259" i="4"/>
  <c r="DH148" i="4"/>
  <c r="AB164" i="4"/>
  <c r="Z196" i="4"/>
  <c r="CG260" i="4"/>
  <c r="AW169" i="4"/>
  <c r="X169" i="4"/>
  <c r="BE47" i="4"/>
  <c r="AO239" i="4"/>
  <c r="AY95" i="4"/>
  <c r="BM287" i="4"/>
  <c r="CR210" i="4"/>
  <c r="O72" i="4"/>
  <c r="BN39" i="4"/>
  <c r="AZ55" i="4"/>
  <c r="K190" i="4"/>
  <c r="P231" i="4"/>
  <c r="BC72" i="4"/>
  <c r="CU88" i="4"/>
  <c r="U104" i="4"/>
  <c r="BN232" i="4"/>
  <c r="O190" i="4"/>
  <c r="BD241" i="4"/>
  <c r="BV229" i="4"/>
  <c r="BU43" i="4"/>
  <c r="BT75" i="4"/>
  <c r="P125" i="4"/>
  <c r="BW241" i="4"/>
  <c r="Z205" i="4"/>
  <c r="AN269" i="4"/>
  <c r="Z130" i="4"/>
  <c r="BQ139" i="4"/>
  <c r="O126" i="4"/>
  <c r="CH91" i="4"/>
  <c r="AR91" i="4"/>
  <c r="CB240" i="4"/>
  <c r="CR188" i="4"/>
  <c r="AV77" i="4"/>
  <c r="Y125" i="4"/>
  <c r="BH141" i="4"/>
  <c r="CS189" i="4"/>
  <c r="BL253" i="4"/>
  <c r="AJ101" i="4"/>
  <c r="W165" i="4"/>
  <c r="AD118" i="4"/>
  <c r="BX278" i="4"/>
  <c r="BS192" i="4"/>
  <c r="BW192" i="4"/>
  <c r="CM192" i="4"/>
  <c r="CO192" i="4"/>
  <c r="AC192" i="4"/>
  <c r="AD192" i="4"/>
  <c r="AE192" i="4"/>
  <c r="AF192" i="4"/>
  <c r="AG192" i="4"/>
  <c r="BV192" i="4"/>
  <c r="CN192" i="4"/>
  <c r="AB192" i="4"/>
  <c r="CQ192" i="4"/>
  <c r="O192" i="4"/>
  <c r="CR192" i="4"/>
  <c r="AY192" i="4"/>
  <c r="Z192" i="4"/>
  <c r="BJ192" i="4"/>
  <c r="BB192" i="4"/>
  <c r="CS192" i="4"/>
  <c r="AV192" i="4"/>
  <c r="AK192" i="4"/>
  <c r="BX192" i="4"/>
  <c r="X192" i="4"/>
  <c r="AR192" i="4"/>
  <c r="BM192" i="4"/>
  <c r="CT192" i="4"/>
  <c r="BD192" i="4"/>
  <c r="CZ192" i="4"/>
  <c r="CJ192" i="4"/>
  <c r="BF192" i="4"/>
  <c r="BQ192" i="4"/>
  <c r="BU192" i="4"/>
  <c r="R192" i="4"/>
  <c r="DF192" i="4"/>
  <c r="DH192" i="4"/>
  <c r="CV192" i="4"/>
  <c r="AX192" i="4"/>
  <c r="BQ174" i="4"/>
  <c r="AP174" i="4"/>
  <c r="CR174" i="4"/>
  <c r="V174" i="4"/>
  <c r="AU174" i="4"/>
  <c r="BX174" i="4"/>
  <c r="CZ174" i="4"/>
  <c r="W174" i="4"/>
  <c r="BH174" i="4"/>
  <c r="CX174" i="4"/>
  <c r="Z174" i="4"/>
  <c r="BK174" i="4"/>
  <c r="X174" i="4"/>
  <c r="BJ174" i="4"/>
  <c r="DA174" i="4"/>
  <c r="DC174" i="4"/>
  <c r="BL174" i="4"/>
  <c r="DI174" i="4"/>
  <c r="BT174" i="4"/>
  <c r="DJ174" i="4"/>
  <c r="Q174" i="4"/>
  <c r="BU174" i="4"/>
  <c r="AA174" i="4"/>
  <c r="CG174" i="4"/>
  <c r="AE174" i="4"/>
  <c r="AL174" i="4"/>
  <c r="CH174" i="4"/>
  <c r="AF174" i="4"/>
  <c r="CI174" i="4"/>
  <c r="AH174" i="4"/>
  <c r="CJ174" i="4"/>
  <c r="AK174" i="4"/>
  <c r="CK174" i="4"/>
  <c r="CN174" i="4"/>
  <c r="AR174" i="4"/>
  <c r="CW174" i="4"/>
  <c r="CD174" i="4"/>
  <c r="AX174" i="4"/>
  <c r="BA174" i="4"/>
  <c r="BF174" i="4"/>
  <c r="CB174" i="4"/>
  <c r="DD174" i="4"/>
  <c r="DE174" i="4"/>
  <c r="DH174" i="4"/>
  <c r="K149" i="4"/>
  <c r="AS174" i="4"/>
  <c r="BB174" i="4"/>
  <c r="BE174" i="4"/>
  <c r="BY174" i="4"/>
  <c r="AZ174" i="4"/>
  <c r="BR174" i="4"/>
  <c r="AY174" i="4"/>
  <c r="BG174" i="4"/>
  <c r="AD174" i="4"/>
  <c r="AM174" i="4"/>
  <c r="BO174" i="4"/>
  <c r="BZ174" i="4"/>
  <c r="BD174" i="4"/>
  <c r="DG126" i="4"/>
  <c r="BB217" i="4"/>
  <c r="AY89" i="4"/>
  <c r="CO105" i="4"/>
  <c r="CI121" i="4"/>
  <c r="BE169" i="4"/>
  <c r="CJ217" i="4"/>
  <c r="CC286" i="4"/>
  <c r="CF42" i="4"/>
  <c r="BC58" i="4"/>
  <c r="AC74" i="4"/>
  <c r="AV74" i="4"/>
  <c r="CT90" i="4"/>
  <c r="BR30" i="4"/>
  <c r="CA46" i="4"/>
  <c r="CR46" i="4"/>
  <c r="AB62" i="4"/>
  <c r="AS78" i="4"/>
  <c r="DC94" i="4"/>
  <c r="AO110" i="4"/>
  <c r="T126" i="4"/>
  <c r="CE142" i="4"/>
  <c r="CS174" i="4"/>
  <c r="AC222" i="4"/>
  <c r="BT193" i="4"/>
  <c r="CD32" i="4"/>
  <c r="CH96" i="4"/>
  <c r="AI144" i="4"/>
  <c r="AL192" i="4"/>
  <c r="BD33" i="4"/>
  <c r="CC113" i="4"/>
  <c r="BZ129" i="4"/>
  <c r="DF50" i="4"/>
  <c r="CQ66" i="4"/>
  <c r="CI114" i="4"/>
  <c r="X130" i="4"/>
  <c r="CY162" i="4"/>
  <c r="S178" i="4"/>
  <c r="BV210" i="4"/>
  <c r="CE121" i="4"/>
  <c r="CP35" i="4"/>
  <c r="DG83" i="4"/>
  <c r="BR179" i="4"/>
  <c r="X211" i="4"/>
  <c r="AR260" i="4"/>
  <c r="CT116" i="4"/>
  <c r="CM148" i="4"/>
  <c r="DE164" i="4"/>
  <c r="CN244" i="4"/>
  <c r="CK292" i="4"/>
  <c r="BR169" i="4"/>
  <c r="AM47" i="4"/>
  <c r="CS239" i="4"/>
  <c r="AD95" i="4"/>
  <c r="AL287" i="4"/>
  <c r="CY161" i="4"/>
  <c r="BX39" i="4"/>
  <c r="BS55" i="4"/>
  <c r="CF215" i="4"/>
  <c r="DH231" i="4"/>
  <c r="CY56" i="4"/>
  <c r="AY88" i="4"/>
  <c r="CJ104" i="4"/>
  <c r="CL232" i="4"/>
  <c r="AL193" i="4"/>
  <c r="AC43" i="4"/>
  <c r="CB75" i="4"/>
  <c r="AU139" i="4"/>
  <c r="BB187" i="4"/>
  <c r="AT60" i="4"/>
  <c r="BI60" i="4"/>
  <c r="DD205" i="4"/>
  <c r="BS269" i="4"/>
  <c r="CE181" i="4"/>
  <c r="BG149" i="4"/>
  <c r="BV181" i="4"/>
  <c r="AG234" i="4"/>
  <c r="CP262" i="4"/>
  <c r="AP101" i="4"/>
  <c r="BD91" i="4"/>
  <c r="DA203" i="4"/>
  <c r="S235" i="4"/>
  <c r="S240" i="4"/>
  <c r="BS253" i="4"/>
  <c r="BV188" i="4"/>
  <c r="AF77" i="4"/>
  <c r="AX141" i="4"/>
  <c r="CM173" i="4"/>
  <c r="DD221" i="4"/>
  <c r="AB253" i="4"/>
  <c r="DC101" i="4"/>
  <c r="BC165" i="4"/>
  <c r="Q229" i="4"/>
  <c r="DG118" i="4"/>
  <c r="BS278" i="4"/>
  <c r="BH267" i="4"/>
  <c r="CS267" i="4"/>
  <c r="CI267" i="4"/>
  <c r="CL267" i="4"/>
  <c r="AN267" i="4"/>
  <c r="BY267" i="4"/>
  <c r="AP267" i="4"/>
  <c r="CY267" i="4"/>
  <c r="DF267" i="4"/>
  <c r="BK267" i="4"/>
  <c r="CZ267" i="4"/>
  <c r="AA267" i="4"/>
  <c r="AF267" i="4"/>
  <c r="CG267" i="4"/>
  <c r="S267" i="4"/>
  <c r="BU267" i="4"/>
  <c r="BE267" i="4"/>
  <c r="CO267" i="4"/>
  <c r="CR267" i="4"/>
  <c r="CT267" i="4"/>
  <c r="AO267" i="4"/>
  <c r="CP267" i="4"/>
  <c r="BG267" i="4"/>
  <c r="AJ267" i="4"/>
  <c r="K242" i="4"/>
  <c r="BA267" i="4"/>
  <c r="AG267" i="4"/>
  <c r="BW267" i="4"/>
  <c r="BI267" i="4"/>
  <c r="U267" i="4"/>
  <c r="BL267" i="4"/>
  <c r="CM267" i="4"/>
  <c r="CE267" i="4"/>
  <c r="DJ267" i="4"/>
  <c r="BM73" i="4"/>
  <c r="W89" i="4"/>
  <c r="BX105" i="4"/>
  <c r="AU121" i="4"/>
  <c r="CL62" i="4"/>
  <c r="CS286" i="4"/>
  <c r="AV42" i="4"/>
  <c r="CM58" i="4"/>
  <c r="CF74" i="4"/>
  <c r="BA90" i="4"/>
  <c r="BD202" i="4"/>
  <c r="CN202" i="4"/>
  <c r="CC202" i="4"/>
  <c r="DC202" i="4"/>
  <c r="BF202" i="4"/>
  <c r="AM202" i="4"/>
  <c r="DJ202" i="4"/>
  <c r="AA202" i="4"/>
  <c r="CW202" i="4"/>
  <c r="AI202" i="4"/>
  <c r="BE202" i="4"/>
  <c r="BL202" i="4"/>
  <c r="U202" i="4"/>
  <c r="BT202" i="4"/>
  <c r="R202" i="4"/>
  <c r="BZ202" i="4"/>
  <c r="BI202" i="4"/>
  <c r="CT202" i="4"/>
  <c r="AY202" i="4"/>
  <c r="DH202" i="4"/>
  <c r="DB202" i="4"/>
  <c r="Q202" i="4"/>
  <c r="X202" i="4"/>
  <c r="AZ202" i="4"/>
  <c r="BO202" i="4"/>
  <c r="AB202" i="4"/>
  <c r="BG202" i="4"/>
  <c r="BN202" i="4"/>
  <c r="AH202" i="4"/>
  <c r="CY202" i="4"/>
  <c r="CH202" i="4"/>
  <c r="CE202" i="4"/>
  <c r="BC202" i="4"/>
  <c r="V202" i="4"/>
  <c r="BW202" i="4"/>
  <c r="DA202" i="4"/>
  <c r="CM202" i="4"/>
  <c r="DH30" i="4"/>
  <c r="AT46" i="4"/>
  <c r="BC62" i="4"/>
  <c r="AE78" i="4"/>
  <c r="AR94" i="4"/>
  <c r="W110" i="4"/>
  <c r="CX126" i="4"/>
  <c r="AY190" i="4"/>
  <c r="BG32" i="4"/>
  <c r="BV32" i="4"/>
  <c r="BA64" i="4"/>
  <c r="CY96" i="4"/>
  <c r="DD144" i="4"/>
  <c r="BH144" i="4"/>
  <c r="BW33" i="4"/>
  <c r="BG113" i="4"/>
  <c r="BF129" i="4"/>
  <c r="DG161" i="4"/>
  <c r="DC289" i="4"/>
  <c r="CO50" i="4"/>
  <c r="BY66" i="4"/>
  <c r="DA114" i="4"/>
  <c r="BW130" i="4"/>
  <c r="Y162" i="4"/>
  <c r="CB35" i="4"/>
  <c r="BR35" i="4"/>
  <c r="AY83" i="4"/>
  <c r="CP147" i="4"/>
  <c r="BO147" i="4"/>
  <c r="DG147" i="4"/>
  <c r="CQ147" i="4"/>
  <c r="CT147" i="4"/>
  <c r="CZ147" i="4"/>
  <c r="U147" i="4"/>
  <c r="DD147" i="4"/>
  <c r="W147" i="4"/>
  <c r="DF147" i="4"/>
  <c r="AG147" i="4"/>
  <c r="BB147" i="4"/>
  <c r="BC147" i="4"/>
  <c r="BJ147" i="4"/>
  <c r="BK147" i="4"/>
  <c r="P147" i="4"/>
  <c r="AQ147" i="4"/>
  <c r="AV147" i="4"/>
  <c r="BA147" i="4"/>
  <c r="BG147" i="4"/>
  <c r="BI147" i="4"/>
  <c r="K122" i="4"/>
  <c r="Z147" i="4"/>
  <c r="CS147" i="4"/>
  <c r="AU147" i="4"/>
  <c r="DE147" i="4"/>
  <c r="CI147" i="4"/>
  <c r="CK147" i="4"/>
  <c r="BY147" i="4"/>
  <c r="BQ147" i="4"/>
  <c r="BN147" i="4"/>
  <c r="AE147" i="4"/>
  <c r="DA147" i="4"/>
  <c r="X147" i="4"/>
  <c r="CO147" i="4"/>
  <c r="DC147" i="4"/>
  <c r="AD147" i="4"/>
  <c r="CV211" i="4"/>
  <c r="BG292" i="4"/>
  <c r="BW116" i="4"/>
  <c r="AZ148" i="4"/>
  <c r="CR196" i="4"/>
  <c r="AC260" i="4"/>
  <c r="AR47" i="4"/>
  <c r="CB111" i="4"/>
  <c r="BQ239" i="4"/>
  <c r="DA95" i="4"/>
  <c r="CW287" i="4"/>
  <c r="U194" i="4"/>
  <c r="BJ39" i="4"/>
  <c r="BP55" i="4"/>
  <c r="DE183" i="4"/>
  <c r="AJ231" i="4"/>
  <c r="AH56" i="4"/>
  <c r="CY72" i="4"/>
  <c r="CR88" i="4"/>
  <c r="CI104" i="4"/>
  <c r="CL75" i="4"/>
  <c r="CD117" i="4"/>
  <c r="BD117" i="4"/>
  <c r="AH117" i="4"/>
  <c r="BO117" i="4"/>
  <c r="AE117" i="4"/>
  <c r="CX117" i="4"/>
  <c r="BQ117" i="4"/>
  <c r="BT117" i="4"/>
  <c r="BA117" i="4"/>
  <c r="CK117" i="4"/>
  <c r="BE117" i="4"/>
  <c r="Z117" i="4"/>
  <c r="BR117" i="4"/>
  <c r="CJ117" i="4"/>
  <c r="BU117" i="4"/>
  <c r="DF117" i="4"/>
  <c r="CG117" i="4"/>
  <c r="BN117" i="4"/>
  <c r="DE117" i="4"/>
  <c r="CR117" i="4"/>
  <c r="BH117" i="4"/>
  <c r="BY117" i="4"/>
  <c r="AA117" i="4"/>
  <c r="O117" i="4"/>
  <c r="DI117" i="4"/>
  <c r="CE117" i="4"/>
  <c r="DB117" i="4"/>
  <c r="BV117" i="4"/>
  <c r="AQ117" i="4"/>
  <c r="AC117" i="4"/>
  <c r="DA117" i="4"/>
  <c r="R117" i="4"/>
  <c r="CC117" i="4"/>
  <c r="AV117" i="4"/>
  <c r="CP117" i="4"/>
  <c r="DG117" i="4"/>
  <c r="BX117" i="4"/>
  <c r="DC117" i="4"/>
  <c r="BS117" i="4"/>
  <c r="T117" i="4"/>
  <c r="CY117" i="4"/>
  <c r="AD117" i="4"/>
  <c r="AM117" i="4"/>
  <c r="Y117" i="4"/>
  <c r="BW117" i="4"/>
  <c r="AM251" i="4"/>
  <c r="CW251" i="4"/>
  <c r="BD251" i="4"/>
  <c r="Y251" i="4"/>
  <c r="BC251" i="4"/>
  <c r="AT251" i="4"/>
  <c r="CG251" i="4"/>
  <c r="AI251" i="4"/>
  <c r="CU251" i="4"/>
  <c r="CX251" i="4"/>
  <c r="BT251" i="4"/>
  <c r="AP251" i="4"/>
  <c r="BY251" i="4"/>
  <c r="CA251" i="4"/>
  <c r="V251" i="4"/>
  <c r="AO251" i="4"/>
  <c r="BU251" i="4"/>
  <c r="CJ251" i="4"/>
  <c r="BG251" i="4"/>
  <c r="CS251" i="4"/>
  <c r="DH251" i="4"/>
  <c r="BH251" i="4"/>
  <c r="BK251" i="4"/>
  <c r="DE251" i="4"/>
  <c r="BX251" i="4"/>
  <c r="CB251" i="4"/>
  <c r="DI251" i="4"/>
  <c r="DG251" i="4"/>
  <c r="X251" i="4"/>
  <c r="CO251" i="4"/>
  <c r="CY251" i="4"/>
  <c r="R251" i="4"/>
  <c r="CP251" i="4"/>
  <c r="AD251" i="4"/>
  <c r="CN251" i="4"/>
  <c r="BL251" i="4"/>
  <c r="AN251" i="4"/>
  <c r="DF251" i="4"/>
  <c r="AB251" i="4"/>
  <c r="AV251" i="4"/>
  <c r="AL251" i="4"/>
  <c r="BQ251" i="4"/>
  <c r="BU89" i="4"/>
  <c r="CZ73" i="4"/>
  <c r="AR89" i="4"/>
  <c r="BV105" i="4"/>
  <c r="AY105" i="4"/>
  <c r="AL121" i="4"/>
  <c r="CN137" i="4"/>
  <c r="K112" i="4"/>
  <c r="CU137" i="4"/>
  <c r="DG137" i="4"/>
  <c r="X137" i="4"/>
  <c r="Z137" i="4"/>
  <c r="AA137" i="4"/>
  <c r="AJ137" i="4"/>
  <c r="AO137" i="4"/>
  <c r="CF137" i="4"/>
  <c r="AK137" i="4"/>
  <c r="AL137" i="4"/>
  <c r="AQ137" i="4"/>
  <c r="BU137" i="4"/>
  <c r="BV137" i="4"/>
  <c r="CG137" i="4"/>
  <c r="CM137" i="4"/>
  <c r="CA137" i="4"/>
  <c r="CC137" i="4"/>
  <c r="AH137" i="4"/>
  <c r="AX137" i="4"/>
  <c r="BT137" i="4"/>
  <c r="BO137" i="4"/>
  <c r="AZ137" i="4"/>
  <c r="BQ137" i="4"/>
  <c r="CR137" i="4"/>
  <c r="CX137" i="4"/>
  <c r="BE137" i="4"/>
  <c r="CP169" i="4"/>
  <c r="BF90" i="4"/>
  <c r="CL202" i="4"/>
  <c r="R42" i="4"/>
  <c r="BQ42" i="4"/>
  <c r="AN58" i="4"/>
  <c r="CT58" i="4"/>
  <c r="AR74" i="4"/>
  <c r="CX90" i="4"/>
  <c r="BS154" i="4"/>
  <c r="CZ89" i="4"/>
  <c r="BV202" i="4"/>
  <c r="BX30" i="4"/>
  <c r="CG30" i="4"/>
  <c r="T46" i="4"/>
  <c r="CD46" i="4"/>
  <c r="CG62" i="4"/>
  <c r="AL78" i="4"/>
  <c r="BQ78" i="4"/>
  <c r="CK94" i="4"/>
  <c r="U110" i="4"/>
  <c r="DD126" i="4"/>
  <c r="DF142" i="4"/>
  <c r="DG174" i="4"/>
  <c r="BN206" i="4"/>
  <c r="AF32" i="4"/>
  <c r="BM32" i="4"/>
  <c r="AP64" i="4"/>
  <c r="CE64" i="4"/>
  <c r="Z96" i="4"/>
  <c r="CD96" i="4"/>
  <c r="CW144" i="4"/>
  <c r="DH144" i="4"/>
  <c r="AT192" i="4"/>
  <c r="DF240" i="4"/>
  <c r="BP33" i="4"/>
  <c r="CF113" i="4"/>
  <c r="AW129" i="4"/>
  <c r="AC129" i="4"/>
  <c r="BC161" i="4"/>
  <c r="DD193" i="4"/>
  <c r="CZ193" i="4"/>
  <c r="BS145" i="4"/>
  <c r="DG50" i="4"/>
  <c r="AA66" i="4"/>
  <c r="W66" i="4"/>
  <c r="CT114" i="4"/>
  <c r="DA130" i="4"/>
  <c r="AQ130" i="4"/>
  <c r="BL162" i="4"/>
  <c r="AK178" i="4"/>
  <c r="CB194" i="4"/>
  <c r="CH210" i="4"/>
  <c r="AI228" i="4"/>
  <c r="CM35" i="4"/>
  <c r="BK35" i="4"/>
  <c r="DE83" i="4"/>
  <c r="CL83" i="4"/>
  <c r="AR147" i="4"/>
  <c r="CL179" i="4"/>
  <c r="DH211" i="4"/>
  <c r="CX259" i="4"/>
  <c r="AJ228" i="4"/>
  <c r="P164" i="4"/>
  <c r="CU116" i="4"/>
  <c r="AL148" i="4"/>
  <c r="CY148" i="4"/>
  <c r="AI164" i="4"/>
  <c r="BP196" i="4"/>
  <c r="BB228" i="4"/>
  <c r="T260" i="4"/>
  <c r="Y292" i="4"/>
  <c r="BN185" i="4"/>
  <c r="DB217" i="4"/>
  <c r="AS287" i="4"/>
  <c r="BQ47" i="4"/>
  <c r="AA111" i="4"/>
  <c r="CL111" i="4"/>
  <c r="CE196" i="4"/>
  <c r="DE127" i="4"/>
  <c r="CY253" i="4"/>
  <c r="AA39" i="4"/>
  <c r="DH55" i="4"/>
  <c r="AH55" i="4"/>
  <c r="DG55" i="4"/>
  <c r="BF151" i="4"/>
  <c r="DB151" i="4"/>
  <c r="Y183" i="4"/>
  <c r="CV215" i="4"/>
  <c r="BZ231" i="4"/>
  <c r="CN231" i="4"/>
  <c r="BX56" i="4"/>
  <c r="DE56" i="4"/>
  <c r="DG72" i="4"/>
  <c r="CL88" i="4"/>
  <c r="DI88" i="4"/>
  <c r="BR104" i="4"/>
  <c r="BN152" i="4"/>
  <c r="AJ152" i="4"/>
  <c r="CI232" i="4"/>
  <c r="Z232" i="4"/>
  <c r="BT205" i="4"/>
  <c r="BH278" i="4"/>
  <c r="CO43" i="4"/>
  <c r="BM59" i="4"/>
  <c r="BE59" i="4"/>
  <c r="CK75" i="4"/>
  <c r="DH75" i="4"/>
  <c r="BI139" i="4"/>
  <c r="BA187" i="4"/>
  <c r="CN219" i="4"/>
  <c r="U251" i="4"/>
  <c r="BB251" i="4"/>
  <c r="CF267" i="4"/>
  <c r="AM96" i="4"/>
  <c r="AD234" i="4"/>
  <c r="CF60" i="4"/>
  <c r="AM60" i="4"/>
  <c r="CZ124" i="4"/>
  <c r="AP124" i="4"/>
  <c r="BO161" i="4"/>
  <c r="BQ241" i="4"/>
  <c r="S289" i="4"/>
  <c r="AY205" i="4"/>
  <c r="CM237" i="4"/>
  <c r="CN237" i="4"/>
  <c r="CL194" i="4"/>
  <c r="AW196" i="4"/>
  <c r="AO117" i="4"/>
  <c r="CS149" i="4"/>
  <c r="BE149" i="4"/>
  <c r="AF181" i="4"/>
  <c r="CG213" i="4"/>
  <c r="CZ90" i="4"/>
  <c r="AW102" i="4"/>
  <c r="AJ102" i="4"/>
  <c r="CN102" i="4"/>
  <c r="CI102" i="4"/>
  <c r="BW102" i="4"/>
  <c r="AD102" i="4"/>
  <c r="BN102" i="4"/>
  <c r="BG102" i="4"/>
  <c r="DJ102" i="4"/>
  <c r="AB102" i="4"/>
  <c r="AG102" i="4"/>
  <c r="AT102" i="4"/>
  <c r="CE102" i="4"/>
  <c r="CA102" i="4"/>
  <c r="AE102" i="4"/>
  <c r="BK102" i="4"/>
  <c r="CP102" i="4"/>
  <c r="CC102" i="4"/>
  <c r="BZ102" i="4"/>
  <c r="AL102" i="4"/>
  <c r="CX102" i="4"/>
  <c r="W102" i="4"/>
  <c r="BV102" i="4"/>
  <c r="CM102" i="4"/>
  <c r="BX102" i="4"/>
  <c r="BC102" i="4"/>
  <c r="AH102" i="4"/>
  <c r="AY102" i="4"/>
  <c r="R102" i="4"/>
  <c r="K77" i="4"/>
  <c r="BT102" i="4"/>
  <c r="BI102" i="4"/>
  <c r="CH102" i="4"/>
  <c r="AP102" i="4"/>
  <c r="CG102" i="4"/>
  <c r="BH102" i="4"/>
  <c r="AZ102" i="4"/>
  <c r="DG102" i="4"/>
  <c r="CW102" i="4"/>
  <c r="CB102" i="4"/>
  <c r="CQ102" i="4"/>
  <c r="AX102" i="4"/>
  <c r="P102" i="4"/>
  <c r="AF102" i="4"/>
  <c r="CF102" i="4"/>
  <c r="Z102" i="4"/>
  <c r="DH102" i="4"/>
  <c r="BS262" i="4"/>
  <c r="CI27" i="4"/>
  <c r="DG40" i="4"/>
  <c r="BP96" i="4"/>
  <c r="S91" i="4"/>
  <c r="DD91" i="4"/>
  <c r="CP203" i="4"/>
  <c r="DF235" i="4"/>
  <c r="BA192" i="4"/>
  <c r="AE188" i="4"/>
  <c r="DB145" i="4"/>
  <c r="CI193" i="4"/>
  <c r="BE210" i="4"/>
  <c r="K253" i="4"/>
  <c r="AZ125" i="4"/>
  <c r="CK253" i="4"/>
  <c r="BB186" i="4"/>
  <c r="W186" i="4"/>
  <c r="CF186" i="4"/>
  <c r="CL186" i="4"/>
  <c r="BZ186" i="4"/>
  <c r="X186" i="4"/>
  <c r="BF186" i="4"/>
  <c r="AJ186" i="4"/>
  <c r="AO186" i="4"/>
  <c r="BE186" i="4"/>
  <c r="BI186" i="4"/>
  <c r="AF186" i="4"/>
  <c r="K161" i="4"/>
  <c r="CM186" i="4"/>
  <c r="AA186" i="4"/>
  <c r="CP186" i="4"/>
  <c r="BM186" i="4"/>
  <c r="BD186" i="4"/>
  <c r="AP186" i="4"/>
  <c r="BV186" i="4"/>
  <c r="DE186" i="4"/>
  <c r="CV186" i="4"/>
  <c r="BO186" i="4"/>
  <c r="AS186" i="4"/>
  <c r="Z186" i="4"/>
  <c r="AL186" i="4"/>
  <c r="AR186" i="4"/>
  <c r="BJ186" i="4"/>
  <c r="BC186" i="4"/>
  <c r="DI186" i="4"/>
  <c r="BM172" i="4"/>
  <c r="AD172" i="4"/>
  <c r="AE172" i="4"/>
  <c r="AF172" i="4"/>
  <c r="AG172" i="4"/>
  <c r="BB172" i="4"/>
  <c r="BX172" i="4"/>
  <c r="BS172" i="4"/>
  <c r="AP172" i="4"/>
  <c r="DB172" i="4"/>
  <c r="AA172" i="4"/>
  <c r="CQ172" i="4"/>
  <c r="AQ172" i="4"/>
  <c r="CI172" i="4"/>
  <c r="BI172" i="4"/>
  <c r="T172" i="4"/>
  <c r="AY172" i="4"/>
  <c r="K147" i="4"/>
  <c r="DF172" i="4"/>
  <c r="CY172" i="4"/>
  <c r="CB172" i="4"/>
  <c r="AU172" i="4"/>
  <c r="CC172" i="4"/>
  <c r="BN172" i="4"/>
  <c r="AW172" i="4"/>
  <c r="CL172" i="4"/>
  <c r="CE172" i="4"/>
  <c r="CG172" i="4"/>
  <c r="BD172" i="4"/>
  <c r="AJ172" i="4"/>
  <c r="AT172" i="4"/>
  <c r="Y172" i="4"/>
  <c r="BA172" i="4"/>
  <c r="BT172" i="4"/>
  <c r="BG172" i="4"/>
  <c r="BU172" i="4"/>
  <c r="BJ172" i="4"/>
  <c r="CJ172" i="4"/>
  <c r="CA172" i="4"/>
  <c r="CW172" i="4"/>
  <c r="DJ172" i="4"/>
  <c r="R271" i="4"/>
  <c r="K246" i="4"/>
  <c r="AV271" i="4"/>
  <c r="AP271" i="4"/>
  <c r="BR271" i="4"/>
  <c r="CW271" i="4"/>
  <c r="Q271" i="4"/>
  <c r="AQ271" i="4"/>
  <c r="BV271" i="4"/>
  <c r="CX271" i="4"/>
  <c r="AR271" i="4"/>
  <c r="BW271" i="4"/>
  <c r="CY271" i="4"/>
  <c r="T271" i="4"/>
  <c r="AS271" i="4"/>
  <c r="BX271" i="4"/>
  <c r="DC271" i="4"/>
  <c r="U271" i="4"/>
  <c r="BY271" i="4"/>
  <c r="DD271" i="4"/>
  <c r="AM271" i="4"/>
  <c r="CO271" i="4"/>
  <c r="AX271" i="4"/>
  <c r="CS271" i="4"/>
  <c r="DJ271" i="4"/>
  <c r="BH271" i="4"/>
  <c r="V271" i="4"/>
  <c r="BM271" i="4"/>
  <c r="W271" i="4"/>
  <c r="CB271" i="4"/>
  <c r="CG271" i="4"/>
  <c r="Z271" i="4"/>
  <c r="AA271" i="4"/>
  <c r="AB271" i="4"/>
  <c r="AL271" i="4"/>
  <c r="AW271" i="4"/>
  <c r="CR271" i="4"/>
  <c r="BC271" i="4"/>
  <c r="BD271" i="4"/>
  <c r="BI271" i="4"/>
  <c r="BL271" i="4"/>
  <c r="BN271" i="4"/>
  <c r="X271" i="4"/>
  <c r="Y271" i="4"/>
  <c r="CH271" i="4"/>
  <c r="CI271" i="4"/>
  <c r="CJ271" i="4"/>
  <c r="CK271" i="4"/>
  <c r="CQ271" i="4"/>
  <c r="BA271" i="4"/>
  <c r="DA271" i="4"/>
  <c r="AO271" i="4"/>
  <c r="DG271" i="4"/>
  <c r="BT271" i="4"/>
  <c r="AK271" i="4"/>
  <c r="CP271" i="4"/>
  <c r="CL271" i="4"/>
  <c r="BF271" i="4"/>
  <c r="DF271" i="4"/>
  <c r="DE271" i="4"/>
  <c r="CD271" i="4"/>
  <c r="AE271" i="4"/>
  <c r="P271" i="4"/>
  <c r="BG271" i="4"/>
  <c r="CS142" i="4"/>
  <c r="BD218" i="4"/>
  <c r="CV250" i="4"/>
  <c r="DD73" i="4"/>
  <c r="CK89" i="4"/>
  <c r="DI89" i="4"/>
  <c r="AX105" i="4"/>
  <c r="AN121" i="4"/>
  <c r="CR121" i="4"/>
  <c r="BL137" i="4"/>
  <c r="CX169" i="4"/>
  <c r="BS217" i="4"/>
  <c r="AN94" i="4"/>
  <c r="DF202" i="4"/>
  <c r="P74" i="4"/>
  <c r="BA42" i="4"/>
  <c r="BV58" i="4"/>
  <c r="CA58" i="4"/>
  <c r="Z74" i="4"/>
  <c r="CL74" i="4"/>
  <c r="AZ90" i="4"/>
  <c r="CK122" i="4"/>
  <c r="BP154" i="4"/>
  <c r="AF202" i="4"/>
  <c r="BV30" i="4"/>
  <c r="BJ30" i="4"/>
  <c r="AW46" i="4"/>
  <c r="CQ62" i="4"/>
  <c r="BO62" i="4"/>
  <c r="CO78" i="4"/>
  <c r="AI94" i="4"/>
  <c r="U94" i="4"/>
  <c r="AB110" i="4"/>
  <c r="CU126" i="4"/>
  <c r="BC142" i="4"/>
  <c r="BL190" i="4"/>
  <c r="CU32" i="4"/>
  <c r="BT32" i="4"/>
  <c r="X64" i="4"/>
  <c r="BG96" i="4"/>
  <c r="BY112" i="4"/>
  <c r="BO144" i="4"/>
  <c r="BY192" i="4"/>
  <c r="CR240" i="4"/>
  <c r="V33" i="4"/>
  <c r="BI33" i="4"/>
  <c r="AD113" i="4"/>
  <c r="DH113" i="4"/>
  <c r="W129" i="4"/>
  <c r="AM161" i="4"/>
  <c r="AK161" i="4"/>
  <c r="CJ193" i="4"/>
  <c r="CN241" i="4"/>
  <c r="CW130" i="4"/>
  <c r="CU145" i="4"/>
  <c r="AY50" i="4"/>
  <c r="DG66" i="4"/>
  <c r="DI66" i="4"/>
  <c r="BR114" i="4"/>
  <c r="BH130" i="4"/>
  <c r="AO162" i="4"/>
  <c r="DJ178" i="4"/>
  <c r="CD194" i="4"/>
  <c r="BR210" i="4"/>
  <c r="AY148" i="4"/>
  <c r="AM35" i="4"/>
  <c r="AR35" i="4"/>
  <c r="CH67" i="4"/>
  <c r="BO67" i="4"/>
  <c r="CU83" i="4"/>
  <c r="CO131" i="4"/>
  <c r="AX147" i="4"/>
  <c r="BQ179" i="4"/>
  <c r="AP179" i="4"/>
  <c r="T211" i="4"/>
  <c r="BT227" i="4"/>
  <c r="DF36" i="4"/>
  <c r="CN36" i="4"/>
  <c r="DB116" i="4"/>
  <c r="BF132" i="4"/>
  <c r="CO148" i="4"/>
  <c r="CI148" i="4"/>
  <c r="Q164" i="4"/>
  <c r="AV196" i="4"/>
  <c r="AL228" i="4"/>
  <c r="DD244" i="4"/>
  <c r="CY292" i="4"/>
  <c r="V89" i="4"/>
  <c r="AE185" i="4"/>
  <c r="AF217" i="4"/>
  <c r="DF228" i="4"/>
  <c r="CI292" i="4"/>
  <c r="AZ47" i="4"/>
  <c r="CR111" i="4"/>
  <c r="BU271" i="4"/>
  <c r="CQ260" i="4"/>
  <c r="CK95" i="4"/>
  <c r="CB127" i="4"/>
  <c r="CI127" i="4"/>
  <c r="AY255" i="4"/>
  <c r="DH255" i="4"/>
  <c r="BM39" i="4"/>
  <c r="DB55" i="4"/>
  <c r="CK55" i="4"/>
  <c r="CQ55" i="4"/>
  <c r="AI151" i="4"/>
  <c r="S183" i="4"/>
  <c r="AB215" i="4"/>
  <c r="AM231" i="4"/>
  <c r="BW56" i="4"/>
  <c r="CP72" i="4"/>
  <c r="BP72" i="4"/>
  <c r="T88" i="4"/>
  <c r="CF104" i="4"/>
  <c r="DI104" i="4"/>
  <c r="Z136" i="4"/>
  <c r="U152" i="4"/>
  <c r="Q152" i="4"/>
  <c r="BH232" i="4"/>
  <c r="CV117" i="4"/>
  <c r="BD43" i="4"/>
  <c r="CT43" i="4"/>
  <c r="BQ59" i="4"/>
  <c r="AA75" i="4"/>
  <c r="AS107" i="4"/>
  <c r="AG107" i="4"/>
  <c r="BN123" i="4"/>
  <c r="AK139" i="4"/>
  <c r="BX139" i="4"/>
  <c r="AE187" i="4"/>
  <c r="CM219" i="4"/>
  <c r="DJ251" i="4"/>
  <c r="AK251" i="4"/>
  <c r="AQ267" i="4"/>
  <c r="BJ112" i="4"/>
  <c r="BC44" i="4"/>
  <c r="BK60" i="4"/>
  <c r="BY60" i="4"/>
  <c r="CB124" i="4"/>
  <c r="Z124" i="4"/>
  <c r="BV172" i="4"/>
  <c r="P161" i="4"/>
  <c r="AN241" i="4"/>
  <c r="Y289" i="4"/>
  <c r="S205" i="4"/>
  <c r="W237" i="4"/>
  <c r="CO269" i="4"/>
  <c r="CK194" i="4"/>
  <c r="CM27" i="4"/>
  <c r="CZ229" i="4"/>
  <c r="AE262" i="4"/>
  <c r="DE229" i="4"/>
  <c r="K92" i="4"/>
  <c r="BH149" i="4"/>
  <c r="AO181" i="4"/>
  <c r="DA181" i="4"/>
  <c r="AU213" i="4"/>
  <c r="AF122" i="4"/>
  <c r="AQ186" i="4"/>
  <c r="CA218" i="4"/>
  <c r="DA102" i="4"/>
  <c r="CU102" i="4"/>
  <c r="AB27" i="4"/>
  <c r="DF262" i="4"/>
  <c r="CU40" i="4"/>
  <c r="AT288" i="4"/>
  <c r="AA114" i="4"/>
  <c r="BE241" i="4"/>
  <c r="Y91" i="4"/>
  <c r="AT203" i="4"/>
  <c r="CD235" i="4"/>
  <c r="BH283" i="4"/>
  <c r="BY205" i="4"/>
  <c r="AX108" i="4"/>
  <c r="DG225" i="4"/>
  <c r="P143" i="4"/>
  <c r="BT143" i="4"/>
  <c r="BD143" i="4"/>
  <c r="BQ143" i="4"/>
  <c r="BR143" i="4"/>
  <c r="BS143" i="4"/>
  <c r="CO143" i="4"/>
  <c r="CX143" i="4"/>
  <c r="DC143" i="4"/>
  <c r="DH143" i="4"/>
  <c r="K118" i="4"/>
  <c r="V143" i="4"/>
  <c r="AI143" i="4"/>
  <c r="AL143" i="4"/>
  <c r="CQ143" i="4"/>
  <c r="CR143" i="4"/>
  <c r="CY143" i="4"/>
  <c r="DG143" i="4"/>
  <c r="AK143" i="4"/>
  <c r="DI143" i="4"/>
  <c r="BZ143" i="4"/>
  <c r="AC143" i="4"/>
  <c r="Y143" i="4"/>
  <c r="CN143" i="4"/>
  <c r="R143" i="4"/>
  <c r="CU143" i="4"/>
  <c r="BB143" i="4"/>
  <c r="BE143" i="4"/>
  <c r="X143" i="4"/>
  <c r="AD143" i="4"/>
  <c r="CI143" i="4"/>
  <c r="T143" i="4"/>
  <c r="CM143" i="4"/>
  <c r="AV143" i="4"/>
  <c r="DB143" i="4"/>
  <c r="AY143" i="4"/>
  <c r="BC143" i="4"/>
  <c r="BP143" i="4"/>
  <c r="AB143" i="4"/>
  <c r="CA143" i="4"/>
  <c r="BU143" i="4"/>
  <c r="AS29" i="4"/>
  <c r="DI29" i="4"/>
  <c r="BD29" i="4"/>
  <c r="AX29" i="4"/>
  <c r="BU29" i="4"/>
  <c r="DF29" i="4"/>
  <c r="BM29" i="4"/>
  <c r="BI29" i="4"/>
  <c r="AB29" i="4"/>
  <c r="BX29" i="4"/>
  <c r="CE29" i="4"/>
  <c r="X29" i="4"/>
  <c r="BA29" i="4"/>
  <c r="CJ29" i="4"/>
  <c r="BY29" i="4"/>
  <c r="AT29" i="4"/>
  <c r="CV29" i="4"/>
  <c r="DG29" i="4"/>
  <c r="BT29" i="4"/>
  <c r="BE29" i="4"/>
  <c r="P29" i="4"/>
  <c r="BJ29" i="4"/>
  <c r="AF29" i="4"/>
  <c r="V29" i="4"/>
  <c r="CP29" i="4"/>
  <c r="DC29" i="4"/>
  <c r="CA29" i="4"/>
  <c r="BF29" i="4"/>
  <c r="AZ29" i="4"/>
  <c r="AK29" i="4"/>
  <c r="K4" i="4"/>
  <c r="CR29" i="4"/>
  <c r="CG29" i="4"/>
  <c r="CH29" i="4"/>
  <c r="CW29" i="4"/>
  <c r="S29" i="4"/>
  <c r="BZ29" i="4"/>
  <c r="CU29" i="4"/>
  <c r="BN29" i="4"/>
  <c r="BR29" i="4"/>
  <c r="CQ29" i="4"/>
  <c r="AJ29" i="4"/>
  <c r="CZ29" i="4"/>
  <c r="CC29" i="4"/>
  <c r="DH29" i="4"/>
  <c r="DD29" i="4"/>
  <c r="AD29" i="4"/>
  <c r="DB29" i="4"/>
  <c r="AA29" i="4"/>
  <c r="Q29" i="4"/>
  <c r="BQ29" i="4"/>
  <c r="AM29" i="4"/>
  <c r="V28" i="4"/>
  <c r="CN28" i="4"/>
  <c r="DJ28" i="4"/>
  <c r="CF28" i="4"/>
  <c r="CT28" i="4"/>
  <c r="CW28" i="4"/>
  <c r="AM28" i="4"/>
  <c r="DE28" i="4"/>
  <c r="Z28" i="4"/>
  <c r="U28" i="4"/>
  <c r="BG28" i="4"/>
  <c r="Y28" i="4"/>
  <c r="O28" i="4"/>
  <c r="BD28" i="4"/>
  <c r="AA28" i="4"/>
  <c r="BA28" i="4"/>
  <c r="BC28" i="4"/>
  <c r="DB28" i="4"/>
  <c r="AT28" i="4"/>
  <c r="CQ28" i="4"/>
  <c r="BP28" i="4"/>
  <c r="CG28" i="4"/>
  <c r="CU28" i="4"/>
  <c r="BL28" i="4"/>
  <c r="DG28" i="4"/>
  <c r="CJ28" i="4"/>
  <c r="AJ28" i="4"/>
  <c r="AF28" i="4"/>
  <c r="BO28" i="4"/>
  <c r="BU28" i="4"/>
  <c r="DH28" i="4"/>
  <c r="BJ28" i="4"/>
  <c r="BX28" i="4"/>
  <c r="CV28" i="4"/>
  <c r="P28" i="4"/>
  <c r="BV28" i="4"/>
  <c r="CO28" i="4"/>
  <c r="Q28" i="4"/>
  <c r="AD28" i="4"/>
  <c r="CM28" i="4"/>
  <c r="CB28" i="4"/>
  <c r="BH28" i="4"/>
  <c r="AL28" i="4"/>
  <c r="DD28" i="4"/>
  <c r="CY28" i="4"/>
  <c r="AP28" i="4"/>
  <c r="AY28" i="4"/>
  <c r="AU128" i="4"/>
  <c r="BC128" i="4"/>
  <c r="BL128" i="4"/>
  <c r="AV128" i="4"/>
  <c r="P128" i="4"/>
  <c r="DA128" i="4"/>
  <c r="BW128" i="4"/>
  <c r="BX128" i="4"/>
  <c r="BO128" i="4"/>
  <c r="BK128" i="4"/>
  <c r="BD128" i="4"/>
  <c r="BZ128" i="4"/>
  <c r="CB128" i="4"/>
  <c r="CF128" i="4"/>
  <c r="CG128" i="4"/>
  <c r="CY128" i="4"/>
  <c r="CZ128" i="4"/>
  <c r="BS128" i="4"/>
  <c r="AH128" i="4"/>
  <c r="DG128" i="4"/>
  <c r="BV128" i="4"/>
  <c r="U128" i="4"/>
  <c r="BP128" i="4"/>
  <c r="AX128" i="4"/>
  <c r="AI128" i="4"/>
  <c r="CR128" i="4"/>
  <c r="AY128" i="4"/>
  <c r="DD128" i="4"/>
  <c r="DH234" i="4"/>
  <c r="BJ73" i="4"/>
  <c r="BP73" i="4"/>
  <c r="AN89" i="4"/>
  <c r="AZ89" i="4"/>
  <c r="X105" i="4"/>
  <c r="Q105" i="4"/>
  <c r="DE121" i="4"/>
  <c r="BX137" i="4"/>
  <c r="BJ169" i="4"/>
  <c r="AF206" i="4"/>
  <c r="AR42" i="4"/>
  <c r="DI105" i="4"/>
  <c r="BA185" i="4"/>
  <c r="Y202" i="4"/>
  <c r="CQ218" i="4"/>
  <c r="AW254" i="4"/>
  <c r="AV270" i="4"/>
  <c r="AV286" i="4"/>
  <c r="R57" i="4"/>
  <c r="CZ57" i="4"/>
  <c r="CK57" i="4"/>
  <c r="CF73" i="4"/>
  <c r="U73" i="4"/>
  <c r="BC73" i="4"/>
  <c r="AW73" i="4"/>
  <c r="CC89" i="4"/>
  <c r="CM89" i="4"/>
  <c r="BV89" i="4"/>
  <c r="AJ89" i="4"/>
  <c r="BN105" i="4"/>
  <c r="DA105" i="4"/>
  <c r="AM105" i="4"/>
  <c r="CZ121" i="4"/>
  <c r="BY121" i="4"/>
  <c r="CL121" i="4"/>
  <c r="BL121" i="4"/>
  <c r="AV137" i="4"/>
  <c r="Q137" i="4"/>
  <c r="BR137" i="4"/>
  <c r="BG169" i="4"/>
  <c r="AT169" i="4"/>
  <c r="AP185" i="4"/>
  <c r="AM217" i="4"/>
  <c r="Q106" i="4"/>
  <c r="CJ154" i="4"/>
  <c r="BH186" i="4"/>
  <c r="AZ206" i="4"/>
  <c r="CE233" i="4"/>
  <c r="AG250" i="4"/>
  <c r="P106" i="4"/>
  <c r="DC42" i="4"/>
  <c r="BX42" i="4"/>
  <c r="CX42" i="4"/>
  <c r="BS42" i="4"/>
  <c r="AA42" i="4"/>
  <c r="BD58" i="4"/>
  <c r="DE58" i="4"/>
  <c r="AA58" i="4"/>
  <c r="CL58" i="4"/>
  <c r="AU58" i="4"/>
  <c r="BG74" i="4"/>
  <c r="AT74" i="4"/>
  <c r="CD74" i="4"/>
  <c r="BB74" i="4"/>
  <c r="Q90" i="4"/>
  <c r="CW90" i="4"/>
  <c r="CR90" i="4"/>
  <c r="AV90" i="4"/>
  <c r="BI90" i="4"/>
  <c r="CO106" i="4"/>
  <c r="CT106" i="4"/>
  <c r="V106" i="4"/>
  <c r="AD106" i="4"/>
  <c r="BI122" i="4"/>
  <c r="DA122" i="4"/>
  <c r="AH122" i="4"/>
  <c r="BN154" i="4"/>
  <c r="CC154" i="4"/>
  <c r="AF154" i="4"/>
  <c r="DG186" i="4"/>
  <c r="CD202" i="4"/>
  <c r="CH218" i="4"/>
  <c r="CG234" i="4"/>
  <c r="CS154" i="4"/>
  <c r="CX185" i="4"/>
  <c r="BW206" i="4"/>
  <c r="BP233" i="4"/>
  <c r="AK250" i="4"/>
  <c r="P142" i="4"/>
  <c r="CI30" i="4"/>
  <c r="BE30" i="4"/>
  <c r="AU30" i="4"/>
  <c r="U30" i="4"/>
  <c r="AV30" i="4"/>
  <c r="DA46" i="4"/>
  <c r="AZ46" i="4"/>
  <c r="DI46" i="4"/>
  <c r="AG46" i="4"/>
  <c r="AT62" i="4"/>
  <c r="CP62" i="4"/>
  <c r="T62" i="4"/>
  <c r="AE62" i="4"/>
  <c r="BT62" i="4"/>
  <c r="BN78" i="4"/>
  <c r="BH78" i="4"/>
  <c r="AR78" i="4"/>
  <c r="U78" i="4"/>
  <c r="BP94" i="4"/>
  <c r="AC94" i="4"/>
  <c r="AE110" i="4"/>
  <c r="CZ110" i="4"/>
  <c r="BI110" i="4"/>
  <c r="CI126" i="4"/>
  <c r="BE126" i="4"/>
  <c r="AV126" i="4"/>
  <c r="CD142" i="4"/>
  <c r="AD142" i="4"/>
  <c r="AW174" i="4"/>
  <c r="BP174" i="4"/>
  <c r="AD190" i="4"/>
  <c r="R206" i="4"/>
  <c r="CP222" i="4"/>
  <c r="DJ254" i="4"/>
  <c r="BU112" i="4"/>
  <c r="BH289" i="4"/>
  <c r="CV32" i="4"/>
  <c r="AX32" i="4"/>
  <c r="U32" i="4"/>
  <c r="CX32" i="4"/>
  <c r="BC32" i="4"/>
  <c r="AP48" i="4"/>
  <c r="CZ48" i="4"/>
  <c r="AD48" i="4"/>
  <c r="CW48" i="4"/>
  <c r="AE64" i="4"/>
  <c r="AW64" i="4"/>
  <c r="BD64" i="4"/>
  <c r="CG64" i="4"/>
  <c r="DA64" i="4"/>
  <c r="DE96" i="4"/>
  <c r="CK96" i="4"/>
  <c r="BZ96" i="4"/>
  <c r="DI96" i="4"/>
  <c r="V112" i="4"/>
  <c r="BV112" i="4"/>
  <c r="CM112" i="4"/>
  <c r="X112" i="4"/>
  <c r="W128" i="4"/>
  <c r="CC128" i="4"/>
  <c r="BT128" i="4"/>
  <c r="DF128" i="4"/>
  <c r="V144" i="4"/>
  <c r="CP144" i="4"/>
  <c r="AA144" i="4"/>
  <c r="BL144" i="4"/>
  <c r="BK192" i="4"/>
  <c r="AQ192" i="4"/>
  <c r="BI240" i="4"/>
  <c r="BJ240" i="4"/>
  <c r="Q288" i="4"/>
  <c r="CX33" i="4"/>
  <c r="BO33" i="4"/>
  <c r="CC33" i="4"/>
  <c r="BM33" i="4"/>
  <c r="AA33" i="4"/>
  <c r="P65" i="4"/>
  <c r="CM65" i="4"/>
  <c r="CN65" i="4"/>
  <c r="CV65" i="4"/>
  <c r="W65" i="4"/>
  <c r="CW65" i="4"/>
  <c r="BJ65" i="4"/>
  <c r="CB65" i="4"/>
  <c r="CC65" i="4"/>
  <c r="BD65" i="4"/>
  <c r="T65" i="4"/>
  <c r="AO65" i="4"/>
  <c r="BX65" i="4"/>
  <c r="CO65" i="4"/>
  <c r="BZ65" i="4"/>
  <c r="AE65" i="4"/>
  <c r="BF65" i="4"/>
  <c r="BG65" i="4"/>
  <c r="CU65" i="4"/>
  <c r="AP65" i="4"/>
  <c r="AY65" i="4"/>
  <c r="DA65" i="4"/>
  <c r="BY97" i="4"/>
  <c r="BL97" i="4"/>
  <c r="CO97" i="4"/>
  <c r="Q97" i="4"/>
  <c r="BC113" i="4"/>
  <c r="BH113" i="4"/>
  <c r="BN113" i="4"/>
  <c r="CZ113" i="4"/>
  <c r="AV113" i="4"/>
  <c r="AJ129" i="4"/>
  <c r="BP129" i="4"/>
  <c r="AZ129" i="4"/>
  <c r="BL129" i="4"/>
  <c r="BA161" i="4"/>
  <c r="BS161" i="4"/>
  <c r="BZ161" i="4"/>
  <c r="AH193" i="4"/>
  <c r="AT193" i="4"/>
  <c r="CS193" i="4"/>
  <c r="CN225" i="4"/>
  <c r="BN241" i="4"/>
  <c r="BH241" i="4"/>
  <c r="DB289" i="4"/>
  <c r="BE145" i="4"/>
  <c r="BV257" i="4"/>
  <c r="DI274" i="4"/>
  <c r="AL145" i="4"/>
  <c r="CG145" i="4"/>
  <c r="R145" i="4"/>
  <c r="Q257" i="4"/>
  <c r="AL50" i="4"/>
  <c r="T50" i="4"/>
  <c r="CM50" i="4"/>
  <c r="CX50" i="4"/>
  <c r="AQ50" i="4"/>
  <c r="CN50" i="4"/>
  <c r="CF66" i="4"/>
  <c r="BE66" i="4"/>
  <c r="BZ66" i="4"/>
  <c r="BX66" i="4"/>
  <c r="AV66" i="4"/>
  <c r="DB114" i="4"/>
  <c r="CS114" i="4"/>
  <c r="BA114" i="4"/>
  <c r="S114" i="4"/>
  <c r="BG130" i="4"/>
  <c r="CS130" i="4"/>
  <c r="BF130" i="4"/>
  <c r="DF130" i="4"/>
  <c r="BC146" i="4"/>
  <c r="AW146" i="4"/>
  <c r="S146" i="4"/>
  <c r="CI162" i="4"/>
  <c r="CV162" i="4"/>
  <c r="DG162" i="4"/>
  <c r="BX162" i="4"/>
  <c r="CG178" i="4"/>
  <c r="AF178" i="4"/>
  <c r="BH178" i="4"/>
  <c r="S194" i="4"/>
  <c r="AV194" i="4"/>
  <c r="CO210" i="4"/>
  <c r="AL210" i="4"/>
  <c r="U258" i="4"/>
  <c r="CO274" i="4"/>
  <c r="CO290" i="4"/>
  <c r="BV35" i="4"/>
  <c r="DJ196" i="4"/>
  <c r="U233" i="4"/>
  <c r="CP259" i="4"/>
  <c r="R35" i="4"/>
  <c r="AC35" i="4"/>
  <c r="DF35" i="4"/>
  <c r="CD35" i="4"/>
  <c r="BM35" i="4"/>
  <c r="Y51" i="4"/>
  <c r="AK51" i="4"/>
  <c r="CJ51" i="4"/>
  <c r="DJ51" i="4"/>
  <c r="AW67" i="4"/>
  <c r="BL67" i="4"/>
  <c r="V67" i="4"/>
  <c r="X67" i="4"/>
  <c r="AG67" i="4"/>
  <c r="O83" i="4"/>
  <c r="DB83" i="4"/>
  <c r="AP83" i="4"/>
  <c r="CZ83" i="4"/>
  <c r="CT131" i="4"/>
  <c r="AO131" i="4"/>
  <c r="AX131" i="4"/>
  <c r="AM131" i="4"/>
  <c r="AZ147" i="4"/>
  <c r="CW147" i="4"/>
  <c r="CF147" i="4"/>
  <c r="V147" i="4"/>
  <c r="S179" i="4"/>
  <c r="BW179" i="4"/>
  <c r="DA179" i="4"/>
  <c r="K186" i="4"/>
  <c r="AG211" i="4"/>
  <c r="CE211" i="4"/>
  <c r="DB227" i="4"/>
  <c r="AN227" i="4"/>
  <c r="BM259" i="4"/>
  <c r="AN259" i="4"/>
  <c r="DC275" i="4"/>
  <c r="CW291" i="4"/>
  <c r="CL36" i="4"/>
  <c r="AL36" i="4"/>
  <c r="BY36" i="4"/>
  <c r="BF36" i="4"/>
  <c r="BR116" i="4"/>
  <c r="R116" i="4"/>
  <c r="AM116" i="4"/>
  <c r="BV116" i="4"/>
  <c r="AR132" i="4"/>
  <c r="AA132" i="4"/>
  <c r="CF132" i="4"/>
  <c r="DC148" i="4"/>
  <c r="AF148" i="4"/>
  <c r="AR148" i="4"/>
  <c r="BC148" i="4"/>
  <c r="R164" i="4"/>
  <c r="BQ164" i="4"/>
  <c r="CJ164" i="4"/>
  <c r="BN196" i="4"/>
  <c r="DF196" i="4"/>
  <c r="DC196" i="4"/>
  <c r="DB228" i="4"/>
  <c r="DJ228" i="4"/>
  <c r="AU244" i="4"/>
  <c r="BV244" i="4"/>
  <c r="AA260" i="4"/>
  <c r="BK292" i="4"/>
  <c r="AK292" i="4"/>
  <c r="BH137" i="4"/>
  <c r="DA217" i="4"/>
  <c r="AS116" i="4"/>
  <c r="BL164" i="4"/>
  <c r="CA239" i="4"/>
  <c r="CA292" i="4"/>
  <c r="DC47" i="4"/>
  <c r="DJ47" i="4"/>
  <c r="CZ47" i="4"/>
  <c r="CD47" i="4"/>
  <c r="CH111" i="4"/>
  <c r="S111" i="4"/>
  <c r="CC111" i="4"/>
  <c r="CL143" i="4"/>
  <c r="AU143" i="4"/>
  <c r="BL143" i="4"/>
  <c r="BM143" i="4"/>
  <c r="CO239" i="4"/>
  <c r="DD239" i="4"/>
  <c r="CB239" i="4"/>
  <c r="AH271" i="4"/>
  <c r="AU271" i="4"/>
  <c r="AS260" i="4"/>
  <c r="BH33" i="4"/>
  <c r="AF95" i="4"/>
  <c r="CF95" i="4"/>
  <c r="CT95" i="4"/>
  <c r="X95" i="4"/>
  <c r="CA127" i="4"/>
  <c r="AY127" i="4"/>
  <c r="AS127" i="4"/>
  <c r="CF127" i="4"/>
  <c r="AX255" i="4"/>
  <c r="DF255" i="4"/>
  <c r="CB255" i="4"/>
  <c r="BG287" i="4"/>
  <c r="BJ287" i="4"/>
  <c r="CD147" i="4"/>
  <c r="CP173" i="4"/>
  <c r="BW240" i="4"/>
  <c r="AZ257" i="4"/>
  <c r="Q290" i="4"/>
  <c r="Q39" i="4"/>
  <c r="CW39" i="4"/>
  <c r="CR39" i="4"/>
  <c r="BG55" i="4"/>
  <c r="CW55" i="4"/>
  <c r="BI55" i="4"/>
  <c r="AR55" i="4"/>
  <c r="AB55" i="4"/>
  <c r="BB151" i="4"/>
  <c r="BU151" i="4"/>
  <c r="DE151" i="4"/>
  <c r="CT151" i="4"/>
  <c r="R183" i="4"/>
  <c r="CC183" i="4"/>
  <c r="CF183" i="4"/>
  <c r="Z215" i="4"/>
  <c r="AN215" i="4"/>
  <c r="CM215" i="4"/>
  <c r="AI231" i="4"/>
  <c r="AW231" i="4"/>
  <c r="AR231" i="4"/>
  <c r="Y56" i="4"/>
  <c r="BE56" i="4"/>
  <c r="BP56" i="4"/>
  <c r="AG56" i="4"/>
  <c r="CJ72" i="4"/>
  <c r="BF72" i="4"/>
  <c r="R72" i="4"/>
  <c r="BE72" i="4"/>
  <c r="AJ72" i="4"/>
  <c r="AO88" i="4"/>
  <c r="AR88" i="4"/>
  <c r="DH88" i="4"/>
  <c r="BM88" i="4"/>
  <c r="AX104" i="4"/>
  <c r="BH104" i="4"/>
  <c r="BA104" i="4"/>
  <c r="AS120" i="4"/>
  <c r="BH120" i="4"/>
  <c r="AZ120" i="4"/>
  <c r="AB136" i="4"/>
  <c r="BP136" i="4"/>
  <c r="BU136" i="4"/>
  <c r="BD152" i="4"/>
  <c r="CL152" i="4"/>
  <c r="AI152" i="4"/>
  <c r="CH184" i="4"/>
  <c r="DD184" i="4"/>
  <c r="AG184" i="4"/>
  <c r="AR184" i="4"/>
  <c r="O184" i="4"/>
  <c r="BJ184" i="4"/>
  <c r="BY184" i="4"/>
  <c r="CD184" i="4"/>
  <c r="V184" i="4"/>
  <c r="W184" i="4"/>
  <c r="X184" i="4"/>
  <c r="AC184" i="4"/>
  <c r="AD184" i="4"/>
  <c r="AS184" i="4"/>
  <c r="BK184" i="4"/>
  <c r="BL184" i="4"/>
  <c r="CC184" i="4"/>
  <c r="AY184" i="4"/>
  <c r="Y184" i="4"/>
  <c r="BP184" i="4"/>
  <c r="CV184" i="4"/>
  <c r="CN184" i="4"/>
  <c r="BO184" i="4"/>
  <c r="AP184" i="4"/>
  <c r="CL184" i="4"/>
  <c r="BU184" i="4"/>
  <c r="P184" i="4"/>
  <c r="CF184" i="4"/>
  <c r="CE184" i="4"/>
  <c r="BG184" i="4"/>
  <c r="DG184" i="4"/>
  <c r="AN184" i="4"/>
  <c r="AX184" i="4"/>
  <c r="BX184" i="4"/>
  <c r="AE184" i="4"/>
  <c r="DI184" i="4"/>
  <c r="BH184" i="4"/>
  <c r="R184" i="4"/>
  <c r="S184" i="4"/>
  <c r="CO184" i="4"/>
  <c r="AZ184" i="4"/>
  <c r="AJ184" i="4"/>
  <c r="CZ184" i="4"/>
  <c r="AI184" i="4"/>
  <c r="DF184" i="4"/>
  <c r="BV184" i="4"/>
  <c r="CA184" i="4"/>
  <c r="BI184" i="4"/>
  <c r="AK184" i="4"/>
  <c r="O232" i="4"/>
  <c r="CO232" i="4"/>
  <c r="BL232" i="4"/>
  <c r="BU232" i="4"/>
  <c r="BC248" i="4"/>
  <c r="DJ248" i="4"/>
  <c r="AD210" i="4"/>
  <c r="BR250" i="4"/>
  <c r="AM121" i="4"/>
  <c r="DH123" i="4"/>
  <c r="DJ188" i="4"/>
  <c r="BU229" i="4"/>
  <c r="AK156" i="4"/>
  <c r="DI43" i="4"/>
  <c r="AB43" i="4"/>
  <c r="BG43" i="4"/>
  <c r="T43" i="4"/>
  <c r="BB43" i="4"/>
  <c r="AP59" i="4"/>
  <c r="AR59" i="4"/>
  <c r="X59" i="4"/>
  <c r="CY59" i="4"/>
  <c r="Y75" i="4"/>
  <c r="DA75" i="4"/>
  <c r="CO75" i="4"/>
  <c r="CQ107" i="4"/>
  <c r="Z107" i="4"/>
  <c r="BJ107" i="4"/>
  <c r="BH107" i="4"/>
  <c r="CW123" i="4"/>
  <c r="CO123" i="4"/>
  <c r="BQ123" i="4"/>
  <c r="U139" i="4"/>
  <c r="BA139" i="4"/>
  <c r="CE139" i="4"/>
  <c r="AL139" i="4"/>
  <c r="AC171" i="4"/>
  <c r="CR171" i="4"/>
  <c r="BS171" i="4"/>
  <c r="BE171" i="4"/>
  <c r="AO187" i="4"/>
  <c r="BR187" i="4"/>
  <c r="BO187" i="4"/>
  <c r="BV219" i="4"/>
  <c r="BA219" i="4"/>
  <c r="X219" i="4"/>
  <c r="AU251" i="4"/>
  <c r="AG251" i="4"/>
  <c r="DA251" i="4"/>
  <c r="AU267" i="4"/>
  <c r="DD267" i="4"/>
  <c r="BC267" i="4"/>
  <c r="BH64" i="4"/>
  <c r="BF112" i="4"/>
  <c r="AJ144" i="4"/>
  <c r="V208" i="4"/>
  <c r="AR208" i="4"/>
  <c r="BW186" i="4"/>
  <c r="U242" i="4"/>
  <c r="BN283" i="4"/>
  <c r="P44" i="4"/>
  <c r="AF44" i="4"/>
  <c r="AD44" i="4"/>
  <c r="CW44" i="4"/>
  <c r="T44" i="4"/>
  <c r="AN60" i="4"/>
  <c r="DG60" i="4"/>
  <c r="AL60" i="4"/>
  <c r="AK60" i="4"/>
  <c r="BJ76" i="4"/>
  <c r="AI76" i="4"/>
  <c r="CB76" i="4"/>
  <c r="BH76" i="4"/>
  <c r="P92" i="4"/>
  <c r="BN92" i="4"/>
  <c r="BR92" i="4"/>
  <c r="BS92" i="4"/>
  <c r="BZ92" i="4"/>
  <c r="CR92" i="4"/>
  <c r="V92" i="4"/>
  <c r="BT92" i="4"/>
  <c r="DB92" i="4"/>
  <c r="O92" i="4"/>
  <c r="CP92" i="4"/>
  <c r="DI92" i="4"/>
  <c r="AW92" i="4"/>
  <c r="DC92" i="4"/>
  <c r="S92" i="4"/>
  <c r="BM92" i="4"/>
  <c r="AE92" i="4"/>
  <c r="R92" i="4"/>
  <c r="BY92" i="4"/>
  <c r="AN92" i="4"/>
  <c r="CG92" i="4"/>
  <c r="BB92" i="4"/>
  <c r="DG92" i="4"/>
  <c r="Y92" i="4"/>
  <c r="CJ92" i="4"/>
  <c r="AR92" i="4"/>
  <c r="BV92" i="4"/>
  <c r="CI92" i="4"/>
  <c r="AO92" i="4"/>
  <c r="DD92" i="4"/>
  <c r="BP92" i="4"/>
  <c r="DE92" i="4"/>
  <c r="CV92" i="4"/>
  <c r="BE92" i="4"/>
  <c r="Q92" i="4"/>
  <c r="CN92" i="4"/>
  <c r="AI92" i="4"/>
  <c r="CW92" i="4"/>
  <c r="CG124" i="4"/>
  <c r="V124" i="4"/>
  <c r="BQ124" i="4"/>
  <c r="BM156" i="4"/>
  <c r="DI156" i="4"/>
  <c r="CU156" i="4"/>
  <c r="BP172" i="4"/>
  <c r="Q172" i="4"/>
  <c r="AI172" i="4"/>
  <c r="BL268" i="4"/>
  <c r="BR268" i="4"/>
  <c r="BU33" i="4"/>
  <c r="AG177" i="4"/>
  <c r="DA209" i="4"/>
  <c r="AY241" i="4"/>
  <c r="AK257" i="4"/>
  <c r="BY289" i="4"/>
  <c r="CW289" i="4"/>
  <c r="CU205" i="4"/>
  <c r="CO205" i="4"/>
  <c r="BN205" i="4"/>
  <c r="AV237" i="4"/>
  <c r="CX237" i="4"/>
  <c r="AL237" i="4"/>
  <c r="BM269" i="4"/>
  <c r="DF269" i="4"/>
  <c r="BN269" i="4"/>
  <c r="BI162" i="4"/>
  <c r="CJ194" i="4"/>
  <c r="AE258" i="4"/>
  <c r="CH290" i="4"/>
  <c r="CU186" i="4"/>
  <c r="O267" i="4"/>
  <c r="AA213" i="4"/>
  <c r="O218" i="4"/>
  <c r="AH229" i="4"/>
  <c r="CC261" i="4"/>
  <c r="BD267" i="4"/>
  <c r="CU267" i="4"/>
  <c r="AQ217" i="4"/>
  <c r="CS235" i="4"/>
  <c r="AL117" i="4"/>
  <c r="U117" i="4"/>
  <c r="BK117" i="4"/>
  <c r="DC149" i="4"/>
  <c r="CA149" i="4"/>
  <c r="CH149" i="4"/>
  <c r="AX181" i="4"/>
  <c r="Y181" i="4"/>
  <c r="BS181" i="4"/>
  <c r="BW213" i="4"/>
  <c r="BC213" i="4"/>
  <c r="BQ186" i="4"/>
  <c r="DF234" i="4"/>
  <c r="CR234" i="4"/>
  <c r="DI203" i="4"/>
  <c r="CC54" i="4"/>
  <c r="R54" i="4"/>
  <c r="DI54" i="4"/>
  <c r="O102" i="4"/>
  <c r="CS102" i="4"/>
  <c r="CL102" i="4"/>
  <c r="CN262" i="4"/>
  <c r="AW262" i="4"/>
  <c r="BA27" i="4"/>
  <c r="AZ27" i="4"/>
  <c r="CP165" i="4"/>
  <c r="BL40" i="4"/>
  <c r="AT40" i="4"/>
  <c r="DE40" i="4"/>
  <c r="AZ96" i="4"/>
  <c r="AJ193" i="4"/>
  <c r="AQ203" i="4"/>
  <c r="DF278" i="4"/>
  <c r="AP122" i="4"/>
  <c r="O76" i="4"/>
  <c r="DF91" i="4"/>
  <c r="BK91" i="4"/>
  <c r="P155" i="4"/>
  <c r="BB155" i="4"/>
  <c r="BJ155" i="4"/>
  <c r="AR203" i="4"/>
  <c r="Q203" i="4"/>
  <c r="AS203" i="4"/>
  <c r="DD235" i="4"/>
  <c r="CI235" i="4"/>
  <c r="AX283" i="4"/>
  <c r="S283" i="4"/>
  <c r="V283" i="4"/>
  <c r="AS128" i="4"/>
  <c r="DI160" i="4"/>
  <c r="CG192" i="4"/>
  <c r="AW240" i="4"/>
  <c r="AF288" i="4"/>
  <c r="CI58" i="4"/>
  <c r="DD210" i="4"/>
  <c r="AH28" i="4"/>
  <c r="CH28" i="4"/>
  <c r="BE28" i="4"/>
  <c r="BS108" i="4"/>
  <c r="CO108" i="4"/>
  <c r="CH188" i="4"/>
  <c r="BI188" i="4"/>
  <c r="DC113" i="4"/>
  <c r="V145" i="4"/>
  <c r="U193" i="4"/>
  <c r="CJ267" i="4"/>
  <c r="CY29" i="4"/>
  <c r="DA29" i="4"/>
  <c r="CT29" i="4"/>
  <c r="AH77" i="4"/>
  <c r="BI77" i="4"/>
  <c r="CU125" i="4"/>
  <c r="DE125" i="4"/>
  <c r="CB125" i="4"/>
  <c r="DI141" i="4"/>
  <c r="BD141" i="4"/>
  <c r="AK141" i="4"/>
  <c r="BJ173" i="4"/>
  <c r="AO173" i="4"/>
  <c r="DH189" i="4"/>
  <c r="AT189" i="4"/>
  <c r="BU189" i="4"/>
  <c r="AK221" i="4"/>
  <c r="BE221" i="4"/>
  <c r="Q253" i="4"/>
  <c r="BN253" i="4"/>
  <c r="CP285" i="4"/>
  <c r="BG285" i="4"/>
  <c r="BU50" i="4"/>
  <c r="CA178" i="4"/>
  <c r="BW210" i="4"/>
  <c r="AN242" i="4"/>
  <c r="BX274" i="4"/>
  <c r="AJ250" i="4"/>
  <c r="BS165" i="4"/>
  <c r="BW101" i="4"/>
  <c r="U101" i="4"/>
  <c r="BC101" i="4"/>
  <c r="DG165" i="4"/>
  <c r="CC165" i="4"/>
  <c r="V165" i="4"/>
  <c r="CH229" i="4"/>
  <c r="CV229" i="4"/>
  <c r="AN261" i="4"/>
  <c r="BC261" i="4"/>
  <c r="BS202" i="4"/>
  <c r="CR202" i="4"/>
  <c r="U250" i="4"/>
  <c r="AS86" i="4"/>
  <c r="AT86" i="4"/>
  <c r="DC86" i="4"/>
  <c r="DH118" i="4"/>
  <c r="CK118" i="4"/>
  <c r="BB118" i="4"/>
  <c r="CL214" i="4"/>
  <c r="CB214" i="4"/>
  <c r="BP278" i="4"/>
  <c r="DI278" i="4"/>
  <c r="AJ130" i="4"/>
  <c r="W241" i="4"/>
  <c r="AQ32" i="4"/>
  <c r="BX32" i="4"/>
  <c r="R113" i="4"/>
  <c r="BR129" i="4"/>
  <c r="CP193" i="4"/>
  <c r="BB66" i="4"/>
  <c r="BB130" i="4"/>
  <c r="BC35" i="4"/>
  <c r="CJ35" i="4"/>
  <c r="CP83" i="4"/>
  <c r="P83" i="4"/>
  <c r="V83" i="4"/>
  <c r="Z83" i="4"/>
  <c r="CI83" i="4"/>
  <c r="CJ83" i="4"/>
  <c r="K58" i="4"/>
  <c r="AD83" i="4"/>
  <c r="BD83" i="4"/>
  <c r="BE83" i="4"/>
  <c r="BK83" i="4"/>
  <c r="BO83" i="4"/>
  <c r="BV83" i="4"/>
  <c r="CB83" i="4"/>
  <c r="AZ83" i="4"/>
  <c r="CX83" i="4"/>
  <c r="AK83" i="4"/>
  <c r="BI83" i="4"/>
  <c r="AG83" i="4"/>
  <c r="BA83" i="4"/>
  <c r="AR83" i="4"/>
  <c r="CE83" i="4"/>
  <c r="AO83" i="4"/>
  <c r="AW83" i="4"/>
  <c r="BT83" i="4"/>
  <c r="BU83" i="4"/>
  <c r="AN83" i="4"/>
  <c r="BF83" i="4"/>
  <c r="AQ259" i="4"/>
  <c r="BA116" i="4"/>
  <c r="CT164" i="4"/>
  <c r="W164" i="4"/>
  <c r="AO260" i="4"/>
  <c r="AZ292" i="4"/>
  <c r="AI55" i="4"/>
  <c r="DD88" i="4"/>
  <c r="DH104" i="4"/>
  <c r="R104" i="4"/>
  <c r="DA104" i="4"/>
  <c r="DD104" i="4"/>
  <c r="BW104" i="4"/>
  <c r="CO104" i="4"/>
  <c r="CG104" i="4"/>
  <c r="CY104" i="4"/>
  <c r="AB104" i="4"/>
  <c r="P104" i="4"/>
  <c r="CN104" i="4"/>
  <c r="DJ104" i="4"/>
  <c r="DG104" i="4"/>
  <c r="AK104" i="4"/>
  <c r="CV104" i="4"/>
  <c r="AQ104" i="4"/>
  <c r="DE104" i="4"/>
  <c r="AF104" i="4"/>
  <c r="AL104" i="4"/>
  <c r="BY104" i="4"/>
  <c r="AI104" i="4"/>
  <c r="AR104" i="4"/>
  <c r="BF104" i="4"/>
  <c r="CP104" i="4"/>
  <c r="W104" i="4"/>
  <c r="Z104" i="4"/>
  <c r="BI104" i="4"/>
  <c r="AC104" i="4"/>
  <c r="AH104" i="4"/>
  <c r="BG104" i="4"/>
  <c r="CE104" i="4"/>
  <c r="S104" i="4"/>
  <c r="AT104" i="4"/>
  <c r="BD104" i="4"/>
  <c r="CL104" i="4"/>
  <c r="T104" i="4"/>
  <c r="AY104" i="4"/>
  <c r="BK232" i="4"/>
  <c r="CU173" i="4"/>
  <c r="AP43" i="4"/>
  <c r="CY43" i="4"/>
  <c r="DJ60" i="4"/>
  <c r="AD241" i="4"/>
  <c r="CH237" i="4"/>
  <c r="BR269" i="4"/>
  <c r="CG203" i="4"/>
  <c r="AY188" i="4"/>
  <c r="BE188" i="4"/>
  <c r="BM188" i="4"/>
  <c r="BN188" i="4"/>
  <c r="BO188" i="4"/>
  <c r="CI188" i="4"/>
  <c r="CL188" i="4"/>
  <c r="CV188" i="4"/>
  <c r="CY188" i="4"/>
  <c r="CN188" i="4"/>
  <c r="BW188" i="4"/>
  <c r="AP188" i="4"/>
  <c r="CT188" i="4"/>
  <c r="BU188" i="4"/>
  <c r="BP188" i="4"/>
  <c r="CM188" i="4"/>
  <c r="BH188" i="4"/>
  <c r="Q188" i="4"/>
  <c r="DD188" i="4"/>
  <c r="AC188" i="4"/>
  <c r="DC188" i="4"/>
  <c r="BY188" i="4"/>
  <c r="AM188" i="4"/>
  <c r="AU188" i="4"/>
  <c r="BQ188" i="4"/>
  <c r="AA188" i="4"/>
  <c r="CP188" i="4"/>
  <c r="R188" i="4"/>
  <c r="X188" i="4"/>
  <c r="AJ188" i="4"/>
  <c r="AQ188" i="4"/>
  <c r="DG188" i="4"/>
  <c r="AN188" i="4"/>
  <c r="BK188" i="4"/>
  <c r="AO188" i="4"/>
  <c r="BG188" i="4"/>
  <c r="AF188" i="4"/>
  <c r="BJ188" i="4"/>
  <c r="CQ188" i="4"/>
  <c r="CK188" i="4"/>
  <c r="CD188" i="4"/>
  <c r="AB188" i="4"/>
  <c r="AW188" i="4"/>
  <c r="DB188" i="4"/>
  <c r="CX188" i="4"/>
  <c r="CG188" i="4"/>
  <c r="DH188" i="4"/>
  <c r="Y188" i="4"/>
  <c r="AS188" i="4"/>
  <c r="K163" i="4"/>
  <c r="V188" i="4"/>
  <c r="BX77" i="4"/>
  <c r="AQ141" i="4"/>
  <c r="CH173" i="4"/>
  <c r="DG221" i="4"/>
  <c r="AD285" i="4"/>
  <c r="BU101" i="4"/>
  <c r="CU165" i="4"/>
  <c r="AA118" i="4"/>
  <c r="BQ75" i="4"/>
  <c r="Z75" i="4"/>
  <c r="X75" i="4"/>
  <c r="CT75" i="4"/>
  <c r="CC75" i="4"/>
  <c r="CI75" i="4"/>
  <c r="AY75" i="4"/>
  <c r="AQ75" i="4"/>
  <c r="AS75" i="4"/>
  <c r="U75" i="4"/>
  <c r="DJ75" i="4"/>
  <c r="AM75" i="4"/>
  <c r="BW75" i="4"/>
  <c r="BH75" i="4"/>
  <c r="BP75" i="4"/>
  <c r="AU75" i="4"/>
  <c r="S75" i="4"/>
  <c r="CM75" i="4"/>
  <c r="P75" i="4"/>
  <c r="BI75" i="4"/>
  <c r="BJ75" i="4"/>
  <c r="CW75" i="4"/>
  <c r="AK75" i="4"/>
  <c r="AZ75" i="4"/>
  <c r="DC75" i="4"/>
  <c r="AN75" i="4"/>
  <c r="BZ75" i="4"/>
  <c r="CJ75" i="4"/>
  <c r="BL75" i="4"/>
  <c r="CX75" i="4"/>
  <c r="AB75" i="4"/>
  <c r="DB75" i="4"/>
  <c r="CP75" i="4"/>
  <c r="DD75" i="4"/>
  <c r="CN75" i="4"/>
  <c r="BC75" i="4"/>
  <c r="DI75" i="4"/>
  <c r="AO94" i="4"/>
  <c r="CX94" i="4"/>
  <c r="BD94" i="4"/>
  <c r="V94" i="4"/>
  <c r="W94" i="4"/>
  <c r="AQ94" i="4"/>
  <c r="AU94" i="4"/>
  <c r="CE94" i="4"/>
  <c r="CF94" i="4"/>
  <c r="CL94" i="4"/>
  <c r="BK94" i="4"/>
  <c r="Q94" i="4"/>
  <c r="K69" i="4"/>
  <c r="BO94" i="4"/>
  <c r="BU94" i="4"/>
  <c r="BV94" i="4"/>
  <c r="CP94" i="4"/>
  <c r="CQ94" i="4"/>
  <c r="DF94" i="4"/>
  <c r="CG94" i="4"/>
  <c r="BT94" i="4"/>
  <c r="CT94" i="4"/>
  <c r="AF94" i="4"/>
  <c r="AT94" i="4"/>
  <c r="BB94" i="4"/>
  <c r="BN94" i="4"/>
  <c r="CA94" i="4"/>
  <c r="AA94" i="4"/>
  <c r="BS94" i="4"/>
  <c r="CI94" i="4"/>
  <c r="DG94" i="4"/>
  <c r="BW94" i="4"/>
  <c r="CR94" i="4"/>
  <c r="AB169" i="4"/>
  <c r="CK169" i="4"/>
  <c r="CL169" i="4"/>
  <c r="AY169" i="4"/>
  <c r="DB169" i="4"/>
  <c r="AE169" i="4"/>
  <c r="AQ169" i="4"/>
  <c r="CS169" i="4"/>
  <c r="AR169" i="4"/>
  <c r="CT169" i="4"/>
  <c r="AX169" i="4"/>
  <c r="CZ169" i="4"/>
  <c r="DA169" i="4"/>
  <c r="AZ169" i="4"/>
  <c r="BA169" i="4"/>
  <c r="K144" i="4"/>
  <c r="BF169" i="4"/>
  <c r="BS169" i="4"/>
  <c r="CB169" i="4"/>
  <c r="CF169" i="4"/>
  <c r="O169" i="4"/>
  <c r="CJ169" i="4"/>
  <c r="DD169" i="4"/>
  <c r="Z169" i="4"/>
  <c r="BB169" i="4"/>
  <c r="BC169" i="4"/>
  <c r="CH169" i="4"/>
  <c r="AA169" i="4"/>
  <c r="BM169" i="4"/>
  <c r="AO169" i="4"/>
  <c r="CR169" i="4"/>
  <c r="AV169" i="4"/>
  <c r="BY169" i="4"/>
  <c r="AP169" i="4"/>
  <c r="BO169" i="4"/>
  <c r="V169" i="4"/>
  <c r="Q169" i="4"/>
  <c r="CN169" i="4"/>
  <c r="CO169" i="4"/>
  <c r="BK169" i="4"/>
  <c r="CI169" i="4"/>
  <c r="BQ169" i="4"/>
  <c r="AR217" i="4"/>
  <c r="AY254" i="4"/>
  <c r="BF42" i="4"/>
  <c r="Z42" i="4"/>
  <c r="AI58" i="4"/>
  <c r="BI74" i="4"/>
  <c r="CQ90" i="4"/>
  <c r="CU234" i="4"/>
  <c r="DJ30" i="4"/>
  <c r="DB46" i="4"/>
  <c r="Y94" i="4"/>
  <c r="AT241" i="4"/>
  <c r="K7" i="4"/>
  <c r="BW32" i="4"/>
  <c r="AU113" i="4"/>
  <c r="Y129" i="4"/>
  <c r="CQ289" i="4"/>
  <c r="AD66" i="4"/>
  <c r="AT35" i="4"/>
  <c r="BY83" i="4"/>
  <c r="BO259" i="4"/>
  <c r="BZ116" i="4"/>
  <c r="R148" i="4"/>
  <c r="DD260" i="4"/>
  <c r="CU292" i="4"/>
  <c r="Q260" i="4"/>
  <c r="O239" i="4"/>
  <c r="BU287" i="4"/>
  <c r="DA55" i="4"/>
  <c r="Y215" i="4"/>
  <c r="AS72" i="4"/>
  <c r="CB88" i="4"/>
  <c r="V104" i="4"/>
  <c r="DI188" i="4"/>
  <c r="AH43" i="4"/>
  <c r="K50" i="4"/>
  <c r="DF60" i="4"/>
  <c r="CR237" i="4"/>
  <c r="AU240" i="4"/>
  <c r="BR77" i="4"/>
  <c r="DH141" i="4"/>
  <c r="R189" i="4"/>
  <c r="BX253" i="4"/>
  <c r="Y101" i="4"/>
  <c r="BZ118" i="4"/>
  <c r="BM91" i="4"/>
  <c r="BX91" i="4"/>
  <c r="AP91" i="4"/>
  <c r="W91" i="4"/>
  <c r="DG91" i="4"/>
  <c r="X91" i="4"/>
  <c r="AA91" i="4"/>
  <c r="CC91" i="4"/>
  <c r="CQ91" i="4"/>
  <c r="BT91" i="4"/>
  <c r="BI91" i="4"/>
  <c r="DJ91" i="4"/>
  <c r="AQ91" i="4"/>
  <c r="CS91" i="4"/>
  <c r="U91" i="4"/>
  <c r="CW91" i="4"/>
  <c r="DB91" i="4"/>
  <c r="BB91" i="4"/>
  <c r="AX91" i="4"/>
  <c r="BR91" i="4"/>
  <c r="DA91" i="4"/>
  <c r="AO91" i="4"/>
  <c r="BY91" i="4"/>
  <c r="BG91" i="4"/>
  <c r="BQ91" i="4"/>
  <c r="CO91" i="4"/>
  <c r="AZ91" i="4"/>
  <c r="AD91" i="4"/>
  <c r="AU91" i="4"/>
  <c r="BW91" i="4"/>
  <c r="CJ91" i="4"/>
  <c r="AI91" i="4"/>
  <c r="CI91" i="4"/>
  <c r="BO91" i="4"/>
  <c r="CM91" i="4"/>
  <c r="BV91" i="4"/>
  <c r="BF91" i="4"/>
  <c r="BH91" i="4"/>
  <c r="DC91" i="4"/>
  <c r="CP91" i="4"/>
  <c r="CT91" i="4"/>
  <c r="BN91" i="4"/>
  <c r="AF91" i="4"/>
  <c r="R91" i="4"/>
  <c r="AH91" i="4"/>
  <c r="AB91" i="4"/>
  <c r="X142" i="4"/>
  <c r="CZ142" i="4"/>
  <c r="BL142" i="4"/>
  <c r="AH142" i="4"/>
  <c r="BU142" i="4"/>
  <c r="DH142" i="4"/>
  <c r="BR142" i="4"/>
  <c r="BW142" i="4"/>
  <c r="BS142" i="4"/>
  <c r="CJ142" i="4"/>
  <c r="Q142" i="4"/>
  <c r="CM142" i="4"/>
  <c r="Y142" i="4"/>
  <c r="CO142" i="4"/>
  <c r="AX142" i="4"/>
  <c r="BA142" i="4"/>
  <c r="BE142" i="4"/>
  <c r="BX142" i="4"/>
  <c r="CB142" i="4"/>
  <c r="CC142" i="4"/>
  <c r="CP142" i="4"/>
  <c r="AF142" i="4"/>
  <c r="AQ142" i="4"/>
  <c r="CR142" i="4"/>
  <c r="K117" i="4"/>
  <c r="DC142" i="4"/>
  <c r="DD142" i="4"/>
  <c r="DJ142" i="4"/>
  <c r="AN142" i="4"/>
  <c r="AP142" i="4"/>
  <c r="AR142" i="4"/>
  <c r="AS142" i="4"/>
  <c r="AW142" i="4"/>
  <c r="DI142" i="4"/>
  <c r="CU142" i="4"/>
  <c r="CA142" i="4"/>
  <c r="AE142" i="4"/>
  <c r="CQ142" i="4"/>
  <c r="AI142" i="4"/>
  <c r="V142" i="4"/>
  <c r="BY142" i="4"/>
  <c r="BQ142" i="4"/>
  <c r="BJ142" i="4"/>
  <c r="AY142" i="4"/>
  <c r="AO142" i="4"/>
  <c r="CX142" i="4"/>
  <c r="AV142" i="4"/>
  <c r="U142" i="4"/>
  <c r="BG89" i="4"/>
  <c r="AE89" i="4"/>
  <c r="Q286" i="4"/>
  <c r="W42" i="4"/>
  <c r="CW58" i="4"/>
  <c r="CY74" i="4"/>
  <c r="DF90" i="4"/>
  <c r="BC254" i="4"/>
  <c r="BF30" i="4"/>
  <c r="CF30" i="4"/>
  <c r="X46" i="4"/>
  <c r="CK78" i="4"/>
  <c r="DD94" i="4"/>
  <c r="BO126" i="4"/>
  <c r="BY206" i="4"/>
  <c r="BO32" i="4"/>
  <c r="W240" i="4"/>
  <c r="S113" i="4"/>
  <c r="DC129" i="4"/>
  <c r="CJ210" i="4"/>
  <c r="CG66" i="4"/>
  <c r="V130" i="4"/>
  <c r="AO217" i="4"/>
  <c r="AA35" i="4"/>
  <c r="BB35" i="4"/>
  <c r="BX83" i="4"/>
  <c r="AH179" i="4"/>
  <c r="CY259" i="4"/>
  <c r="DF116" i="4"/>
  <c r="CQ164" i="4"/>
  <c r="AR196" i="4"/>
  <c r="CW260" i="4"/>
  <c r="BU169" i="4"/>
  <c r="CD164" i="4"/>
  <c r="CW95" i="4"/>
  <c r="BO287" i="4"/>
  <c r="AB210" i="4"/>
  <c r="AU55" i="4"/>
  <c r="AM215" i="4"/>
  <c r="S231" i="4"/>
  <c r="DB72" i="4"/>
  <c r="AZ88" i="4"/>
  <c r="BN104" i="4"/>
  <c r="V232" i="4"/>
  <c r="P32" i="4"/>
  <c r="CQ43" i="4"/>
  <c r="CU75" i="4"/>
  <c r="DB96" i="4"/>
  <c r="CQ60" i="4"/>
  <c r="R241" i="4"/>
  <c r="R289" i="4"/>
  <c r="AA205" i="4"/>
  <c r="CR269" i="4"/>
  <c r="BO181" i="4"/>
  <c r="AF234" i="4"/>
  <c r="CT262" i="4"/>
  <c r="BV27" i="4"/>
  <c r="CQ27" i="4"/>
  <c r="AO27" i="4"/>
  <c r="BY27" i="4"/>
  <c r="P27" i="4"/>
  <c r="AW27" i="4"/>
  <c r="DG27" i="4"/>
  <c r="BH27" i="4"/>
  <c r="DA27" i="4"/>
  <c r="BG27" i="4"/>
  <c r="S27" i="4"/>
  <c r="DJ27" i="4"/>
  <c r="CC27" i="4"/>
  <c r="AG27" i="4"/>
  <c r="Z27" i="4"/>
  <c r="AI27" i="4"/>
  <c r="BK27" i="4"/>
  <c r="AP27" i="4"/>
  <c r="AY27" i="4"/>
  <c r="AC27" i="4"/>
  <c r="CP27" i="4"/>
  <c r="CS27" i="4"/>
  <c r="AR27" i="4"/>
  <c r="BT27" i="4"/>
  <c r="CA27" i="4"/>
  <c r="BI27" i="4"/>
  <c r="BX27" i="4"/>
  <c r="AH27" i="4"/>
  <c r="AX27" i="4"/>
  <c r="AF27" i="4"/>
  <c r="CD27" i="4"/>
  <c r="DD27" i="4"/>
  <c r="CK27" i="4"/>
  <c r="BR27" i="4"/>
  <c r="CN27" i="4"/>
  <c r="K2" i="4"/>
  <c r="AU27" i="4"/>
  <c r="X27" i="4"/>
  <c r="CJ27" i="4"/>
  <c r="AV27" i="4"/>
  <c r="AQ27" i="4"/>
  <c r="DE27" i="4"/>
  <c r="CT27" i="4"/>
  <c r="DC27" i="4"/>
  <c r="BS27" i="4"/>
  <c r="BL27" i="4"/>
  <c r="BJ27" i="4"/>
  <c r="AA27" i="4"/>
  <c r="CU27" i="4"/>
  <c r="O27" i="4"/>
  <c r="BQ27" i="4"/>
  <c r="BP91" i="4"/>
  <c r="BC193" i="4"/>
  <c r="AX189" i="4"/>
  <c r="CT77" i="4"/>
  <c r="K164" i="4"/>
  <c r="K14" i="4"/>
  <c r="AN39" i="4"/>
  <c r="O39" i="4"/>
  <c r="P39" i="4"/>
  <c r="AR39" i="4"/>
  <c r="BP39" i="4"/>
  <c r="BE39" i="4"/>
  <c r="V39" i="4"/>
  <c r="AX39" i="4"/>
  <c r="BG39" i="4"/>
  <c r="BT39" i="4"/>
  <c r="CP39" i="4"/>
  <c r="BU39" i="4"/>
  <c r="AP39" i="4"/>
  <c r="BV39" i="4"/>
  <c r="CG39" i="4"/>
  <c r="DJ39" i="4"/>
  <c r="CX39" i="4"/>
  <c r="BR39" i="4"/>
  <c r="CV39" i="4"/>
  <c r="AE39" i="4"/>
  <c r="BQ39" i="4"/>
  <c r="BC39" i="4"/>
  <c r="CI39" i="4"/>
  <c r="U39" i="4"/>
  <c r="BF39" i="4"/>
  <c r="DE39" i="4"/>
  <c r="R39" i="4"/>
  <c r="CZ39" i="4"/>
  <c r="AS39" i="4"/>
  <c r="CF39" i="4"/>
  <c r="AH39" i="4"/>
  <c r="AW39" i="4"/>
  <c r="CU110" i="4"/>
  <c r="AT110" i="4"/>
  <c r="BF110" i="4"/>
  <c r="DG110" i="4"/>
  <c r="DA110" i="4"/>
  <c r="K85" i="4"/>
  <c r="AF110" i="4"/>
  <c r="S110" i="4"/>
  <c r="DE110" i="4"/>
  <c r="CR110" i="4"/>
  <c r="CJ110" i="4"/>
  <c r="AG110" i="4"/>
  <c r="CO110" i="4"/>
  <c r="BV110" i="4"/>
  <c r="CI110" i="4"/>
  <c r="AH110" i="4"/>
  <c r="AV110" i="4"/>
  <c r="BA110" i="4"/>
  <c r="BJ110" i="4"/>
  <c r="BM110" i="4"/>
  <c r="BN110" i="4"/>
  <c r="BU110" i="4"/>
  <c r="DC110" i="4"/>
  <c r="CY110" i="4"/>
  <c r="BY110" i="4"/>
  <c r="AM110" i="4"/>
  <c r="O110" i="4"/>
  <c r="CN110" i="4"/>
  <c r="AU110" i="4"/>
  <c r="CB110" i="4"/>
  <c r="Y110" i="4"/>
  <c r="V110" i="4"/>
  <c r="DD110" i="4"/>
  <c r="BP110" i="4"/>
  <c r="DH110" i="4"/>
  <c r="BS110" i="4"/>
  <c r="CM169" i="4"/>
  <c r="CL89" i="4"/>
  <c r="AV105" i="4"/>
  <c r="K80" i="4"/>
  <c r="CN105" i="4"/>
  <c r="CS105" i="4"/>
  <c r="CT105" i="4"/>
  <c r="DF105" i="4"/>
  <c r="DG105" i="4"/>
  <c r="T105" i="4"/>
  <c r="Y105" i="4"/>
  <c r="AO105" i="4"/>
  <c r="AQ105" i="4"/>
  <c r="AR105" i="4"/>
  <c r="AT105" i="4"/>
  <c r="O105" i="4"/>
  <c r="CD105" i="4"/>
  <c r="BU105" i="4"/>
  <c r="BO105" i="4"/>
  <c r="CM105" i="4"/>
  <c r="CB105" i="4"/>
  <c r="BF105" i="4"/>
  <c r="AP105" i="4"/>
  <c r="CQ105" i="4"/>
  <c r="CF105" i="4"/>
  <c r="BA105" i="4"/>
  <c r="CR105" i="4"/>
  <c r="BZ105" i="4"/>
  <c r="BR105" i="4"/>
  <c r="AN105" i="4"/>
  <c r="AJ105" i="4"/>
  <c r="BJ42" i="4"/>
  <c r="AG286" i="4"/>
  <c r="BB42" i="4"/>
  <c r="CO58" i="4"/>
  <c r="AX74" i="4"/>
  <c r="BL74" i="4"/>
  <c r="DJ90" i="4"/>
  <c r="BA30" i="4"/>
  <c r="CK46" i="4"/>
  <c r="DH46" i="4"/>
  <c r="DB78" i="4"/>
  <c r="AV94" i="4"/>
  <c r="AL110" i="4"/>
  <c r="AX126" i="4"/>
  <c r="T142" i="4"/>
  <c r="BC190" i="4"/>
  <c r="CI241" i="4"/>
  <c r="AZ32" i="4"/>
  <c r="DD32" i="4"/>
  <c r="BA96" i="4"/>
  <c r="BS144" i="4"/>
  <c r="K8" i="4"/>
  <c r="BJ113" i="4"/>
  <c r="BJ129" i="4"/>
  <c r="AQ193" i="4"/>
  <c r="AR66" i="4"/>
  <c r="W114" i="4"/>
  <c r="AC130" i="4"/>
  <c r="CA162" i="4"/>
  <c r="BP217" i="4"/>
  <c r="CR35" i="4"/>
  <c r="AK35" i="4"/>
  <c r="DD83" i="4"/>
  <c r="BT211" i="4"/>
  <c r="DE116" i="4"/>
  <c r="AO164" i="4"/>
  <c r="DD89" i="4"/>
  <c r="CV196" i="4"/>
  <c r="X47" i="4"/>
  <c r="CI239" i="4"/>
  <c r="AX95" i="4"/>
  <c r="AY287" i="4"/>
  <c r="DI229" i="4"/>
  <c r="S39" i="4"/>
  <c r="CX55" i="4"/>
  <c r="DB215" i="4"/>
  <c r="AR72" i="4"/>
  <c r="BP88" i="4"/>
  <c r="BC104" i="4"/>
  <c r="DB232" i="4"/>
  <c r="AR43" i="4"/>
  <c r="CV75" i="4"/>
  <c r="DC139" i="4"/>
  <c r="BL60" i="4"/>
  <c r="BZ60" i="4"/>
  <c r="CK205" i="4"/>
  <c r="CI269" i="4"/>
  <c r="BI234" i="4"/>
  <c r="CO181" i="4"/>
  <c r="AW90" i="4"/>
  <c r="BC234" i="4"/>
  <c r="BO27" i="4"/>
  <c r="AJ262" i="4"/>
  <c r="CU91" i="4"/>
  <c r="AO240" i="4"/>
  <c r="W188" i="4"/>
  <c r="X77" i="4"/>
  <c r="DI125" i="4"/>
  <c r="P173" i="4"/>
  <c r="AH221" i="4"/>
  <c r="AS285" i="4"/>
  <c r="AD262" i="4"/>
  <c r="BU165" i="4"/>
  <c r="CD229" i="4"/>
  <c r="T118" i="4"/>
  <c r="AR278" i="4"/>
  <c r="CG129" i="4"/>
  <c r="CZ187" i="4"/>
  <c r="CG187" i="4"/>
  <c r="AU187" i="4"/>
  <c r="AW187" i="4"/>
  <c r="CE187" i="4"/>
  <c r="AN187" i="4"/>
  <c r="BM187" i="4"/>
  <c r="W187" i="4"/>
  <c r="AC187" i="4"/>
  <c r="CX187" i="4"/>
  <c r="BQ187" i="4"/>
  <c r="CB187" i="4"/>
  <c r="AQ187" i="4"/>
  <c r="AR187" i="4"/>
  <c r="AS187" i="4"/>
  <c r="U187" i="4"/>
  <c r="CL187" i="4"/>
  <c r="DD187" i="4"/>
  <c r="CH187" i="4"/>
  <c r="X187" i="4"/>
  <c r="AB187" i="4"/>
  <c r="CY187" i="4"/>
  <c r="DC187" i="4"/>
  <c r="CW187" i="4"/>
  <c r="DH187" i="4"/>
  <c r="DJ187" i="4"/>
  <c r="K162" i="4"/>
  <c r="Q187" i="4"/>
  <c r="Z187" i="4"/>
  <c r="T187" i="4"/>
  <c r="CP187" i="4"/>
  <c r="BJ187" i="4"/>
  <c r="AH187" i="4"/>
  <c r="DG187" i="4"/>
  <c r="AZ187" i="4"/>
  <c r="CS187" i="4"/>
  <c r="BF187" i="4"/>
  <c r="AP89" i="4"/>
  <c r="AF105" i="4"/>
  <c r="V121" i="4"/>
  <c r="BU42" i="4"/>
  <c r="AL58" i="4"/>
  <c r="BO74" i="4"/>
  <c r="Z90" i="4"/>
  <c r="AT174" i="4"/>
  <c r="BD30" i="4"/>
  <c r="CE30" i="4"/>
  <c r="AY46" i="4"/>
  <c r="CT62" i="4"/>
  <c r="S78" i="4"/>
  <c r="AX78" i="4"/>
  <c r="BL94" i="4"/>
  <c r="BE110" i="4"/>
  <c r="CP126" i="4"/>
  <c r="AT142" i="4"/>
  <c r="CQ174" i="4"/>
  <c r="AC206" i="4"/>
  <c r="CP32" i="4"/>
  <c r="S96" i="4"/>
  <c r="AA192" i="4"/>
  <c r="DC240" i="4"/>
  <c r="AL33" i="4"/>
  <c r="CV113" i="4"/>
  <c r="T129" i="4"/>
  <c r="Z161" i="4"/>
  <c r="AB161" i="4"/>
  <c r="AG161" i="4"/>
  <c r="AI161" i="4"/>
  <c r="BB161" i="4"/>
  <c r="CL161" i="4"/>
  <c r="AE161" i="4"/>
  <c r="AF161" i="4"/>
  <c r="CK161" i="4"/>
  <c r="CW161" i="4"/>
  <c r="AT161" i="4"/>
  <c r="Y161" i="4"/>
  <c r="DI161" i="4"/>
  <c r="AN161" i="4"/>
  <c r="DH161" i="4"/>
  <c r="DD161" i="4"/>
  <c r="T161" i="4"/>
  <c r="BF161" i="4"/>
  <c r="DF161" i="4"/>
  <c r="AA161" i="4"/>
  <c r="AR161" i="4"/>
  <c r="CE161" i="4"/>
  <c r="BG161" i="4"/>
  <c r="S161" i="4"/>
  <c r="AX161" i="4"/>
  <c r="BQ161" i="4"/>
  <c r="Q161" i="4"/>
  <c r="BN161" i="4"/>
  <c r="AV193" i="4"/>
  <c r="AE289" i="4"/>
  <c r="BA50" i="4"/>
  <c r="BJ66" i="4"/>
  <c r="BA66" i="4"/>
  <c r="AN114" i="4"/>
  <c r="BX130" i="4"/>
  <c r="AV162" i="4"/>
  <c r="DD292" i="4"/>
  <c r="BE35" i="4"/>
  <c r="CD83" i="4"/>
  <c r="BS179" i="4"/>
  <c r="CN116" i="4"/>
  <c r="BR148" i="4"/>
  <c r="DD196" i="4"/>
  <c r="AV260" i="4"/>
  <c r="DB89" i="4"/>
  <c r="T169" i="4"/>
  <c r="BO47" i="4"/>
  <c r="AL111" i="4"/>
  <c r="AM111" i="4"/>
  <c r="AN111" i="4"/>
  <c r="AQ111" i="4"/>
  <c r="P111" i="4"/>
  <c r="AW111" i="4"/>
  <c r="CN111" i="4"/>
  <c r="CW111" i="4"/>
  <c r="AX111" i="4"/>
  <c r="BN111" i="4"/>
  <c r="BW111" i="4"/>
  <c r="CI111" i="4"/>
  <c r="CM111" i="4"/>
  <c r="CZ111" i="4"/>
  <c r="CV111" i="4"/>
  <c r="CD111" i="4"/>
  <c r="AV111" i="4"/>
  <c r="DH111" i="4"/>
  <c r="BQ111" i="4"/>
  <c r="AG111" i="4"/>
  <c r="Y111" i="4"/>
  <c r="CX111" i="4"/>
  <c r="BT111" i="4"/>
  <c r="V111" i="4"/>
  <c r="AB111" i="4"/>
  <c r="AI111" i="4"/>
  <c r="AO111" i="4"/>
  <c r="BL111" i="4"/>
  <c r="DE111" i="4"/>
  <c r="BM111" i="4"/>
  <c r="CO111" i="4"/>
  <c r="BE111" i="4"/>
  <c r="CE111" i="4"/>
  <c r="AF111" i="4"/>
  <c r="CU111" i="4"/>
  <c r="K86" i="4"/>
  <c r="BU111" i="4"/>
  <c r="CY111" i="4"/>
  <c r="BD111" i="4"/>
  <c r="AH111" i="4"/>
  <c r="CP111" i="4"/>
  <c r="AN95" i="4"/>
  <c r="AQ144" i="4"/>
  <c r="AE193" i="4"/>
  <c r="DI39" i="4"/>
  <c r="AA55" i="4"/>
  <c r="BL215" i="4"/>
  <c r="BT56" i="4"/>
  <c r="BN88" i="4"/>
  <c r="K79" i="4"/>
  <c r="AM232" i="4"/>
  <c r="O222" i="4"/>
  <c r="R43" i="4"/>
  <c r="CY75" i="4"/>
  <c r="AB139" i="4"/>
  <c r="BB205" i="4"/>
  <c r="BH269" i="4"/>
  <c r="AG162" i="4"/>
  <c r="W278" i="4"/>
  <c r="V235" i="4"/>
  <c r="BJ181" i="4"/>
  <c r="DF27" i="4"/>
  <c r="AL203" i="4"/>
  <c r="CA269" i="4"/>
  <c r="X203" i="4"/>
  <c r="CP235" i="4"/>
  <c r="AX240" i="4"/>
  <c r="DE188" i="4"/>
  <c r="BW27" i="4"/>
  <c r="V77" i="4"/>
  <c r="AL125" i="4"/>
  <c r="Q141" i="4"/>
  <c r="BQ173" i="4"/>
  <c r="BJ221" i="4"/>
  <c r="BO285" i="4"/>
  <c r="W210" i="4"/>
  <c r="R101" i="4"/>
  <c r="BP101" i="4"/>
  <c r="CJ165" i="4"/>
  <c r="BI229" i="4"/>
  <c r="CO118" i="4"/>
  <c r="BE278" i="4"/>
  <c r="Q73" i="4"/>
  <c r="O73" i="4"/>
  <c r="CO73" i="4"/>
  <c r="AP73" i="4"/>
  <c r="AY73" i="4"/>
  <c r="CI73" i="4"/>
  <c r="CN73" i="4"/>
  <c r="CP73" i="4"/>
  <c r="CU73" i="4"/>
  <c r="CX73" i="4"/>
  <c r="DB73" i="4"/>
  <c r="AI73" i="4"/>
  <c r="AX73" i="4"/>
  <c r="AD73" i="4"/>
  <c r="AZ73" i="4"/>
  <c r="BY73" i="4"/>
  <c r="BH73" i="4"/>
  <c r="K48" i="4"/>
  <c r="BN73" i="4"/>
  <c r="AV73" i="4"/>
  <c r="BV73" i="4"/>
  <c r="DF73" i="4"/>
  <c r="DC73" i="4"/>
  <c r="AJ73" i="4"/>
  <c r="AI291" i="4"/>
  <c r="BH291" i="4"/>
  <c r="CG291" i="4"/>
  <c r="DF291" i="4"/>
  <c r="AS291" i="4"/>
  <c r="BQ291" i="4"/>
  <c r="CR291" i="4"/>
  <c r="AT291" i="4"/>
  <c r="CS291" i="4"/>
  <c r="R291" i="4"/>
  <c r="BV291" i="4"/>
  <c r="S291" i="4"/>
  <c r="AW291" i="4"/>
  <c r="BX291" i="4"/>
  <c r="DA291" i="4"/>
  <c r="AX291" i="4"/>
  <c r="BT291" i="4"/>
  <c r="Q291" i="4"/>
  <c r="AU291" i="4"/>
  <c r="BU291" i="4"/>
  <c r="CT291" i="4"/>
  <c r="AV291" i="4"/>
  <c r="CZ291" i="4"/>
  <c r="Y291" i="4"/>
  <c r="BY291" i="4"/>
  <c r="DB291" i="4"/>
  <c r="AZ291" i="4"/>
  <c r="CO291" i="4"/>
  <c r="BA291" i="4"/>
  <c r="CQ291" i="4"/>
  <c r="DD291" i="4"/>
  <c r="BL291" i="4"/>
  <c r="BM291" i="4"/>
  <c r="AC291" i="4"/>
  <c r="DJ291" i="4"/>
  <c r="BP291" i="4"/>
  <c r="BZ291" i="4"/>
  <c r="AF291" i="4"/>
  <c r="AG291" i="4"/>
  <c r="CJ291" i="4"/>
  <c r="CK291" i="4"/>
  <c r="CL291" i="4"/>
  <c r="CN291" i="4"/>
  <c r="CP291" i="4"/>
  <c r="BD291" i="4"/>
  <c r="BE291" i="4"/>
  <c r="DG291" i="4"/>
  <c r="Z291" i="4"/>
  <c r="DH291" i="4"/>
  <c r="AB291" i="4"/>
  <c r="BN291" i="4"/>
  <c r="DI291" i="4"/>
  <c r="BO291" i="4"/>
  <c r="AD291" i="4"/>
  <c r="AE291" i="4"/>
  <c r="CA291" i="4"/>
  <c r="CE291" i="4"/>
  <c r="AJ291" i="4"/>
  <c r="AK291" i="4"/>
  <c r="AN291" i="4"/>
  <c r="AY291" i="4"/>
  <c r="AA291" i="4"/>
  <c r="K266" i="4"/>
  <c r="AM291" i="4"/>
  <c r="U291" i="4"/>
  <c r="CF291" i="4"/>
  <c r="BC291" i="4"/>
  <c r="BJ291" i="4"/>
  <c r="BF291" i="4"/>
  <c r="BO190" i="4"/>
  <c r="DA73" i="4"/>
  <c r="BQ89" i="4"/>
  <c r="CW105" i="4"/>
  <c r="BJ121" i="4"/>
  <c r="CE169" i="4"/>
  <c r="W142" i="4"/>
  <c r="AQ185" i="4"/>
  <c r="CG185" i="4"/>
  <c r="AR185" i="4"/>
  <c r="CH185" i="4"/>
  <c r="BD185" i="4"/>
  <c r="DB185" i="4"/>
  <c r="AS185" i="4"/>
  <c r="CV185" i="4"/>
  <c r="K160" i="4"/>
  <c r="AU185" i="4"/>
  <c r="CW185" i="4"/>
  <c r="AV185" i="4"/>
  <c r="CZ185" i="4"/>
  <c r="DA185" i="4"/>
  <c r="BE185" i="4"/>
  <c r="BS185" i="4"/>
  <c r="BZ185" i="4"/>
  <c r="CA185" i="4"/>
  <c r="U185" i="4"/>
  <c r="CF185" i="4"/>
  <c r="V185" i="4"/>
  <c r="DC185" i="4"/>
  <c r="W185" i="4"/>
  <c r="DD185" i="4"/>
  <c r="Z185" i="4"/>
  <c r="AA185" i="4"/>
  <c r="AB185" i="4"/>
  <c r="DJ185" i="4"/>
  <c r="AK185" i="4"/>
  <c r="O185" i="4"/>
  <c r="AN185" i="4"/>
  <c r="BJ185" i="4"/>
  <c r="BP185" i="4"/>
  <c r="BQ185" i="4"/>
  <c r="BR185" i="4"/>
  <c r="BT185" i="4"/>
  <c r="DG185" i="4"/>
  <c r="DH185" i="4"/>
  <c r="AY185" i="4"/>
  <c r="S185" i="4"/>
  <c r="AI185" i="4"/>
  <c r="BO185" i="4"/>
  <c r="DE185" i="4"/>
  <c r="BY185" i="4"/>
  <c r="CP185" i="4"/>
  <c r="Y185" i="4"/>
  <c r="CU185" i="4"/>
  <c r="BM42" i="4"/>
  <c r="AH58" i="4"/>
  <c r="AS74" i="4"/>
  <c r="DD90" i="4"/>
  <c r="BV174" i="4"/>
  <c r="CT30" i="4"/>
  <c r="BZ46" i="4"/>
  <c r="CB46" i="4"/>
  <c r="BY62" i="4"/>
  <c r="BF78" i="4"/>
  <c r="CW94" i="4"/>
  <c r="CQ126" i="4"/>
  <c r="AA142" i="4"/>
  <c r="W190" i="4"/>
  <c r="BH32" i="4"/>
  <c r="DJ64" i="4"/>
  <c r="CG96" i="4"/>
  <c r="DI144" i="4"/>
  <c r="AY144" i="4"/>
  <c r="DE192" i="4"/>
  <c r="CL240" i="4"/>
  <c r="CA33" i="4"/>
  <c r="BU113" i="4"/>
  <c r="DD129" i="4"/>
  <c r="AJ161" i="4"/>
  <c r="BZ241" i="4"/>
  <c r="Q210" i="4"/>
  <c r="CS50" i="4"/>
  <c r="BI66" i="4"/>
  <c r="AK66" i="4"/>
  <c r="BE114" i="4"/>
  <c r="AB130" i="4"/>
  <c r="BZ162" i="4"/>
  <c r="CI185" i="4"/>
  <c r="P116" i="4"/>
  <c r="AF35" i="4"/>
  <c r="CQ83" i="4"/>
  <c r="AT179" i="4"/>
  <c r="CS211" i="4"/>
  <c r="CG259" i="4"/>
  <c r="BR291" i="4"/>
  <c r="BJ164" i="4"/>
  <c r="AM196" i="4"/>
  <c r="BA260" i="4"/>
  <c r="AD121" i="4"/>
  <c r="BY47" i="4"/>
  <c r="Q111" i="4"/>
  <c r="AZ56" i="4"/>
  <c r="CW72" i="4"/>
  <c r="BC88" i="4"/>
  <c r="CB104" i="4"/>
  <c r="BG152" i="4"/>
  <c r="O152" i="4"/>
  <c r="BY152" i="4"/>
  <c r="CT152" i="4"/>
  <c r="T152" i="4"/>
  <c r="BQ152" i="4"/>
  <c r="BR152" i="4"/>
  <c r="BS152" i="4"/>
  <c r="BT152" i="4"/>
  <c r="Z152" i="4"/>
  <c r="W152" i="4"/>
  <c r="CK152" i="4"/>
  <c r="BB152" i="4"/>
  <c r="DA152" i="4"/>
  <c r="AR152" i="4"/>
  <c r="AP152" i="4"/>
  <c r="DI152" i="4"/>
  <c r="AY152" i="4"/>
  <c r="DD152" i="4"/>
  <c r="BJ152" i="4"/>
  <c r="BI152" i="4"/>
  <c r="X152" i="4"/>
  <c r="CN152" i="4"/>
  <c r="BU152" i="4"/>
  <c r="BL152" i="4"/>
  <c r="CW152" i="4"/>
  <c r="DF152" i="4"/>
  <c r="BP152" i="4"/>
  <c r="AK152" i="4"/>
  <c r="CB152" i="4"/>
  <c r="CE152" i="4"/>
  <c r="Y152" i="4"/>
  <c r="CY152" i="4"/>
  <c r="AL152" i="4"/>
  <c r="CI152" i="4"/>
  <c r="CR152" i="4"/>
  <c r="CX152" i="4"/>
  <c r="BA152" i="4"/>
  <c r="AQ152" i="4"/>
  <c r="AM152" i="4"/>
  <c r="CS152" i="4"/>
  <c r="AR75" i="4"/>
  <c r="AU154" i="4"/>
  <c r="O154" i="4"/>
  <c r="W154" i="4"/>
  <c r="BR154" i="4"/>
  <c r="BF154" i="4"/>
  <c r="CE154" i="4"/>
  <c r="CT154" i="4"/>
  <c r="CF154" i="4"/>
  <c r="Y154" i="4"/>
  <c r="DJ154" i="4"/>
  <c r="BD154" i="4"/>
  <c r="CD154" i="4"/>
  <c r="X154" i="4"/>
  <c r="BY154" i="4"/>
  <c r="AM154" i="4"/>
  <c r="AZ154" i="4"/>
  <c r="AR154" i="4"/>
  <c r="AN154" i="4"/>
  <c r="CY154" i="4"/>
  <c r="DG154" i="4"/>
  <c r="R154" i="4"/>
  <c r="BH154" i="4"/>
  <c r="BI154" i="4"/>
  <c r="AK154" i="4"/>
  <c r="CL154" i="4"/>
  <c r="CT219" i="4"/>
  <c r="R219" i="4"/>
  <c r="AZ219" i="4"/>
  <c r="AL219" i="4"/>
  <c r="CA219" i="4"/>
  <c r="AX219" i="4"/>
  <c r="BH219" i="4"/>
  <c r="CW219" i="4"/>
  <c r="BP219" i="4"/>
  <c r="BF219" i="4"/>
  <c r="DA219" i="4"/>
  <c r="CH219" i="4"/>
  <c r="AH219" i="4"/>
  <c r="CF219" i="4"/>
  <c r="BY219" i="4"/>
  <c r="AE219" i="4"/>
  <c r="AP219" i="4"/>
  <c r="U219" i="4"/>
  <c r="AF219" i="4"/>
  <c r="CO219" i="4"/>
  <c r="BN219" i="4"/>
  <c r="DF219" i="4"/>
  <c r="CE219" i="4"/>
  <c r="Q219" i="4"/>
  <c r="DB219" i="4"/>
  <c r="P219" i="4"/>
  <c r="CU219" i="4"/>
  <c r="CR219" i="4"/>
  <c r="V219" i="4"/>
  <c r="AS219" i="4"/>
  <c r="BR219" i="4"/>
  <c r="BU219" i="4"/>
  <c r="T219" i="4"/>
  <c r="W219" i="4"/>
  <c r="AW219" i="4"/>
  <c r="CD219" i="4"/>
  <c r="DD219" i="4"/>
  <c r="CE250" i="4"/>
  <c r="Z73" i="4"/>
  <c r="Y89" i="4"/>
  <c r="CF89" i="4"/>
  <c r="BY105" i="4"/>
  <c r="CG121" i="4"/>
  <c r="DH121" i="4"/>
  <c r="S169" i="4"/>
  <c r="CI217" i="4"/>
  <c r="BF222" i="4"/>
  <c r="AJ42" i="4"/>
  <c r="BZ42" i="4"/>
  <c r="DB58" i="4"/>
  <c r="CG74" i="4"/>
  <c r="DC74" i="4"/>
  <c r="CA90" i="4"/>
  <c r="DE90" i="4"/>
  <c r="BA154" i="4"/>
  <c r="AW202" i="4"/>
  <c r="AP234" i="4"/>
  <c r="AL185" i="4"/>
  <c r="CY222" i="4"/>
  <c r="AL30" i="4"/>
  <c r="CU30" i="4"/>
  <c r="BR46" i="4"/>
  <c r="BJ62" i="4"/>
  <c r="CW62" i="4"/>
  <c r="BO78" i="4"/>
  <c r="CX78" i="4"/>
  <c r="CV94" i="4"/>
  <c r="AX110" i="4"/>
  <c r="AR110" i="4"/>
  <c r="S126" i="4"/>
  <c r="BZ142" i="4"/>
  <c r="CT190" i="4"/>
  <c r="BN222" i="4"/>
  <c r="CN161" i="4"/>
  <c r="CW32" i="4"/>
  <c r="V32" i="4"/>
  <c r="AT64" i="4"/>
  <c r="CV96" i="4"/>
  <c r="DF144" i="4"/>
  <c r="CH144" i="4"/>
  <c r="CP192" i="4"/>
  <c r="CC289" i="4"/>
  <c r="BC33" i="4"/>
  <c r="BZ33" i="4"/>
  <c r="BP113" i="4"/>
  <c r="U113" i="4"/>
  <c r="DJ129" i="4"/>
  <c r="BD161" i="4"/>
  <c r="CR193" i="4"/>
  <c r="DD241" i="4"/>
  <c r="AK130" i="4"/>
  <c r="AQ145" i="4"/>
  <c r="BR50" i="4"/>
  <c r="CV50" i="4"/>
  <c r="AB66" i="4"/>
  <c r="DC114" i="4"/>
  <c r="CB114" i="4"/>
  <c r="BY130" i="4"/>
  <c r="CD162" i="4"/>
  <c r="AM178" i="4"/>
  <c r="AI178" i="4"/>
  <c r="BG210" i="4"/>
  <c r="Q259" i="4"/>
  <c r="BD35" i="4"/>
  <c r="CN35" i="4"/>
  <c r="S83" i="4"/>
  <c r="CB147" i="4"/>
  <c r="CA179" i="4"/>
  <c r="CK211" i="4"/>
  <c r="AJ211" i="4"/>
  <c r="T291" i="4"/>
  <c r="AQ116" i="4"/>
  <c r="W116" i="4"/>
  <c r="AV148" i="4"/>
  <c r="CX148" i="4"/>
  <c r="BB164" i="4"/>
  <c r="BC196" i="4"/>
  <c r="T228" i="4"/>
  <c r="DF244" i="4"/>
  <c r="BN260" i="4"/>
  <c r="P292" i="4"/>
  <c r="DA89" i="4"/>
  <c r="BX228" i="4"/>
  <c r="CZ287" i="4"/>
  <c r="CK47" i="4"/>
  <c r="AL47" i="4"/>
  <c r="DD111" i="4"/>
  <c r="R239" i="4"/>
  <c r="AM95" i="4"/>
  <c r="AG95" i="4"/>
  <c r="AW127" i="4"/>
  <c r="V127" i="4"/>
  <c r="BK287" i="4"/>
  <c r="AK235" i="4"/>
  <c r="CN39" i="4"/>
  <c r="CU39" i="4"/>
  <c r="CV55" i="4"/>
  <c r="BP151" i="4"/>
  <c r="AP183" i="4"/>
  <c r="AL183" i="4"/>
  <c r="BZ215" i="4"/>
  <c r="BN231" i="4"/>
  <c r="CS56" i="4"/>
  <c r="Y72" i="4"/>
  <c r="CF72" i="4"/>
  <c r="BH88" i="4"/>
  <c r="CH104" i="4"/>
  <c r="CZ104" i="4"/>
  <c r="AK136" i="4"/>
  <c r="AZ136" i="4"/>
  <c r="BA136" i="4"/>
  <c r="BS136" i="4"/>
  <c r="AL136" i="4"/>
  <c r="AT136" i="4"/>
  <c r="O136" i="4"/>
  <c r="BT136" i="4"/>
  <c r="CD136" i="4"/>
  <c r="AU136" i="4"/>
  <c r="DJ136" i="4"/>
  <c r="R136" i="4"/>
  <c r="AA136" i="4"/>
  <c r="CZ136" i="4"/>
  <c r="BZ136" i="4"/>
  <c r="BK136" i="4"/>
  <c r="X136" i="4"/>
  <c r="AO136" i="4"/>
  <c r="BD136" i="4"/>
  <c r="BM136" i="4"/>
  <c r="CC136" i="4"/>
  <c r="CA136" i="4"/>
  <c r="AQ136" i="4"/>
  <c r="BN136" i="4"/>
  <c r="CG136" i="4"/>
  <c r="DA136" i="4"/>
  <c r="CI136" i="4"/>
  <c r="BX136" i="4"/>
  <c r="S136" i="4"/>
  <c r="BB136" i="4"/>
  <c r="CY136" i="4"/>
  <c r="CP136" i="4"/>
  <c r="AP136" i="4"/>
  <c r="CN136" i="4"/>
  <c r="AS136" i="4"/>
  <c r="BJ136" i="4"/>
  <c r="BO136" i="4"/>
  <c r="T136" i="4"/>
  <c r="DF136" i="4"/>
  <c r="DC152" i="4"/>
  <c r="CR232" i="4"/>
  <c r="K148" i="4"/>
  <c r="CO240" i="4"/>
  <c r="BE43" i="4"/>
  <c r="AE43" i="4"/>
  <c r="BN59" i="4"/>
  <c r="CH75" i="4"/>
  <c r="CP139" i="4"/>
  <c r="O187" i="4"/>
  <c r="BP187" i="4"/>
  <c r="BT219" i="4"/>
  <c r="AX251" i="4"/>
  <c r="T267" i="4"/>
  <c r="CD60" i="4"/>
  <c r="CS60" i="4"/>
  <c r="DA124" i="4"/>
  <c r="BW124" i="4"/>
  <c r="DB241" i="4"/>
  <c r="CW205" i="4"/>
  <c r="X205" i="4"/>
  <c r="AW237" i="4"/>
  <c r="AC269" i="4"/>
  <c r="DJ269" i="4"/>
  <c r="Y130" i="4"/>
  <c r="V278" i="4"/>
  <c r="AI229" i="4"/>
  <c r="BX165" i="4"/>
  <c r="AN229" i="4"/>
  <c r="DJ117" i="4"/>
  <c r="AZ149" i="4"/>
  <c r="AU181" i="4"/>
  <c r="CC213" i="4"/>
  <c r="BK213" i="4"/>
  <c r="CS234" i="4"/>
  <c r="AK262" i="4"/>
  <c r="CV27" i="4"/>
  <c r="CX125" i="4"/>
  <c r="U40" i="4"/>
  <c r="CB269" i="4"/>
  <c r="P77" i="4"/>
  <c r="BS91" i="4"/>
  <c r="AO203" i="4"/>
  <c r="AZ235" i="4"/>
  <c r="BR188" i="4"/>
  <c r="CF77" i="4"/>
  <c r="BF77" i="4"/>
  <c r="U253" i="4"/>
  <c r="S218" i="4"/>
  <c r="CJ218" i="4"/>
  <c r="AC218" i="4"/>
  <c r="DH218" i="4"/>
  <c r="CK218" i="4"/>
  <c r="BI218" i="4"/>
  <c r="AD218" i="4"/>
  <c r="BK218" i="4"/>
  <c r="AS218" i="4"/>
  <c r="CS218" i="4"/>
  <c r="T218" i="4"/>
  <c r="AZ218" i="4"/>
  <c r="CM218" i="4"/>
  <c r="DI218" i="4"/>
  <c r="Y218" i="4"/>
  <c r="R218" i="4"/>
  <c r="CZ218" i="4"/>
  <c r="BL218" i="4"/>
  <c r="BU218" i="4"/>
  <c r="CN218" i="4"/>
  <c r="DG218" i="4"/>
  <c r="AA218" i="4"/>
  <c r="BW218" i="4"/>
  <c r="AY218" i="4"/>
  <c r="CB218" i="4"/>
  <c r="AR218" i="4"/>
  <c r="U218" i="4"/>
  <c r="CL218" i="4"/>
  <c r="DA218" i="4"/>
  <c r="DD218" i="4"/>
  <c r="AK218" i="4"/>
  <c r="DB218" i="4"/>
  <c r="P218" i="4"/>
  <c r="AM218" i="4"/>
  <c r="AU218" i="4"/>
  <c r="AI108" i="4"/>
  <c r="K83" i="4"/>
  <c r="T108" i="4"/>
  <c r="U108" i="4"/>
  <c r="BF108" i="4"/>
  <c r="V108" i="4"/>
  <c r="BH108" i="4"/>
  <c r="CI108" i="4"/>
  <c r="BU108" i="4"/>
  <c r="CV108" i="4"/>
  <c r="DA108" i="4"/>
  <c r="BV108" i="4"/>
  <c r="AO108" i="4"/>
  <c r="CG108" i="4"/>
  <c r="Y108" i="4"/>
  <c r="AC108" i="4"/>
  <c r="CY108" i="4"/>
  <c r="CL108" i="4"/>
  <c r="BI108" i="4"/>
  <c r="DC108" i="4"/>
  <c r="BC108" i="4"/>
  <c r="BW108" i="4"/>
  <c r="AJ108" i="4"/>
  <c r="DH108" i="4"/>
  <c r="CH108" i="4"/>
  <c r="BZ108" i="4"/>
  <c r="BY108" i="4"/>
  <c r="CD108" i="4"/>
  <c r="DF108" i="4"/>
  <c r="AT108" i="4"/>
  <c r="AM108" i="4"/>
  <c r="Z108" i="4"/>
  <c r="CW108" i="4"/>
  <c r="AN108" i="4"/>
  <c r="CC108" i="4"/>
  <c r="AW108" i="4"/>
  <c r="CQ108" i="4"/>
  <c r="Q108" i="4"/>
  <c r="AS108" i="4"/>
  <c r="CK108" i="4"/>
  <c r="DG108" i="4"/>
  <c r="AL108" i="4"/>
  <c r="AZ108" i="4"/>
  <c r="AK108" i="4"/>
  <c r="AF108" i="4"/>
  <c r="AH108" i="4"/>
  <c r="CP108" i="4"/>
  <c r="AY108" i="4"/>
  <c r="BB90" i="4"/>
  <c r="P217" i="4"/>
  <c r="CV73" i="4"/>
  <c r="AK73" i="4"/>
  <c r="R89" i="4"/>
  <c r="AG105" i="4"/>
  <c r="CC105" i="4"/>
  <c r="AO121" i="4"/>
  <c r="CZ137" i="4"/>
  <c r="DB137" i="4"/>
  <c r="BZ169" i="4"/>
  <c r="BX185" i="4"/>
  <c r="CA222" i="4"/>
  <c r="CB42" i="4"/>
  <c r="AU42" i="4"/>
  <c r="CE58" i="4"/>
  <c r="CC58" i="4"/>
  <c r="CZ74" i="4"/>
  <c r="AA90" i="4"/>
  <c r="BM90" i="4"/>
  <c r="CO90" i="4"/>
  <c r="AK122" i="4"/>
  <c r="BP122" i="4"/>
  <c r="AD154" i="4"/>
  <c r="CB186" i="4"/>
  <c r="Z218" i="4"/>
  <c r="AX94" i="4"/>
  <c r="BH185" i="4"/>
  <c r="P110" i="4"/>
  <c r="CN30" i="4"/>
  <c r="CD30" i="4"/>
  <c r="BF46" i="4"/>
  <c r="BK46" i="4"/>
  <c r="BV62" i="4"/>
  <c r="Y78" i="4"/>
  <c r="BA78" i="4"/>
  <c r="BC94" i="4"/>
  <c r="R110" i="4"/>
  <c r="BI126" i="4"/>
  <c r="AL126" i="4"/>
  <c r="CM174" i="4"/>
  <c r="AX206" i="4"/>
  <c r="T289" i="4"/>
  <c r="BD32" i="4"/>
  <c r="AT32" i="4"/>
  <c r="DG64" i="4"/>
  <c r="BW96" i="4"/>
  <c r="AN96" i="4"/>
  <c r="AQ112" i="4"/>
  <c r="BD112" i="4"/>
  <c r="BR144" i="4"/>
  <c r="CR144" i="4"/>
  <c r="Y192" i="4"/>
  <c r="AI192" i="4"/>
  <c r="CP240" i="4"/>
  <c r="AW288" i="4"/>
  <c r="AO33" i="4"/>
  <c r="AU33" i="4"/>
  <c r="BM113" i="4"/>
  <c r="DI129" i="4"/>
  <c r="CR129" i="4"/>
  <c r="AH161" i="4"/>
  <c r="BV193" i="4"/>
  <c r="AP193" i="4"/>
  <c r="U225" i="4"/>
  <c r="CP225" i="4"/>
  <c r="AD225" i="4"/>
  <c r="CV225" i="4"/>
  <c r="AE225" i="4"/>
  <c r="CX225" i="4"/>
  <c r="AI225" i="4"/>
  <c r="DB225" i="4"/>
  <c r="AJ225" i="4"/>
  <c r="DE225" i="4"/>
  <c r="DF225" i="4"/>
  <c r="R225" i="4"/>
  <c r="BW225" i="4"/>
  <c r="CK225" i="4"/>
  <c r="P225" i="4"/>
  <c r="AC225" i="4"/>
  <c r="CW225" i="4"/>
  <c r="O225" i="4"/>
  <c r="AG225" i="4"/>
  <c r="DC225" i="4"/>
  <c r="BA225" i="4"/>
  <c r="BB225" i="4"/>
  <c r="AF225" i="4"/>
  <c r="DH225" i="4"/>
  <c r="AR225" i="4"/>
  <c r="Z225" i="4"/>
  <c r="BJ225" i="4"/>
  <c r="CL225" i="4"/>
  <c r="AQ225" i="4"/>
  <c r="BF225" i="4"/>
  <c r="BK225" i="4"/>
  <c r="AS225" i="4"/>
  <c r="CM225" i="4"/>
  <c r="CD225" i="4"/>
  <c r="AH225" i="4"/>
  <c r="DJ225" i="4"/>
  <c r="CG225" i="4"/>
  <c r="CR225" i="4"/>
  <c r="CY225" i="4"/>
  <c r="CT225" i="4"/>
  <c r="CH225" i="4"/>
  <c r="BO225" i="4"/>
  <c r="BU225" i="4"/>
  <c r="X225" i="4"/>
  <c r="T225" i="4"/>
  <c r="AP225" i="4"/>
  <c r="AQ289" i="4"/>
  <c r="AW145" i="4"/>
  <c r="CP50" i="4"/>
  <c r="Y50" i="4"/>
  <c r="CO66" i="4"/>
  <c r="CB66" i="4"/>
  <c r="BK114" i="4"/>
  <c r="AY114" i="4"/>
  <c r="BA130" i="4"/>
  <c r="AH130" i="4"/>
  <c r="AZ162" i="4"/>
  <c r="DH178" i="4"/>
  <c r="CN178" i="4"/>
  <c r="R210" i="4"/>
  <c r="AT196" i="4"/>
  <c r="AR259" i="4"/>
  <c r="O137" i="4"/>
  <c r="BI35" i="4"/>
  <c r="CS35" i="4"/>
  <c r="BW67" i="4"/>
  <c r="BN67" i="4"/>
  <c r="CF83" i="4"/>
  <c r="AF83" i="4"/>
  <c r="CX131" i="4"/>
  <c r="DB131" i="4"/>
  <c r="S147" i="4"/>
  <c r="AM179" i="4"/>
  <c r="BL211" i="4"/>
  <c r="R227" i="4"/>
  <c r="DA259" i="4"/>
  <c r="BL228" i="4"/>
  <c r="DI36" i="4"/>
  <c r="CH116" i="4"/>
  <c r="CB116" i="4"/>
  <c r="BE132" i="4"/>
  <c r="CV148" i="4"/>
  <c r="CE148" i="4"/>
  <c r="AF164" i="4"/>
  <c r="AL196" i="4"/>
  <c r="CJ244" i="4"/>
  <c r="AU260" i="4"/>
  <c r="BX148" i="4"/>
  <c r="CW196" i="4"/>
  <c r="CS47" i="4"/>
  <c r="T47" i="4"/>
  <c r="U111" i="4"/>
  <c r="DH239" i="4"/>
  <c r="CA271" i="4"/>
  <c r="AJ96" i="4"/>
  <c r="AL95" i="4"/>
  <c r="CV95" i="4"/>
  <c r="S127" i="4"/>
  <c r="DB127" i="4"/>
  <c r="AM255" i="4"/>
  <c r="AN287" i="4"/>
  <c r="BC129" i="4"/>
  <c r="CV235" i="4"/>
  <c r="AC289" i="4"/>
  <c r="BO39" i="4"/>
  <c r="CB39" i="4"/>
  <c r="DJ55" i="4"/>
  <c r="BE151" i="4"/>
  <c r="AF151" i="4"/>
  <c r="CR183" i="4"/>
  <c r="CX215" i="4"/>
  <c r="DG231" i="4"/>
  <c r="T56" i="4"/>
  <c r="AS56" i="4"/>
  <c r="Z72" i="4"/>
  <c r="CG88" i="4"/>
  <c r="BD88" i="4"/>
  <c r="AJ104" i="4"/>
  <c r="AG136" i="4"/>
  <c r="AC136" i="4"/>
  <c r="CG152" i="4"/>
  <c r="CX232" i="4"/>
  <c r="O210" i="4"/>
  <c r="CW241" i="4"/>
  <c r="BP43" i="4"/>
  <c r="BH59" i="4"/>
  <c r="AN59" i="4"/>
  <c r="BB75" i="4"/>
  <c r="CQ75" i="4"/>
  <c r="CX107" i="4"/>
  <c r="BL123" i="4"/>
  <c r="P139" i="4"/>
  <c r="AJ139" i="4"/>
  <c r="P187" i="4"/>
  <c r="AY187" i="4"/>
  <c r="BD219" i="4"/>
  <c r="AA251" i="4"/>
  <c r="DA267" i="4"/>
  <c r="BV64" i="4"/>
  <c r="BL181" i="4"/>
  <c r="BU44" i="4"/>
  <c r="CC44" i="4"/>
  <c r="AZ44" i="4"/>
  <c r="BC60" i="4"/>
  <c r="CW124" i="4"/>
  <c r="BZ172" i="4"/>
  <c r="CO268" i="4"/>
  <c r="CP268" i="4"/>
  <c r="CZ268" i="4"/>
  <c r="BB268" i="4"/>
  <c r="DI268" i="4"/>
  <c r="BD268" i="4"/>
  <c r="DJ268" i="4"/>
  <c r="BG268" i="4"/>
  <c r="S268" i="4"/>
  <c r="AC268" i="4"/>
  <c r="CJ268" i="4"/>
  <c r="AT268" i="4"/>
  <c r="AU268" i="4"/>
  <c r="O268" i="4"/>
  <c r="AV268" i="4"/>
  <c r="DB268" i="4"/>
  <c r="P268" i="4"/>
  <c r="BC268" i="4"/>
  <c r="BF268" i="4"/>
  <c r="R268" i="4"/>
  <c r="BK268" i="4"/>
  <c r="CG268" i="4"/>
  <c r="BS268" i="4"/>
  <c r="AM268" i="4"/>
  <c r="AP268" i="4"/>
  <c r="CW268" i="4"/>
  <c r="CM268" i="4"/>
  <c r="BJ268" i="4"/>
  <c r="BO268" i="4"/>
  <c r="CC268" i="4"/>
  <c r="Y268" i="4"/>
  <c r="DF268" i="4"/>
  <c r="CH268" i="4"/>
  <c r="CT268" i="4"/>
  <c r="AZ268" i="4"/>
  <c r="CL268" i="4"/>
  <c r="CE268" i="4"/>
  <c r="BV268" i="4"/>
  <c r="W268" i="4"/>
  <c r="AO268" i="4"/>
  <c r="DG268" i="4"/>
  <c r="AS268" i="4"/>
  <c r="V268" i="4"/>
  <c r="BE268" i="4"/>
  <c r="AI268" i="4"/>
  <c r="CY268" i="4"/>
  <c r="BU268" i="4"/>
  <c r="BH268" i="4"/>
  <c r="AN268" i="4"/>
  <c r="BL289" i="4"/>
  <c r="BG205" i="4"/>
  <c r="BG237" i="4"/>
  <c r="BV237" i="4"/>
  <c r="CT269" i="4"/>
  <c r="CL130" i="4"/>
  <c r="T202" i="4"/>
  <c r="BH218" i="4"/>
  <c r="CH262" i="4"/>
  <c r="AY117" i="4"/>
  <c r="Z149" i="4"/>
  <c r="X181" i="4"/>
  <c r="AN213" i="4"/>
  <c r="DA154" i="4"/>
  <c r="CI186" i="4"/>
  <c r="BR234" i="4"/>
  <c r="U262" i="4"/>
  <c r="CF27" i="4"/>
  <c r="CF40" i="4"/>
  <c r="BN186" i="4"/>
  <c r="BU186" i="4"/>
  <c r="AC91" i="4"/>
  <c r="BH203" i="4"/>
  <c r="AG235" i="4"/>
  <c r="BB283" i="4"/>
  <c r="CH192" i="4"/>
  <c r="U288" i="4"/>
  <c r="AQ106" i="4"/>
  <c r="DB106" i="4"/>
  <c r="U106" i="4"/>
  <c r="Y106" i="4"/>
  <c r="BA106" i="4"/>
  <c r="DH106" i="4"/>
  <c r="CK106" i="4"/>
  <c r="BG106" i="4"/>
  <c r="CL106" i="4"/>
  <c r="CS106" i="4"/>
  <c r="AU106" i="4"/>
  <c r="T106" i="4"/>
  <c r="Z106" i="4"/>
  <c r="DD106" i="4"/>
  <c r="AS106" i="4"/>
  <c r="AJ106" i="4"/>
  <c r="AV106" i="4"/>
  <c r="AG106" i="4"/>
  <c r="CI106" i="4"/>
  <c r="DC106" i="4"/>
  <c r="R106" i="4"/>
  <c r="CE156" i="4"/>
  <c r="CL156" i="4"/>
  <c r="BL156" i="4"/>
  <c r="CM156" i="4"/>
  <c r="CZ156" i="4"/>
  <c r="CT156" i="4"/>
  <c r="CD156" i="4"/>
  <c r="CG156" i="4"/>
  <c r="DE156" i="4"/>
  <c r="R156" i="4"/>
  <c r="U156" i="4"/>
  <c r="DB156" i="4"/>
  <c r="CK156" i="4"/>
  <c r="AE156" i="4"/>
  <c r="AD156" i="4"/>
  <c r="AJ156" i="4"/>
  <c r="AP156" i="4"/>
  <c r="AS156" i="4"/>
  <c r="AU156" i="4"/>
  <c r="CW156" i="4"/>
  <c r="AG156" i="4"/>
  <c r="AB156" i="4"/>
  <c r="BJ156" i="4"/>
  <c r="AH156" i="4"/>
  <c r="W156" i="4"/>
  <c r="AZ156" i="4"/>
  <c r="AX156" i="4"/>
  <c r="CP156" i="4"/>
  <c r="CX156" i="4"/>
  <c r="AM156" i="4"/>
  <c r="BU156" i="4"/>
  <c r="BX156" i="4"/>
  <c r="AR156" i="4"/>
  <c r="AI156" i="4"/>
  <c r="Z94" i="4"/>
  <c r="AF185" i="4"/>
  <c r="BX218" i="4"/>
  <c r="AF254" i="4"/>
  <c r="O57" i="4"/>
  <c r="CC57" i="4"/>
  <c r="AG57" i="4"/>
  <c r="AO57" i="4"/>
  <c r="AS57" i="4"/>
  <c r="DD57" i="4"/>
  <c r="BG57" i="4"/>
  <c r="AE57" i="4"/>
  <c r="AW57" i="4"/>
  <c r="BF57" i="4"/>
  <c r="CF57" i="4"/>
  <c r="BA57" i="4"/>
  <c r="K32" i="4"/>
  <c r="BW57" i="4"/>
  <c r="AV57" i="4"/>
  <c r="BQ57" i="4"/>
  <c r="CO57" i="4"/>
  <c r="AJ57" i="4"/>
  <c r="BO57" i="4"/>
  <c r="CB73" i="4"/>
  <c r="AX89" i="4"/>
  <c r="CO89" i="4"/>
  <c r="DE105" i="4"/>
  <c r="BG105" i="4"/>
  <c r="CW121" i="4"/>
  <c r="CB121" i="4"/>
  <c r="AM137" i="4"/>
  <c r="CJ137" i="4"/>
  <c r="CC169" i="4"/>
  <c r="BC217" i="4"/>
  <c r="CS94" i="4"/>
  <c r="AN186" i="4"/>
  <c r="CM42" i="4"/>
  <c r="BT106" i="4"/>
  <c r="BU185" i="4"/>
  <c r="AS202" i="4"/>
  <c r="DJ218" i="4"/>
  <c r="BO254" i="4"/>
  <c r="BL270" i="4"/>
  <c r="BL286" i="4"/>
  <c r="BE57" i="4"/>
  <c r="BS57" i="4"/>
  <c r="AB57" i="4"/>
  <c r="BZ57" i="4"/>
  <c r="BX73" i="4"/>
  <c r="CM73" i="4"/>
  <c r="X73" i="4"/>
  <c r="AE73" i="4"/>
  <c r="CT73" i="4"/>
  <c r="AL89" i="4"/>
  <c r="BL89" i="4"/>
  <c r="BC89" i="4"/>
  <c r="T89" i="4"/>
  <c r="V105" i="4"/>
  <c r="BW105" i="4"/>
  <c r="S105" i="4"/>
  <c r="BJ105" i="4"/>
  <c r="BO121" i="4"/>
  <c r="BC121" i="4"/>
  <c r="BS121" i="4"/>
  <c r="AV121" i="4"/>
  <c r="S137" i="4"/>
  <c r="DD137" i="4"/>
  <c r="DF137" i="4"/>
  <c r="CL153" i="4"/>
  <c r="R153" i="4"/>
  <c r="CM153" i="4"/>
  <c r="S153" i="4"/>
  <c r="CR153" i="4"/>
  <c r="U153" i="4"/>
  <c r="CT153" i="4"/>
  <c r="Y153" i="4"/>
  <c r="CU153" i="4"/>
  <c r="AA153" i="4"/>
  <c r="DB153" i="4"/>
  <c r="AJ153" i="4"/>
  <c r="AK153" i="4"/>
  <c r="BW153" i="4"/>
  <c r="BX153" i="4"/>
  <c r="CH153" i="4"/>
  <c r="CK153" i="4"/>
  <c r="O153" i="4"/>
  <c r="AV153" i="4"/>
  <c r="BA153" i="4"/>
  <c r="BO153" i="4"/>
  <c r="CJ153" i="4"/>
  <c r="BR153" i="4"/>
  <c r="AX153" i="4"/>
  <c r="AH153" i="4"/>
  <c r="BJ153" i="4"/>
  <c r="AO153" i="4"/>
  <c r="DA153" i="4"/>
  <c r="Z153" i="4"/>
  <c r="BZ153" i="4"/>
  <c r="BH153" i="4"/>
  <c r="AM153" i="4"/>
  <c r="BL153" i="4"/>
  <c r="AL169" i="4"/>
  <c r="AD169" i="4"/>
  <c r="CN185" i="4"/>
  <c r="AO201" i="4"/>
  <c r="BV201" i="4"/>
  <c r="AF201" i="4"/>
  <c r="BS201" i="4"/>
  <c r="AH201" i="4"/>
  <c r="BW201" i="4"/>
  <c r="AS201" i="4"/>
  <c r="CM201" i="4"/>
  <c r="AI201" i="4"/>
  <c r="CG201" i="4"/>
  <c r="AJ201" i="4"/>
  <c r="CH201" i="4"/>
  <c r="AP201" i="4"/>
  <c r="CI201" i="4"/>
  <c r="CL201" i="4"/>
  <c r="AX201" i="4"/>
  <c r="CN201" i="4"/>
  <c r="CR201" i="4"/>
  <c r="R201" i="4"/>
  <c r="CT201" i="4"/>
  <c r="U201" i="4"/>
  <c r="CU201" i="4"/>
  <c r="AC201" i="4"/>
  <c r="CW201" i="4"/>
  <c r="AY201" i="4"/>
  <c r="BD201" i="4"/>
  <c r="BE201" i="4"/>
  <c r="BK201" i="4"/>
  <c r="BL201" i="4"/>
  <c r="BO201" i="4"/>
  <c r="BR201" i="4"/>
  <c r="CO201" i="4"/>
  <c r="AD201" i="4"/>
  <c r="CX201" i="4"/>
  <c r="BC201" i="4"/>
  <c r="BF201" i="4"/>
  <c r="BX201" i="4"/>
  <c r="DB201" i="4"/>
  <c r="AL201" i="4"/>
  <c r="AU201" i="4"/>
  <c r="K176" i="4"/>
  <c r="CC201" i="4"/>
  <c r="AV201" i="4"/>
  <c r="BQ201" i="4"/>
  <c r="CS201" i="4"/>
  <c r="BN201" i="4"/>
  <c r="CK201" i="4"/>
  <c r="W217" i="4"/>
  <c r="AA233" i="4"/>
  <c r="BB233" i="4"/>
  <c r="CF233" i="4"/>
  <c r="DJ233" i="4"/>
  <c r="AC233" i="4"/>
  <c r="BI233" i="4"/>
  <c r="CS233" i="4"/>
  <c r="AE233" i="4"/>
  <c r="CT233" i="4"/>
  <c r="AI233" i="4"/>
  <c r="BV233" i="4"/>
  <c r="AJ233" i="4"/>
  <c r="BO233" i="4"/>
  <c r="AF233" i="4"/>
  <c r="BQ233" i="4"/>
  <c r="CU233" i="4"/>
  <c r="AG233" i="4"/>
  <c r="BR233" i="4"/>
  <c r="CX233" i="4"/>
  <c r="AH233" i="4"/>
  <c r="BU233" i="4"/>
  <c r="CZ233" i="4"/>
  <c r="DA233" i="4"/>
  <c r="BW233" i="4"/>
  <c r="DC233" i="4"/>
  <c r="AY233" i="4"/>
  <c r="BF233" i="4"/>
  <c r="BG233" i="4"/>
  <c r="K208" i="4"/>
  <c r="CM233" i="4"/>
  <c r="S233" i="4"/>
  <c r="T233" i="4"/>
  <c r="CP233" i="4"/>
  <c r="CQ233" i="4"/>
  <c r="AT233" i="4"/>
  <c r="CR233" i="4"/>
  <c r="AU233" i="4"/>
  <c r="AV233" i="4"/>
  <c r="BE233" i="4"/>
  <c r="BY233" i="4"/>
  <c r="BZ233" i="4"/>
  <c r="CA233" i="4"/>
  <c r="CG233" i="4"/>
  <c r="R233" i="4"/>
  <c r="CO233" i="4"/>
  <c r="AP233" i="4"/>
  <c r="O233" i="4"/>
  <c r="AX233" i="4"/>
  <c r="BM233" i="4"/>
  <c r="BA233" i="4"/>
  <c r="DE233" i="4"/>
  <c r="CK233" i="4"/>
  <c r="AS233" i="4"/>
  <c r="BD233" i="4"/>
  <c r="AQ233" i="4"/>
  <c r="BT233" i="4"/>
  <c r="V233" i="4"/>
  <c r="BU106" i="4"/>
  <c r="CE186" i="4"/>
  <c r="DG206" i="4"/>
  <c r="CW233" i="4"/>
  <c r="AX250" i="4"/>
  <c r="P122" i="4"/>
  <c r="DB42" i="4"/>
  <c r="AE42" i="4"/>
  <c r="CW42" i="4"/>
  <c r="AZ42" i="4"/>
  <c r="DG42" i="4"/>
  <c r="BG58" i="4"/>
  <c r="BN58" i="4"/>
  <c r="CZ58" i="4"/>
  <c r="BP58" i="4"/>
  <c r="CK58" i="4"/>
  <c r="CW74" i="4"/>
  <c r="CO74" i="4"/>
  <c r="BE74" i="4"/>
  <c r="AJ74" i="4"/>
  <c r="CS90" i="4"/>
  <c r="BL90" i="4"/>
  <c r="W90" i="4"/>
  <c r="AB90" i="4"/>
  <c r="AS90" i="4"/>
  <c r="BL106" i="4"/>
  <c r="BX106" i="4"/>
  <c r="CV106" i="4"/>
  <c r="BV122" i="4"/>
  <c r="CC122" i="4"/>
  <c r="CD122" i="4"/>
  <c r="Q122" i="4"/>
  <c r="AJ154" i="4"/>
  <c r="BJ154" i="4"/>
  <c r="DD154" i="4"/>
  <c r="CX186" i="4"/>
  <c r="CQ186" i="4"/>
  <c r="BM202" i="4"/>
  <c r="BR218" i="4"/>
  <c r="BQ234" i="4"/>
  <c r="BD110" i="4"/>
  <c r="CJ186" i="4"/>
  <c r="CR206" i="4"/>
  <c r="CJ233" i="4"/>
  <c r="BB250" i="4"/>
  <c r="AM30" i="4"/>
  <c r="X30" i="4"/>
  <c r="W30" i="4"/>
  <c r="CZ30" i="4"/>
  <c r="AE30" i="4"/>
  <c r="BB46" i="4"/>
  <c r="CU46" i="4"/>
  <c r="AP46" i="4"/>
  <c r="AS46" i="4"/>
  <c r="AR62" i="4"/>
  <c r="BA62" i="4"/>
  <c r="DF62" i="4"/>
  <c r="CX62" i="4"/>
  <c r="BD62" i="4"/>
  <c r="R78" i="4"/>
  <c r="AI78" i="4"/>
  <c r="W78" i="4"/>
  <c r="BJ94" i="4"/>
  <c r="AG94" i="4"/>
  <c r="BX94" i="4"/>
  <c r="DA94" i="4"/>
  <c r="BO110" i="4"/>
  <c r="BZ110" i="4"/>
  <c r="AK110" i="4"/>
  <c r="BG110" i="4"/>
  <c r="AZ126" i="4"/>
  <c r="AF126" i="4"/>
  <c r="AC126" i="4"/>
  <c r="AM142" i="4"/>
  <c r="DB142" i="4"/>
  <c r="AL142" i="4"/>
  <c r="AC174" i="4"/>
  <c r="AJ174" i="4"/>
  <c r="DJ190" i="4"/>
  <c r="BZ206" i="4"/>
  <c r="BZ222" i="4"/>
  <c r="CT254" i="4"/>
  <c r="AX114" i="4"/>
  <c r="CU289" i="4"/>
  <c r="R32" i="4"/>
  <c r="DG32" i="4"/>
  <c r="CQ32" i="4"/>
  <c r="BL32" i="4"/>
  <c r="AM32" i="4"/>
  <c r="CI48" i="4"/>
  <c r="CY48" i="4"/>
  <c r="CT48" i="4"/>
  <c r="CF48" i="4"/>
  <c r="W64" i="4"/>
  <c r="CD64" i="4"/>
  <c r="AB64" i="4"/>
  <c r="BJ64" i="4"/>
  <c r="BE64" i="4"/>
  <c r="O80" i="4"/>
  <c r="Z80" i="4"/>
  <c r="P80" i="4"/>
  <c r="CC80" i="4"/>
  <c r="AR80" i="4"/>
  <c r="CA80" i="4"/>
  <c r="BZ80" i="4"/>
  <c r="AB80" i="4"/>
  <c r="DG80" i="4"/>
  <c r="BW80" i="4"/>
  <c r="CG80" i="4"/>
  <c r="CH80" i="4"/>
  <c r="DE80" i="4"/>
  <c r="AJ80" i="4"/>
  <c r="AO80" i="4"/>
  <c r="S80" i="4"/>
  <c r="CX80" i="4"/>
  <c r="AE80" i="4"/>
  <c r="BJ80" i="4"/>
  <c r="CD80" i="4"/>
  <c r="CV80" i="4"/>
  <c r="BL96" i="4"/>
  <c r="CZ96" i="4"/>
  <c r="AK96" i="4"/>
  <c r="CS96" i="4"/>
  <c r="BO112" i="4"/>
  <c r="AP112" i="4"/>
  <c r="BP112" i="4"/>
  <c r="CI112" i="4"/>
  <c r="K103" i="4"/>
  <c r="AW128" i="4"/>
  <c r="AZ128" i="4"/>
  <c r="CO128" i="4"/>
  <c r="CO144" i="4"/>
  <c r="BQ144" i="4"/>
  <c r="CZ144" i="4"/>
  <c r="DG144" i="4"/>
  <c r="T192" i="4"/>
  <c r="DC192" i="4"/>
  <c r="AR240" i="4"/>
  <c r="AD240" i="4"/>
  <c r="DE288" i="4"/>
  <c r="P114" i="4"/>
  <c r="CM33" i="4"/>
  <c r="Q33" i="4"/>
  <c r="BS33" i="4"/>
  <c r="AT33" i="4"/>
  <c r="CW33" i="4"/>
  <c r="CZ65" i="4"/>
  <c r="AG65" i="4"/>
  <c r="DC65" i="4"/>
  <c r="CQ65" i="4"/>
  <c r="CN97" i="4"/>
  <c r="AB97" i="4"/>
  <c r="BS97" i="4"/>
  <c r="CW97" i="4"/>
  <c r="AZ113" i="4"/>
  <c r="X113" i="4"/>
  <c r="AN113" i="4"/>
  <c r="AR113" i="4"/>
  <c r="AF113" i="4"/>
  <c r="DF129" i="4"/>
  <c r="AP129" i="4"/>
  <c r="DG129" i="4"/>
  <c r="AV129" i="4"/>
  <c r="V161" i="4"/>
  <c r="CU161" i="4"/>
  <c r="BJ161" i="4"/>
  <c r="CQ193" i="4"/>
  <c r="X193" i="4"/>
  <c r="AW193" i="4"/>
  <c r="Y209" i="4"/>
  <c r="Z209" i="4"/>
  <c r="CR209" i="4"/>
  <c r="AC209" i="4"/>
  <c r="AT209" i="4"/>
  <c r="AU209" i="4"/>
  <c r="BA209" i="4"/>
  <c r="BB209" i="4"/>
  <c r="BE209" i="4"/>
  <c r="CG209" i="4"/>
  <c r="CP209" i="4"/>
  <c r="CQ209" i="4"/>
  <c r="AA209" i="4"/>
  <c r="CT209" i="4"/>
  <c r="CU209" i="4"/>
  <c r="CV209" i="4"/>
  <c r="AQ209" i="4"/>
  <c r="BO209" i="4"/>
  <c r="AL209" i="4"/>
  <c r="CE209" i="4"/>
  <c r="CJ209" i="4"/>
  <c r="CO209" i="4"/>
  <c r="BN209" i="4"/>
  <c r="CW209" i="4"/>
  <c r="AS209" i="4"/>
  <c r="BI209" i="4"/>
  <c r="CL209" i="4"/>
  <c r="O209" i="4"/>
  <c r="DE209" i="4"/>
  <c r="BV209" i="4"/>
  <c r="DC209" i="4"/>
  <c r="CI209" i="4"/>
  <c r="CM209" i="4"/>
  <c r="AD209" i="4"/>
  <c r="CY209" i="4"/>
  <c r="DG209" i="4"/>
  <c r="BX225" i="4"/>
  <c r="AW241" i="4"/>
  <c r="AR241" i="4"/>
  <c r="CL289" i="4"/>
  <c r="AP209" i="4"/>
  <c r="AL240" i="4"/>
  <c r="CQ257" i="4"/>
  <c r="BI289" i="4"/>
  <c r="O49" i="4"/>
  <c r="CU49" i="4"/>
  <c r="CY49" i="4"/>
  <c r="CI49" i="4"/>
  <c r="BY49" i="4"/>
  <c r="AT49" i="4"/>
  <c r="AX49" i="4"/>
  <c r="BM49" i="4"/>
  <c r="X49" i="4"/>
  <c r="AR49" i="4"/>
  <c r="BV49" i="4"/>
  <c r="BD49" i="4"/>
  <c r="R49" i="4"/>
  <c r="CP49" i="4"/>
  <c r="CA49" i="4"/>
  <c r="AG49" i="4"/>
  <c r="P49" i="4"/>
  <c r="CL49" i="4"/>
  <c r="BX49" i="4"/>
  <c r="AS49" i="4"/>
  <c r="AO49" i="4"/>
  <c r="AM49" i="4"/>
  <c r="CK145" i="4"/>
  <c r="BN145" i="4"/>
  <c r="DF145" i="4"/>
  <c r="K232" i="4"/>
  <c r="CB50" i="4"/>
  <c r="BZ50" i="4"/>
  <c r="BS50" i="4"/>
  <c r="U50" i="4"/>
  <c r="AO50" i="4"/>
  <c r="S66" i="4"/>
  <c r="CI66" i="4"/>
  <c r="BC66" i="4"/>
  <c r="BF66" i="4"/>
  <c r="AF66" i="4"/>
  <c r="BH114" i="4"/>
  <c r="AH114" i="4"/>
  <c r="AC114" i="4"/>
  <c r="DF114" i="4"/>
  <c r="S130" i="4"/>
  <c r="BT130" i="4"/>
  <c r="AL130" i="4"/>
  <c r="CP130" i="4"/>
  <c r="CO146" i="4"/>
  <c r="V146" i="4"/>
  <c r="CX146" i="4"/>
  <c r="BD162" i="4"/>
  <c r="BY162" i="4"/>
  <c r="CO162" i="4"/>
  <c r="BH162" i="4"/>
  <c r="BI178" i="4"/>
  <c r="DI178" i="4"/>
  <c r="AR178" i="4"/>
  <c r="AJ194" i="4"/>
  <c r="CT194" i="4"/>
  <c r="BU210" i="4"/>
  <c r="V210" i="4"/>
  <c r="CX258" i="4"/>
  <c r="BY274" i="4"/>
  <c r="BY290" i="4"/>
  <c r="CE51" i="4"/>
  <c r="S164" i="4"/>
  <c r="AK201" i="4"/>
  <c r="AZ233" i="4"/>
  <c r="R260" i="4"/>
  <c r="BF35" i="4"/>
  <c r="DH35" i="4"/>
  <c r="CK35" i="4"/>
  <c r="BJ35" i="4"/>
  <c r="AW35" i="4"/>
  <c r="CL51" i="4"/>
  <c r="CU51" i="4"/>
  <c r="CD51" i="4"/>
  <c r="CS51" i="4"/>
  <c r="AV67" i="4"/>
  <c r="DH67" i="4"/>
  <c r="CE67" i="4"/>
  <c r="CI67" i="4"/>
  <c r="DI67" i="4"/>
  <c r="AJ83" i="4"/>
  <c r="BQ83" i="4"/>
  <c r="R83" i="4"/>
  <c r="CG83" i="4"/>
  <c r="BW83" i="4"/>
  <c r="BG131" i="4"/>
  <c r="CW131" i="4"/>
  <c r="AD131" i="4"/>
  <c r="V131" i="4"/>
  <c r="O147" i="4"/>
  <c r="BS147" i="4"/>
  <c r="BM147" i="4"/>
  <c r="DB147" i="4"/>
  <c r="AN179" i="4"/>
  <c r="BB179" i="4"/>
  <c r="CK179" i="4"/>
  <c r="DF211" i="4"/>
  <c r="DG211" i="4"/>
  <c r="BO211" i="4"/>
  <c r="CH227" i="4"/>
  <c r="X227" i="4"/>
  <c r="DC259" i="4"/>
  <c r="X259" i="4"/>
  <c r="CM275" i="4"/>
  <c r="CD291" i="4"/>
  <c r="BW291" i="4"/>
  <c r="CC233" i="4"/>
  <c r="CF36" i="4"/>
  <c r="DC36" i="4"/>
  <c r="BB36" i="4"/>
  <c r="AO36" i="4"/>
  <c r="BO116" i="4"/>
  <c r="AL116" i="4"/>
  <c r="T116" i="4"/>
  <c r="BF116" i="4"/>
  <c r="CH132" i="4"/>
  <c r="CS132" i="4"/>
  <c r="AD132" i="4"/>
  <c r="BP148" i="4"/>
  <c r="CK148" i="4"/>
  <c r="Y148" i="4"/>
  <c r="AM148" i="4"/>
  <c r="DD164" i="4"/>
  <c r="AV164" i="4"/>
  <c r="X164" i="4"/>
  <c r="AN196" i="4"/>
  <c r="CI196" i="4"/>
  <c r="CM196" i="4"/>
  <c r="CI228" i="4"/>
  <c r="CT228" i="4"/>
  <c r="Z244" i="4"/>
  <c r="BE244" i="4"/>
  <c r="DA260" i="4"/>
  <c r="AR292" i="4"/>
  <c r="U292" i="4"/>
  <c r="DI57" i="4"/>
  <c r="CL105" i="4"/>
  <c r="U137" i="4"/>
  <c r="CA169" i="4"/>
  <c r="BL185" i="4"/>
  <c r="AB201" i="4"/>
  <c r="CB217" i="4"/>
  <c r="CJ121" i="4"/>
  <c r="DE239" i="4"/>
  <c r="DG292" i="4"/>
  <c r="BY228" i="4"/>
  <c r="CY47" i="4"/>
  <c r="BG47" i="4"/>
  <c r="CG47" i="4"/>
  <c r="CE47" i="4"/>
  <c r="BM47" i="4"/>
  <c r="CA111" i="4"/>
  <c r="CJ111" i="4"/>
  <c r="BH111" i="4"/>
  <c r="Z111" i="4"/>
  <c r="AZ143" i="4"/>
  <c r="S143" i="4"/>
  <c r="AS143" i="4"/>
  <c r="AW143" i="4"/>
  <c r="BO239" i="4"/>
  <c r="CM239" i="4"/>
  <c r="BL239" i="4"/>
  <c r="DH271" i="4"/>
  <c r="BZ271" i="4"/>
  <c r="V260" i="4"/>
  <c r="BR65" i="4"/>
  <c r="CM95" i="4"/>
  <c r="AR95" i="4"/>
  <c r="BV95" i="4"/>
  <c r="CZ95" i="4"/>
  <c r="Q127" i="4"/>
  <c r="R127" i="4"/>
  <c r="X127" i="4"/>
  <c r="BP127" i="4"/>
  <c r="Z255" i="4"/>
  <c r="CO255" i="4"/>
  <c r="BL255" i="4"/>
  <c r="U287" i="4"/>
  <c r="AT287" i="4"/>
  <c r="CA32" i="4"/>
  <c r="CH136" i="4"/>
  <c r="AJ241" i="4"/>
  <c r="DI257" i="4"/>
  <c r="BA290" i="4"/>
  <c r="BL39" i="4"/>
  <c r="BK39" i="4"/>
  <c r="BW39" i="4"/>
  <c r="CJ39" i="4"/>
  <c r="BF55" i="4"/>
  <c r="AN55" i="4"/>
  <c r="AJ55" i="4"/>
  <c r="W55" i="4"/>
  <c r="BJ55" i="4"/>
  <c r="P71" i="4"/>
  <c r="Y71" i="4"/>
  <c r="AA71" i="4"/>
  <c r="AC71" i="4"/>
  <c r="BL71" i="4"/>
  <c r="O71" i="4"/>
  <c r="AL71" i="4"/>
  <c r="Q71" i="4"/>
  <c r="AE71" i="4"/>
  <c r="AP71" i="4"/>
  <c r="CS71" i="4"/>
  <c r="AU71" i="4"/>
  <c r="BB71" i="4"/>
  <c r="AH71" i="4"/>
  <c r="BA71" i="4"/>
  <c r="BW71" i="4"/>
  <c r="BE71" i="4"/>
  <c r="AW71" i="4"/>
  <c r="BR71" i="4"/>
  <c r="AY71" i="4"/>
  <c r="BV71" i="4"/>
  <c r="DB71" i="4"/>
  <c r="CT71" i="4"/>
  <c r="AG71" i="4"/>
  <c r="CO71" i="4"/>
  <c r="BY71" i="4"/>
  <c r="T71" i="4"/>
  <c r="S71" i="4"/>
  <c r="AX71" i="4"/>
  <c r="DJ71" i="4"/>
  <c r="DC71" i="4"/>
  <c r="BQ71" i="4"/>
  <c r="U71" i="4"/>
  <c r="BO71" i="4"/>
  <c r="CP71" i="4"/>
  <c r="AN71" i="4"/>
  <c r="BS71" i="4"/>
  <c r="K46" i="4"/>
  <c r="P119" i="4"/>
  <c r="AP119" i="4"/>
  <c r="W119" i="4"/>
  <c r="X119" i="4"/>
  <c r="AR119" i="4"/>
  <c r="K94" i="4"/>
  <c r="BA119" i="4"/>
  <c r="DA119" i="4"/>
  <c r="CS119" i="4"/>
  <c r="CW119" i="4"/>
  <c r="BO119" i="4"/>
  <c r="AU119" i="4"/>
  <c r="CB119" i="4"/>
  <c r="U119" i="4"/>
  <c r="V119" i="4"/>
  <c r="Q119" i="4"/>
  <c r="CZ119" i="4"/>
  <c r="CT119" i="4"/>
  <c r="CD119" i="4"/>
  <c r="BE119" i="4"/>
  <c r="AL119" i="4"/>
  <c r="AQ119" i="4"/>
  <c r="AT119" i="4"/>
  <c r="AE119" i="4"/>
  <c r="AX119" i="4"/>
  <c r="BB119" i="4"/>
  <c r="BL119" i="4"/>
  <c r="BD119" i="4"/>
  <c r="CA119" i="4"/>
  <c r="BH119" i="4"/>
  <c r="BS119" i="4"/>
  <c r="CH119" i="4"/>
  <c r="CC119" i="4"/>
  <c r="Y119" i="4"/>
  <c r="BK119" i="4"/>
  <c r="CJ119" i="4"/>
  <c r="DE119" i="4"/>
  <c r="DD119" i="4"/>
  <c r="CE119" i="4"/>
  <c r="BM119" i="4"/>
  <c r="BA151" i="4"/>
  <c r="AC151" i="4"/>
  <c r="AJ151" i="4"/>
  <c r="CD151" i="4"/>
  <c r="AM167" i="4"/>
  <c r="O167" i="4"/>
  <c r="CB167" i="4"/>
  <c r="CF167" i="4"/>
  <c r="CG167" i="4"/>
  <c r="CI167" i="4"/>
  <c r="CJ167" i="4"/>
  <c r="CN167" i="4"/>
  <c r="CO167" i="4"/>
  <c r="CP167" i="4"/>
  <c r="Z167" i="4"/>
  <c r="K142" i="4"/>
  <c r="AL167" i="4"/>
  <c r="AN167" i="4"/>
  <c r="CH167" i="4"/>
  <c r="AH167" i="4"/>
  <c r="AA167" i="4"/>
  <c r="BX167" i="4"/>
  <c r="Y167" i="4"/>
  <c r="AS167" i="4"/>
  <c r="AD167" i="4"/>
  <c r="AX167" i="4"/>
  <c r="AU167" i="4"/>
  <c r="CW167" i="4"/>
  <c r="BB167" i="4"/>
  <c r="CY167" i="4"/>
  <c r="BN167" i="4"/>
  <c r="BQ167" i="4"/>
  <c r="AO167" i="4"/>
  <c r="CA167" i="4"/>
  <c r="CZ167" i="4"/>
  <c r="AW167" i="4"/>
  <c r="BJ167" i="4"/>
  <c r="BP167" i="4"/>
  <c r="DH167" i="4"/>
  <c r="BF167" i="4"/>
  <c r="BM167" i="4"/>
  <c r="CE167" i="4"/>
  <c r="CR167" i="4"/>
  <c r="AK167" i="4"/>
  <c r="P167" i="4"/>
  <c r="CC167" i="4"/>
  <c r="CX167" i="4"/>
  <c r="S167" i="4"/>
  <c r="BY167" i="4"/>
  <c r="BH167" i="4"/>
  <c r="BX183" i="4"/>
  <c r="BH183" i="4"/>
  <c r="CV183" i="4"/>
  <c r="CK215" i="4"/>
  <c r="U215" i="4"/>
  <c r="BW215" i="4"/>
  <c r="CY231" i="4"/>
  <c r="AC231" i="4"/>
  <c r="BW231" i="4"/>
  <c r="BB279" i="4"/>
  <c r="DD279" i="4"/>
  <c r="BF279" i="4"/>
  <c r="BG279" i="4"/>
  <c r="BR279" i="4"/>
  <c r="DI279" i="4"/>
  <c r="BY279" i="4"/>
  <c r="V279" i="4"/>
  <c r="CC279" i="4"/>
  <c r="W279" i="4"/>
  <c r="AA279" i="4"/>
  <c r="AB279" i="4"/>
  <c r="CH279" i="4"/>
  <c r="P279" i="4"/>
  <c r="AQ279" i="4"/>
  <c r="CZ279" i="4"/>
  <c r="AS279" i="4"/>
  <c r="AZ279" i="4"/>
  <c r="DE279" i="4"/>
  <c r="DH279" i="4"/>
  <c r="T279" i="4"/>
  <c r="U279" i="4"/>
  <c r="CB279" i="4"/>
  <c r="K254" i="4"/>
  <c r="CD279" i="4"/>
  <c r="CF279" i="4"/>
  <c r="CG279" i="4"/>
  <c r="AP279" i="4"/>
  <c r="CI279" i="4"/>
  <c r="AR279" i="4"/>
  <c r="DA279" i="4"/>
  <c r="DB279" i="4"/>
  <c r="CA279" i="4"/>
  <c r="Q279" i="4"/>
  <c r="CV279" i="4"/>
  <c r="AG279" i="4"/>
  <c r="CQ279" i="4"/>
  <c r="AK279" i="4"/>
  <c r="Z279" i="4"/>
  <c r="BL279" i="4"/>
  <c r="DG279" i="4"/>
  <c r="BW279" i="4"/>
  <c r="AX279" i="4"/>
  <c r="CL279" i="4"/>
  <c r="DF279" i="4"/>
  <c r="BD279" i="4"/>
  <c r="AC279" i="4"/>
  <c r="CX279" i="4"/>
  <c r="AE279" i="4"/>
  <c r="CR279" i="4"/>
  <c r="BH279" i="4"/>
  <c r="CY279" i="4"/>
  <c r="AU279" i="4"/>
  <c r="R279" i="4"/>
  <c r="CJ279" i="4"/>
  <c r="BL250" i="4"/>
  <c r="CC56" i="4"/>
  <c r="CU56" i="4"/>
  <c r="AR56" i="4"/>
  <c r="DH56" i="4"/>
  <c r="BT72" i="4"/>
  <c r="CX72" i="4"/>
  <c r="CR72" i="4"/>
  <c r="AM72" i="4"/>
  <c r="T72" i="4"/>
  <c r="CW88" i="4"/>
  <c r="DE88" i="4"/>
  <c r="CO88" i="4"/>
  <c r="AW88" i="4"/>
  <c r="DB104" i="4"/>
  <c r="Y104" i="4"/>
  <c r="BT104" i="4"/>
  <c r="BM104" i="4"/>
  <c r="CJ120" i="4"/>
  <c r="AD120" i="4"/>
  <c r="AF120" i="4"/>
  <c r="W136" i="4"/>
  <c r="BH136" i="4"/>
  <c r="AW136" i="4"/>
  <c r="BF136" i="4"/>
  <c r="DE152" i="4"/>
  <c r="AW152" i="4"/>
  <c r="DB152" i="4"/>
  <c r="DH152" i="4"/>
  <c r="DE184" i="4"/>
  <c r="T184" i="4"/>
  <c r="BC232" i="4"/>
  <c r="BG232" i="4"/>
  <c r="AR232" i="4"/>
  <c r="BE232" i="4"/>
  <c r="V248" i="4"/>
  <c r="CS248" i="4"/>
  <c r="BU264" i="4"/>
  <c r="BV264" i="4"/>
  <c r="CG264" i="4"/>
  <c r="CP264" i="4"/>
  <c r="CQ264" i="4"/>
  <c r="AK264" i="4"/>
  <c r="CT264" i="4"/>
  <c r="CU264" i="4"/>
  <c r="CV264" i="4"/>
  <c r="BE264" i="4"/>
  <c r="CX264" i="4"/>
  <c r="BG264" i="4"/>
  <c r="BJ264" i="4"/>
  <c r="BO264" i="4"/>
  <c r="Z264" i="4"/>
  <c r="AF264" i="4"/>
  <c r="AH264" i="4"/>
  <c r="AI264" i="4"/>
  <c r="AJ264" i="4"/>
  <c r="CR264" i="4"/>
  <c r="AL264" i="4"/>
  <c r="P264" i="4"/>
  <c r="AP264" i="4"/>
  <c r="AQ264" i="4"/>
  <c r="CW264" i="4"/>
  <c r="BF264" i="4"/>
  <c r="Q264" i="4"/>
  <c r="DC264" i="4"/>
  <c r="BN264" i="4"/>
  <c r="CF264" i="4"/>
  <c r="AG264" i="4"/>
  <c r="AE264" i="4"/>
  <c r="CM264" i="4"/>
  <c r="V264" i="4"/>
  <c r="BT264" i="4"/>
  <c r="AW264" i="4"/>
  <c r="AY264" i="4"/>
  <c r="AT264" i="4"/>
  <c r="BA264" i="4"/>
  <c r="AR264" i="4"/>
  <c r="AV264" i="4"/>
  <c r="AN264" i="4"/>
  <c r="BC264" i="4"/>
  <c r="BH264" i="4"/>
  <c r="BP264" i="4"/>
  <c r="BL264" i="4"/>
  <c r="O264" i="4"/>
  <c r="BX264" i="4"/>
  <c r="CI264" i="4"/>
  <c r="CL264" i="4"/>
  <c r="CB264" i="4"/>
  <c r="BP280" i="4"/>
  <c r="BQ280" i="4"/>
  <c r="T280" i="4"/>
  <c r="CD280" i="4"/>
  <c r="AM280" i="4"/>
  <c r="K255" i="4"/>
  <c r="AN280" i="4"/>
  <c r="AO280" i="4"/>
  <c r="CX280" i="4"/>
  <c r="AQ280" i="4"/>
  <c r="P280" i="4"/>
  <c r="AT280" i="4"/>
  <c r="AY280" i="4"/>
  <c r="BL280" i="4"/>
  <c r="BU280" i="4"/>
  <c r="CA280" i="4"/>
  <c r="AH280" i="4"/>
  <c r="CB280" i="4"/>
  <c r="AI280" i="4"/>
  <c r="CL280" i="4"/>
  <c r="CM280" i="4"/>
  <c r="CW280" i="4"/>
  <c r="AP280" i="4"/>
  <c r="CY280" i="4"/>
  <c r="CZ280" i="4"/>
  <c r="DA280" i="4"/>
  <c r="DB280" i="4"/>
  <c r="CN280" i="4"/>
  <c r="BC280" i="4"/>
  <c r="BR280" i="4"/>
  <c r="DG280" i="4"/>
  <c r="BJ280" i="4"/>
  <c r="BO280" i="4"/>
  <c r="DD280" i="4"/>
  <c r="BV280" i="4"/>
  <c r="CP280" i="4"/>
  <c r="AD280" i="4"/>
  <c r="CJ280" i="4"/>
  <c r="AC280" i="4"/>
  <c r="CQ280" i="4"/>
  <c r="X280" i="4"/>
  <c r="BG280" i="4"/>
  <c r="BK280" i="4"/>
  <c r="AG280" i="4"/>
  <c r="BZ280" i="4"/>
  <c r="CF280" i="4"/>
  <c r="AW280" i="4"/>
  <c r="CT280" i="4"/>
  <c r="CI280" i="4"/>
  <c r="BM280" i="4"/>
  <c r="W280" i="4"/>
  <c r="AE280" i="4"/>
  <c r="DC280" i="4"/>
  <c r="AH251" i="4"/>
  <c r="BK283" i="4"/>
  <c r="BB137" i="4"/>
  <c r="AF130" i="4"/>
  <c r="Y267" i="4"/>
  <c r="X162" i="4"/>
  <c r="AH210" i="4"/>
  <c r="BH253" i="4"/>
  <c r="AA285" i="4"/>
  <c r="CA43" i="4"/>
  <c r="CI43" i="4"/>
  <c r="CV43" i="4"/>
  <c r="DE43" i="4"/>
  <c r="AL43" i="4"/>
  <c r="DG59" i="4"/>
  <c r="CO59" i="4"/>
  <c r="CS59" i="4"/>
  <c r="CI59" i="4"/>
  <c r="CD75" i="4"/>
  <c r="BX75" i="4"/>
  <c r="BU75" i="4"/>
  <c r="AT75" i="4"/>
  <c r="AQ107" i="4"/>
  <c r="CK107" i="4"/>
  <c r="AP107" i="4"/>
  <c r="AR107" i="4"/>
  <c r="AU123" i="4"/>
  <c r="BM123" i="4"/>
  <c r="AX123" i="4"/>
  <c r="DI139" i="4"/>
  <c r="S139" i="4"/>
  <c r="BH139" i="4"/>
  <c r="T139" i="4"/>
  <c r="CE171" i="4"/>
  <c r="CJ171" i="4"/>
  <c r="AY171" i="4"/>
  <c r="AO171" i="4"/>
  <c r="CD187" i="4"/>
  <c r="AA187" i="4"/>
  <c r="AX187" i="4"/>
  <c r="Y219" i="4"/>
  <c r="AC219" i="4"/>
  <c r="CV219" i="4"/>
  <c r="BJ251" i="4"/>
  <c r="CR251" i="4"/>
  <c r="CI251" i="4"/>
  <c r="AT267" i="4"/>
  <c r="DG267" i="4"/>
  <c r="AM267" i="4"/>
  <c r="CJ64" i="4"/>
  <c r="BE112" i="4"/>
  <c r="DC144" i="4"/>
  <c r="BB208" i="4"/>
  <c r="T208" i="4"/>
  <c r="AX188" i="4"/>
  <c r="CT251" i="4"/>
  <c r="O44" i="4"/>
  <c r="DJ44" i="4"/>
  <c r="DA44" i="4"/>
  <c r="CD44" i="4"/>
  <c r="O60" i="4"/>
  <c r="BJ60" i="4"/>
  <c r="CE60" i="4"/>
  <c r="DE60" i="4"/>
  <c r="U60" i="4"/>
  <c r="BQ76" i="4"/>
  <c r="CK76" i="4"/>
  <c r="CQ76" i="4"/>
  <c r="AR76" i="4"/>
  <c r="O124" i="4"/>
  <c r="AM124" i="4"/>
  <c r="CY124" i="4"/>
  <c r="AX124" i="4"/>
  <c r="DJ156" i="4"/>
  <c r="CF156" i="4"/>
  <c r="CB156" i="4"/>
  <c r="X156" i="4"/>
  <c r="AC172" i="4"/>
  <c r="CX172" i="4"/>
  <c r="CU172" i="4"/>
  <c r="AG268" i="4"/>
  <c r="AW268" i="4"/>
  <c r="CS129" i="4"/>
  <c r="U161" i="4"/>
  <c r="BN177" i="4"/>
  <c r="BQ209" i="4"/>
  <c r="AV209" i="4"/>
  <c r="CY257" i="4"/>
  <c r="DF257" i="4"/>
  <c r="AY289" i="4"/>
  <c r="CD289" i="4"/>
  <c r="BF205" i="4"/>
  <c r="BO205" i="4"/>
  <c r="AW205" i="4"/>
  <c r="AT237" i="4"/>
  <c r="BZ237" i="4"/>
  <c r="S237" i="4"/>
  <c r="AG269" i="4"/>
  <c r="AE269" i="4"/>
  <c r="AX269" i="4"/>
  <c r="BF162" i="4"/>
  <c r="AW194" i="4"/>
  <c r="BK258" i="4"/>
  <c r="BL290" i="4"/>
  <c r="CS213" i="4"/>
  <c r="AR143" i="4"/>
  <c r="AS27" i="4"/>
  <c r="AO202" i="4"/>
  <c r="CH278" i="4"/>
  <c r="AI42" i="4"/>
  <c r="O106" i="4"/>
  <c r="BI37" i="4"/>
  <c r="V37" i="4"/>
  <c r="AV37" i="4"/>
  <c r="CK37" i="4"/>
  <c r="BN37" i="4"/>
  <c r="CT37" i="4"/>
  <c r="BA37" i="4"/>
  <c r="BY37" i="4"/>
  <c r="AO37" i="4"/>
  <c r="BQ37" i="4"/>
  <c r="AN37" i="4"/>
  <c r="CY37" i="4"/>
  <c r="DF37" i="4"/>
  <c r="O37" i="4"/>
  <c r="CO37" i="4"/>
  <c r="BH37" i="4"/>
  <c r="CL37" i="4"/>
  <c r="BV37" i="4"/>
  <c r="BB37" i="4"/>
  <c r="DG37" i="4"/>
  <c r="CS37" i="4"/>
  <c r="Y37" i="4"/>
  <c r="R37" i="4"/>
  <c r="CU37" i="4"/>
  <c r="CP37" i="4"/>
  <c r="CB37" i="4"/>
  <c r="AW37" i="4"/>
  <c r="CF37" i="4"/>
  <c r="BS37" i="4"/>
  <c r="DJ37" i="4"/>
  <c r="BR37" i="4"/>
  <c r="AX37" i="4"/>
  <c r="CQ37" i="4"/>
  <c r="CD37" i="4"/>
  <c r="CM37" i="4"/>
  <c r="CN37" i="4"/>
  <c r="AD37" i="4"/>
  <c r="AG117" i="4"/>
  <c r="DH117" i="4"/>
  <c r="AT117" i="4"/>
  <c r="BF149" i="4"/>
  <c r="AY149" i="4"/>
  <c r="BR149" i="4"/>
  <c r="AM181" i="4"/>
  <c r="CT181" i="4"/>
  <c r="AY181" i="4"/>
  <c r="BX213" i="4"/>
  <c r="AI213" i="4"/>
  <c r="CH122" i="4"/>
  <c r="Z154" i="4"/>
  <c r="AV186" i="4"/>
  <c r="AG218" i="4"/>
  <c r="BW234" i="4"/>
  <c r="BP234" i="4"/>
  <c r="CT235" i="4"/>
  <c r="CD54" i="4"/>
  <c r="CY54" i="4"/>
  <c r="CP54" i="4"/>
  <c r="CO102" i="4"/>
  <c r="BS102" i="4"/>
  <c r="BU102" i="4"/>
  <c r="BN262" i="4"/>
  <c r="AG262" i="4"/>
  <c r="Y27" i="4"/>
  <c r="AJ27" i="4"/>
  <c r="BJ283" i="4"/>
  <c r="BK40" i="4"/>
  <c r="CR40" i="4"/>
  <c r="CO40" i="4"/>
  <c r="AE216" i="4"/>
  <c r="AK216" i="4"/>
  <c r="CX216" i="4"/>
  <c r="CY216" i="4"/>
  <c r="BM216" i="4"/>
  <c r="BN216" i="4"/>
  <c r="BP216" i="4"/>
  <c r="W216" i="4"/>
  <c r="X216" i="4"/>
  <c r="AA216" i="4"/>
  <c r="CO216" i="4"/>
  <c r="CU216" i="4"/>
  <c r="CW216" i="4"/>
  <c r="AL216" i="4"/>
  <c r="AM216" i="4"/>
  <c r="BK216" i="4"/>
  <c r="DI216" i="4"/>
  <c r="O216" i="4"/>
  <c r="BL216" i="4"/>
  <c r="BO216" i="4"/>
  <c r="BQ216" i="4"/>
  <c r="BR216" i="4"/>
  <c r="BS216" i="4"/>
  <c r="DB216" i="4"/>
  <c r="CR216" i="4"/>
  <c r="CF216" i="4"/>
  <c r="P216" i="4"/>
  <c r="AD216" i="4"/>
  <c r="U216" i="4"/>
  <c r="DD216" i="4"/>
  <c r="CG216" i="4"/>
  <c r="AT216" i="4"/>
  <c r="AN216" i="4"/>
  <c r="S216" i="4"/>
  <c r="K191" i="4"/>
  <c r="Y216" i="4"/>
  <c r="BB216" i="4"/>
  <c r="BG216" i="4"/>
  <c r="AQ216" i="4"/>
  <c r="AO216" i="4"/>
  <c r="BW216" i="4"/>
  <c r="CE216" i="4"/>
  <c r="BT216" i="4"/>
  <c r="BE216" i="4"/>
  <c r="CQ216" i="4"/>
  <c r="DC216" i="4"/>
  <c r="CM216" i="4"/>
  <c r="BJ216" i="4"/>
  <c r="CZ216" i="4"/>
  <c r="AS216" i="4"/>
  <c r="BZ216" i="4"/>
  <c r="AG216" i="4"/>
  <c r="CH216" i="4"/>
  <c r="CP216" i="4"/>
  <c r="AH216" i="4"/>
  <c r="AU216" i="4"/>
  <c r="AY113" i="4"/>
  <c r="K98" i="4"/>
  <c r="DC208" i="4"/>
  <c r="DI123" i="4"/>
  <c r="BU250" i="4"/>
  <c r="BE91" i="4"/>
  <c r="AL91" i="4"/>
  <c r="AG91" i="4"/>
  <c r="CP155" i="4"/>
  <c r="W155" i="4"/>
  <c r="AR155" i="4"/>
  <c r="CK203" i="4"/>
  <c r="CS203" i="4"/>
  <c r="AC203" i="4"/>
  <c r="CB235" i="4"/>
  <c r="CZ235" i="4"/>
  <c r="CJ283" i="4"/>
  <c r="CS283" i="4"/>
  <c r="AO128" i="4"/>
  <c r="BA160" i="4"/>
  <c r="DJ192" i="4"/>
  <c r="CU240" i="4"/>
  <c r="AY77" i="4"/>
  <c r="K65" i="4"/>
  <c r="CC28" i="4"/>
  <c r="BI28" i="4"/>
  <c r="AN28" i="4"/>
  <c r="DJ108" i="4"/>
  <c r="BQ108" i="4"/>
  <c r="CB108" i="4"/>
  <c r="CU188" i="4"/>
  <c r="BD188" i="4"/>
  <c r="BS188" i="4"/>
  <c r="CM113" i="4"/>
  <c r="DA193" i="4"/>
  <c r="CO225" i="4"/>
  <c r="CY90" i="4"/>
  <c r="AW234" i="4"/>
  <c r="AS269" i="4"/>
  <c r="CX29" i="4"/>
  <c r="Y29" i="4"/>
  <c r="BV29" i="4"/>
  <c r="AD77" i="4"/>
  <c r="AL77" i="4"/>
  <c r="U125" i="4"/>
  <c r="CH125" i="4"/>
  <c r="BK125" i="4"/>
  <c r="AY141" i="4"/>
  <c r="AF141" i="4"/>
  <c r="U141" i="4"/>
  <c r="AI173" i="4"/>
  <c r="T173" i="4"/>
  <c r="BF189" i="4"/>
  <c r="W189" i="4"/>
  <c r="BE189" i="4"/>
  <c r="CN221" i="4"/>
  <c r="AL221" i="4"/>
  <c r="DB253" i="4"/>
  <c r="AR253" i="4"/>
  <c r="BK285" i="4"/>
  <c r="AN285" i="4"/>
  <c r="O114" i="4"/>
  <c r="BY178" i="4"/>
  <c r="AS210" i="4"/>
  <c r="DF242" i="4"/>
  <c r="AT274" i="4"/>
  <c r="DC171" i="4"/>
  <c r="AR251" i="4"/>
  <c r="R186" i="4"/>
  <c r="BZ91" i="4"/>
  <c r="O139" i="4"/>
  <c r="DE219" i="4"/>
  <c r="BT101" i="4"/>
  <c r="DE101" i="4"/>
  <c r="AM101" i="4"/>
  <c r="AP165" i="4"/>
  <c r="BF165" i="4"/>
  <c r="CW165" i="4"/>
  <c r="BD229" i="4"/>
  <c r="CF229" i="4"/>
  <c r="CP261" i="4"/>
  <c r="AM261" i="4"/>
  <c r="W202" i="4"/>
  <c r="CN250" i="4"/>
  <c r="DG250" i="4"/>
  <c r="AF86" i="4"/>
  <c r="CK86" i="4"/>
  <c r="CL86" i="4"/>
  <c r="CU118" i="4"/>
  <c r="BJ118" i="4"/>
  <c r="AL118" i="4"/>
  <c r="AP182" i="4"/>
  <c r="U182" i="4"/>
  <c r="V214" i="4"/>
  <c r="BG214" i="4"/>
  <c r="AO278" i="4"/>
  <c r="CS278" i="4"/>
  <c r="AI237" i="4"/>
  <c r="T100" i="4"/>
  <c r="CO133" i="4"/>
  <c r="AH133" i="4"/>
  <c r="BT133" i="4"/>
  <c r="CG133" i="4"/>
  <c r="CO138" i="4"/>
  <c r="DI170" i="4"/>
  <c r="BQ84" i="4"/>
  <c r="CE84" i="4"/>
  <c r="BR84" i="4"/>
  <c r="CB84" i="4"/>
  <c r="CD84" i="4"/>
  <c r="P84" i="4"/>
  <c r="K59" i="4"/>
  <c r="CI84" i="4"/>
  <c r="CS84" i="4"/>
  <c r="CP84" i="4"/>
  <c r="CM84" i="4"/>
  <c r="BF84" i="4"/>
  <c r="BW84" i="4"/>
  <c r="AQ84" i="4"/>
  <c r="BH84" i="4"/>
  <c r="BD84" i="4"/>
  <c r="DF84" i="4"/>
  <c r="DH84" i="4"/>
  <c r="CF84" i="4"/>
  <c r="DD84" i="4"/>
  <c r="CY84" i="4"/>
  <c r="BP100" i="4"/>
  <c r="AV100" i="4"/>
  <c r="DC100" i="4"/>
  <c r="BW100" i="4"/>
  <c r="K187" i="4"/>
  <c r="T212" i="4"/>
  <c r="BN212" i="4"/>
  <c r="AC212" i="4"/>
  <c r="BK175" i="4"/>
  <c r="BL175" i="4"/>
  <c r="AU175" i="4"/>
  <c r="CZ175" i="4"/>
  <c r="BA175" i="4"/>
  <c r="DD175" i="4"/>
  <c r="BE175" i="4"/>
  <c r="CO175" i="4"/>
  <c r="CV175" i="4"/>
  <c r="W175" i="4"/>
  <c r="AA175" i="4"/>
  <c r="AB175" i="4"/>
  <c r="AJ175" i="4"/>
  <c r="AL175" i="4"/>
  <c r="BS175" i="4"/>
  <c r="BT175" i="4"/>
  <c r="CL175" i="4"/>
  <c r="CP175" i="4"/>
  <c r="AM175" i="4"/>
  <c r="BR175" i="4"/>
  <c r="BV175" i="4"/>
  <c r="CN175" i="4"/>
  <c r="AG175" i="4"/>
  <c r="BU175" i="4"/>
  <c r="T175" i="4"/>
  <c r="Y175" i="4"/>
  <c r="CG175" i="4"/>
  <c r="AW175" i="4"/>
  <c r="CM175" i="4"/>
  <c r="AO175" i="4"/>
  <c r="AY175" i="4"/>
  <c r="AS175" i="4"/>
  <c r="U63" i="4"/>
  <c r="AB63" i="4"/>
  <c r="AS63" i="4"/>
  <c r="BL63" i="4"/>
  <c r="BM63" i="4"/>
  <c r="BN63" i="4"/>
  <c r="BS63" i="4"/>
  <c r="K38" i="4"/>
  <c r="P63" i="4"/>
  <c r="Y63" i="4"/>
  <c r="CM63" i="4"/>
  <c r="BI63" i="4"/>
  <c r="BJ63" i="4"/>
  <c r="BX63" i="4"/>
  <c r="BK63" i="4"/>
  <c r="DF63" i="4"/>
  <c r="DC63" i="4"/>
  <c r="CA63" i="4"/>
  <c r="CI63" i="4"/>
  <c r="DH63" i="4"/>
  <c r="S63" i="4"/>
  <c r="Z191" i="4"/>
  <c r="BC191" i="4"/>
  <c r="BN223" i="4"/>
  <c r="BO223" i="4"/>
  <c r="V223" i="4"/>
  <c r="BI223" i="4"/>
  <c r="CO223" i="4"/>
  <c r="W223" i="4"/>
  <c r="BJ223" i="4"/>
  <c r="CP223" i="4"/>
  <c r="AD223" i="4"/>
  <c r="BK223" i="4"/>
  <c r="CQ223" i="4"/>
  <c r="P223" i="4"/>
  <c r="AE223" i="4"/>
  <c r="CX223" i="4"/>
  <c r="AG223" i="4"/>
  <c r="CZ223" i="4"/>
  <c r="BB223" i="4"/>
  <c r="BQ223" i="4"/>
  <c r="BS223" i="4"/>
  <c r="BY223" i="4"/>
  <c r="CH223" i="4"/>
  <c r="AH223" i="4"/>
  <c r="CJ223" i="4"/>
  <c r="AJ223" i="4"/>
  <c r="DA223" i="4"/>
  <c r="AK223" i="4"/>
  <c r="AN223" i="4"/>
  <c r="DI223" i="4"/>
  <c r="AO223" i="4"/>
  <c r="DJ223" i="4"/>
  <c r="AP223" i="4"/>
  <c r="AT223" i="4"/>
  <c r="BP223" i="4"/>
  <c r="BR223" i="4"/>
  <c r="CG223" i="4"/>
  <c r="CI223" i="4"/>
  <c r="AI223" i="4"/>
  <c r="DB223" i="4"/>
  <c r="CN223" i="4"/>
  <c r="CA223" i="4"/>
  <c r="AC223" i="4"/>
  <c r="CD223" i="4"/>
  <c r="DD223" i="4"/>
  <c r="CU223" i="4"/>
  <c r="AZ223" i="4"/>
  <c r="BH236" i="4"/>
  <c r="BU263" i="4"/>
  <c r="BV263" i="4"/>
  <c r="U263" i="4"/>
  <c r="BW263" i="4"/>
  <c r="K238" i="4"/>
  <c r="V263" i="4"/>
  <c r="BX263" i="4"/>
  <c r="AK263" i="4"/>
  <c r="P263" i="4"/>
  <c r="CC263" i="4"/>
  <c r="AM263" i="4"/>
  <c r="CT263" i="4"/>
  <c r="CV263" i="4"/>
  <c r="AR263" i="4"/>
  <c r="CX263" i="4"/>
  <c r="AZ263" i="4"/>
  <c r="BA263" i="4"/>
  <c r="DA263" i="4"/>
  <c r="BT263" i="4"/>
  <c r="DH263" i="4"/>
  <c r="W263" i="4"/>
  <c r="BY263" i="4"/>
  <c r="CB263" i="4"/>
  <c r="AL263" i="4"/>
  <c r="AQ263" i="4"/>
  <c r="CW263" i="4"/>
  <c r="AS263" i="4"/>
  <c r="CY263" i="4"/>
  <c r="CZ263" i="4"/>
  <c r="BB263" i="4"/>
  <c r="DF263" i="4"/>
  <c r="CI263" i="4"/>
  <c r="DJ263" i="4"/>
  <c r="CF263" i="4"/>
  <c r="AE263" i="4"/>
  <c r="DB263" i="4"/>
  <c r="R263" i="4"/>
  <c r="Z263" i="4"/>
  <c r="AU263" i="4"/>
  <c r="DD263" i="4"/>
  <c r="AO263" i="4"/>
  <c r="BE263" i="4"/>
  <c r="P256" i="4"/>
  <c r="AZ256" i="4"/>
  <c r="BV256" i="4"/>
  <c r="BN256" i="4"/>
  <c r="CV272" i="4"/>
  <c r="DG140" i="4"/>
  <c r="BV140" i="4"/>
  <c r="BX140" i="4"/>
  <c r="AV140" i="4"/>
  <c r="BT140" i="4"/>
  <c r="W236" i="4"/>
  <c r="BS236" i="4"/>
  <c r="BI236" i="4"/>
  <c r="AS45" i="4"/>
  <c r="BM45" i="4"/>
  <c r="AF45" i="4"/>
  <c r="P109" i="4"/>
  <c r="AB109" i="4"/>
  <c r="AZ109" i="4"/>
  <c r="AV109" i="4"/>
  <c r="AC109" i="4"/>
  <c r="AZ252" i="4"/>
  <c r="AH252" i="4"/>
  <c r="DJ252" i="4"/>
  <c r="AL252" i="4"/>
  <c r="DJ284" i="4"/>
  <c r="Q284" i="4"/>
  <c r="AJ273" i="4"/>
  <c r="AW273" i="4"/>
  <c r="P133" i="4"/>
  <c r="DI133" i="4"/>
  <c r="AY133" i="4"/>
  <c r="U133" i="4"/>
  <c r="CZ138" i="4"/>
  <c r="CF170" i="4"/>
  <c r="BS191" i="4"/>
  <c r="BT191" i="4"/>
  <c r="BJ191" i="4"/>
  <c r="DE191" i="4"/>
  <c r="P191" i="4"/>
  <c r="BK191" i="4"/>
  <c r="DF191" i="4"/>
  <c r="BL191" i="4"/>
  <c r="DG191" i="4"/>
  <c r="T191" i="4"/>
  <c r="DH191" i="4"/>
  <c r="W191" i="4"/>
  <c r="AU191" i="4"/>
  <c r="BZ191" i="4"/>
  <c r="CA191" i="4"/>
  <c r="CD191" i="4"/>
  <c r="CM191" i="4"/>
  <c r="CN191" i="4"/>
  <c r="X191" i="4"/>
  <c r="AJ191" i="4"/>
  <c r="CP191" i="4"/>
  <c r="AL191" i="4"/>
  <c r="AS191" i="4"/>
  <c r="BV191" i="4"/>
  <c r="CE191" i="4"/>
  <c r="CO191" i="4"/>
  <c r="AP191" i="4"/>
  <c r="AQ191" i="4"/>
  <c r="AR191" i="4"/>
  <c r="AT191" i="4"/>
  <c r="CH191" i="4"/>
  <c r="BX191" i="4"/>
  <c r="AZ191" i="4"/>
  <c r="DB191" i="4"/>
  <c r="CU191" i="4"/>
  <c r="U191" i="4"/>
  <c r="CY191" i="4"/>
  <c r="CR191" i="4"/>
  <c r="CI191" i="4"/>
  <c r="AD191" i="4"/>
  <c r="AW191" i="4"/>
  <c r="P52" i="4"/>
  <c r="O52" i="4"/>
  <c r="CV52" i="4"/>
  <c r="Q52" i="4"/>
  <c r="BJ52" i="4"/>
  <c r="CQ52" i="4"/>
  <c r="BF52" i="4"/>
  <c r="CB52" i="4"/>
  <c r="AF52" i="4"/>
  <c r="AK52" i="4"/>
  <c r="CI52" i="4"/>
  <c r="AP52" i="4"/>
  <c r="P45" i="4"/>
  <c r="O45" i="4"/>
  <c r="BU45" i="4"/>
  <c r="BG45" i="4"/>
  <c r="AI45" i="4"/>
  <c r="BT45" i="4"/>
  <c r="CG45" i="4"/>
  <c r="BQ45" i="4"/>
  <c r="CL45" i="4"/>
  <c r="BY45" i="4"/>
  <c r="BJ45" i="4"/>
  <c r="DD45" i="4"/>
  <c r="Y45" i="4"/>
  <c r="CB45" i="4"/>
  <c r="DC45" i="4"/>
  <c r="CQ45" i="4"/>
  <c r="CI45" i="4"/>
  <c r="X45" i="4"/>
  <c r="CH45" i="4"/>
  <c r="DF45" i="4"/>
  <c r="CT45" i="4"/>
  <c r="W45" i="4"/>
  <c r="BK45" i="4"/>
  <c r="AR45" i="4"/>
  <c r="CM45" i="4"/>
  <c r="AD236" i="4"/>
  <c r="AF236" i="4"/>
  <c r="CW236" i="4"/>
  <c r="AI236" i="4"/>
  <c r="K211" i="4"/>
  <c r="CZ236" i="4"/>
  <c r="BD236" i="4"/>
  <c r="BE236" i="4"/>
  <c r="DC236" i="4"/>
  <c r="P236" i="4"/>
  <c r="AC236" i="4"/>
  <c r="CN236" i="4"/>
  <c r="CR236" i="4"/>
  <c r="CT236" i="4"/>
  <c r="AH236" i="4"/>
  <c r="CY236" i="4"/>
  <c r="AQ236" i="4"/>
  <c r="DB236" i="4"/>
  <c r="O236" i="4"/>
  <c r="BF236" i="4"/>
  <c r="BG236" i="4"/>
  <c r="DI236" i="4"/>
  <c r="CV236" i="4"/>
  <c r="T236" i="4"/>
  <c r="DG236" i="4"/>
  <c r="BC236" i="4"/>
  <c r="V236" i="4"/>
  <c r="AE236" i="4"/>
  <c r="AP236" i="4"/>
  <c r="AU236" i="4"/>
  <c r="BW236" i="4"/>
  <c r="AL236" i="4"/>
  <c r="AX236" i="4"/>
  <c r="BN236" i="4"/>
  <c r="DH236" i="4"/>
  <c r="Y236" i="4"/>
  <c r="Z236" i="4"/>
  <c r="DD236" i="4"/>
  <c r="AG140" i="4"/>
  <c r="AS140" i="4"/>
  <c r="AY140" i="4"/>
  <c r="AZ140" i="4"/>
  <c r="AM140" i="4"/>
  <c r="U140" i="4"/>
  <c r="BF140" i="4"/>
  <c r="S140" i="4"/>
  <c r="CV140" i="4"/>
  <c r="P140" i="4"/>
  <c r="K115" i="4"/>
  <c r="BC140" i="4"/>
  <c r="AP140" i="4"/>
  <c r="CC140" i="4"/>
  <c r="AW140" i="4"/>
  <c r="AD140" i="4"/>
  <c r="BZ140" i="4"/>
  <c r="BS140" i="4"/>
  <c r="BI140" i="4"/>
  <c r="DA140" i="4"/>
  <c r="BY140" i="4"/>
  <c r="CW140" i="4"/>
  <c r="CA140" i="4"/>
  <c r="BR272" i="4"/>
  <c r="U272" i="4"/>
  <c r="BZ272" i="4"/>
  <c r="W272" i="4"/>
  <c r="CA272" i="4"/>
  <c r="CF272" i="4"/>
  <c r="O272" i="4"/>
  <c r="Y272" i="4"/>
  <c r="AP272" i="4"/>
  <c r="CH272" i="4"/>
  <c r="AQ272" i="4"/>
  <c r="AT272" i="4"/>
  <c r="AU272" i="4"/>
  <c r="S272" i="4"/>
  <c r="T272" i="4"/>
  <c r="BV272" i="4"/>
  <c r="BW272" i="4"/>
  <c r="V272" i="4"/>
  <c r="X272" i="4"/>
  <c r="CG272" i="4"/>
  <c r="CI272" i="4"/>
  <c r="CW272" i="4"/>
  <c r="CX272" i="4"/>
  <c r="BD272" i="4"/>
  <c r="BK272" i="4"/>
  <c r="CU272" i="4"/>
  <c r="DH272" i="4"/>
  <c r="AW272" i="4"/>
  <c r="CB272" i="4"/>
  <c r="CK272" i="4"/>
  <c r="BC272" i="4"/>
  <c r="CY272" i="4"/>
  <c r="AO272" i="4"/>
  <c r="BQ272" i="4"/>
  <c r="DC272" i="4"/>
  <c r="AA249" i="4"/>
  <c r="AB249" i="4"/>
  <c r="AT249" i="4"/>
  <c r="BT138" i="4"/>
  <c r="U138" i="4"/>
  <c r="DI138" i="4"/>
  <c r="W138" i="4"/>
  <c r="AH138" i="4"/>
  <c r="X138" i="4"/>
  <c r="BC138" i="4"/>
  <c r="O138" i="4"/>
  <c r="AF138" i="4"/>
  <c r="BB138" i="4"/>
  <c r="DF138" i="4"/>
  <c r="BE138" i="4"/>
  <c r="Y138" i="4"/>
  <c r="AE170" i="4"/>
  <c r="DA170" i="4"/>
  <c r="AA170" i="4"/>
  <c r="BC224" i="4"/>
  <c r="BK224" i="4"/>
  <c r="CH224" i="4"/>
  <c r="CI224" i="4"/>
  <c r="AZ224" i="4"/>
  <c r="BA224" i="4"/>
  <c r="BB224" i="4"/>
  <c r="BD224" i="4"/>
  <c r="O224" i="4"/>
  <c r="BI224" i="4"/>
  <c r="CE224" i="4"/>
  <c r="CG224" i="4"/>
  <c r="Q224" i="4"/>
  <c r="R224" i="4"/>
  <c r="BW224" i="4"/>
  <c r="DD224" i="4"/>
  <c r="CC224" i="4"/>
  <c r="AU224" i="4"/>
  <c r="AP224" i="4"/>
  <c r="K199" i="4"/>
  <c r="W224" i="4"/>
  <c r="CV224" i="4"/>
  <c r="P224" i="4"/>
  <c r="AK224" i="4"/>
  <c r="AJ224" i="4"/>
  <c r="CD224" i="4"/>
  <c r="BE256" i="4"/>
  <c r="BK256" i="4"/>
  <c r="R256" i="4"/>
  <c r="S256" i="4"/>
  <c r="T256" i="4"/>
  <c r="U256" i="4"/>
  <c r="CG256" i="4"/>
  <c r="V256" i="4"/>
  <c r="CL256" i="4"/>
  <c r="AH256" i="4"/>
  <c r="BH256" i="4"/>
  <c r="BI256" i="4"/>
  <c r="Q256" i="4"/>
  <c r="BM256" i="4"/>
  <c r="CA256" i="4"/>
  <c r="CF256" i="4"/>
  <c r="CH256" i="4"/>
  <c r="AB256" i="4"/>
  <c r="CM256" i="4"/>
  <c r="BC256" i="4"/>
  <c r="AL256" i="4"/>
  <c r="AV256" i="4"/>
  <c r="CN256" i="4"/>
  <c r="CD256" i="4"/>
  <c r="BS256" i="4"/>
  <c r="DA256" i="4"/>
  <c r="CW256" i="4"/>
  <c r="AX256" i="4"/>
  <c r="CS256" i="4"/>
  <c r="BX272" i="4"/>
  <c r="CQ273" i="4"/>
  <c r="Z273" i="4"/>
  <c r="CM272" i="4"/>
  <c r="BP34" i="4"/>
  <c r="BD34" i="4"/>
  <c r="Q34" i="4"/>
  <c r="DD34" i="4"/>
  <c r="AQ34" i="4"/>
  <c r="AY212" i="4"/>
  <c r="CU99" i="4"/>
  <c r="K74" i="4"/>
  <c r="AV99" i="4"/>
  <c r="BO99" i="4"/>
  <c r="V99" i="4"/>
  <c r="AU99" i="4"/>
  <c r="AX99" i="4"/>
  <c r="BJ99" i="4"/>
  <c r="BM99" i="4"/>
  <c r="BS99" i="4"/>
  <c r="CH99" i="4"/>
  <c r="P99" i="4"/>
  <c r="AQ99" i="4"/>
  <c r="DF99" i="4"/>
  <c r="R99" i="4"/>
  <c r="AH99" i="4"/>
  <c r="BQ99" i="4"/>
  <c r="O99" i="4"/>
  <c r="AS115" i="4"/>
  <c r="CW115" i="4"/>
  <c r="CX115" i="4"/>
  <c r="Y115" i="4"/>
  <c r="BE115" i="4"/>
  <c r="BT115" i="4"/>
  <c r="CK115" i="4"/>
  <c r="K90" i="4"/>
  <c r="BU115" i="4"/>
  <c r="CH115" i="4"/>
  <c r="CS115" i="4"/>
  <c r="CT115" i="4"/>
  <c r="BG115" i="4"/>
  <c r="BM115" i="4"/>
  <c r="BN115" i="4"/>
  <c r="S115" i="4"/>
  <c r="DI115" i="4"/>
  <c r="AP115" i="4"/>
  <c r="CA115" i="4"/>
  <c r="W115" i="4"/>
  <c r="AQ195" i="4"/>
  <c r="BX195" i="4"/>
  <c r="AB195" i="4"/>
  <c r="BM195" i="4"/>
  <c r="DA195" i="4"/>
  <c r="AD195" i="4"/>
  <c r="BR195" i="4"/>
  <c r="P195" i="4"/>
  <c r="AJ195" i="4"/>
  <c r="AK195" i="4"/>
  <c r="AE195" i="4"/>
  <c r="BS195" i="4"/>
  <c r="AF195" i="4"/>
  <c r="BT195" i="4"/>
  <c r="AG195" i="4"/>
  <c r="CE195" i="4"/>
  <c r="CF195" i="4"/>
  <c r="CI195" i="4"/>
  <c r="BK195" i="4"/>
  <c r="CM195" i="4"/>
  <c r="CP195" i="4"/>
  <c r="CQ195" i="4"/>
  <c r="CR195" i="4"/>
  <c r="CS195" i="4"/>
  <c r="U195" i="4"/>
  <c r="CT195" i="4"/>
  <c r="K170" i="4"/>
  <c r="CU195" i="4"/>
  <c r="CV195" i="4"/>
  <c r="BC195" i="4"/>
  <c r="BE195" i="4"/>
  <c r="BG195" i="4"/>
  <c r="BL195" i="4"/>
  <c r="CN195" i="4"/>
  <c r="AR195" i="4"/>
  <c r="AV195" i="4"/>
  <c r="AW195" i="4"/>
  <c r="BF195" i="4"/>
  <c r="AP195" i="4"/>
  <c r="AH195" i="4"/>
  <c r="DC195" i="4"/>
  <c r="O195" i="4"/>
  <c r="CB195" i="4"/>
  <c r="X52" i="4"/>
  <c r="W52" i="4"/>
  <c r="BU52" i="4"/>
  <c r="CZ52" i="4"/>
  <c r="BC52" i="4"/>
  <c r="P68" i="4"/>
  <c r="K43" i="4"/>
  <c r="Z68" i="4"/>
  <c r="BD68" i="4"/>
  <c r="BF68" i="4"/>
  <c r="BL68" i="4"/>
  <c r="AR68" i="4"/>
  <c r="U68" i="4"/>
  <c r="AE68" i="4"/>
  <c r="AX68" i="4"/>
  <c r="AG68" i="4"/>
  <c r="CI68" i="4"/>
  <c r="BH68" i="4"/>
  <c r="AL68" i="4"/>
  <c r="AZ68" i="4"/>
  <c r="CC68" i="4"/>
  <c r="BY68" i="4"/>
  <c r="CL68" i="4"/>
  <c r="AX84" i="4"/>
  <c r="BL84" i="4"/>
  <c r="AY84" i="4"/>
  <c r="CQ84" i="4"/>
  <c r="AF100" i="4"/>
  <c r="AB100" i="4"/>
  <c r="R100" i="4"/>
  <c r="CH100" i="4"/>
  <c r="BF100" i="4"/>
  <c r="CK180" i="4"/>
  <c r="AF180" i="4"/>
  <c r="CF180" i="4"/>
  <c r="AI180" i="4"/>
  <c r="CG180" i="4"/>
  <c r="AJ180" i="4"/>
  <c r="CH180" i="4"/>
  <c r="AK180" i="4"/>
  <c r="AP180" i="4"/>
  <c r="DD180" i="4"/>
  <c r="AU180" i="4"/>
  <c r="BK180" i="4"/>
  <c r="BL180" i="4"/>
  <c r="BR180" i="4"/>
  <c r="CC180" i="4"/>
  <c r="DE180" i="4"/>
  <c r="DF180" i="4"/>
  <c r="DJ180" i="4"/>
  <c r="AC180" i="4"/>
  <c r="AV180" i="4"/>
  <c r="K155" i="4"/>
  <c r="BM180" i="4"/>
  <c r="BW180" i="4"/>
  <c r="O180" i="4"/>
  <c r="CB180" i="4"/>
  <c r="P180" i="4"/>
  <c r="DC180" i="4"/>
  <c r="CY180" i="4"/>
  <c r="CN180" i="4"/>
  <c r="AQ180" i="4"/>
  <c r="AX180" i="4"/>
  <c r="X180" i="4"/>
  <c r="DG180" i="4"/>
  <c r="BN180" i="4"/>
  <c r="BZ180" i="4"/>
  <c r="BB180" i="4"/>
  <c r="DF212" i="4"/>
  <c r="DH212" i="4"/>
  <c r="AX212" i="4"/>
  <c r="BP175" i="4"/>
  <c r="CB175" i="4"/>
  <c r="CE175" i="4"/>
  <c r="BC175" i="4"/>
  <c r="AH273" i="4"/>
  <c r="R63" i="4"/>
  <c r="AT63" i="4"/>
  <c r="BU63" i="4"/>
  <c r="BC63" i="4"/>
  <c r="CL63" i="4"/>
  <c r="K134" i="4"/>
  <c r="AD159" i="4"/>
  <c r="AF159" i="4"/>
  <c r="AP159" i="4"/>
  <c r="AU159" i="4"/>
  <c r="AZ159" i="4"/>
  <c r="BF159" i="4"/>
  <c r="BG159" i="4"/>
  <c r="BK159" i="4"/>
  <c r="BZ159" i="4"/>
  <c r="CP159" i="4"/>
  <c r="CY159" i="4"/>
  <c r="BA159" i="4"/>
  <c r="P159" i="4"/>
  <c r="BP159" i="4"/>
  <c r="BY159" i="4"/>
  <c r="CD159" i="4"/>
  <c r="BE159" i="4"/>
  <c r="BT159" i="4"/>
  <c r="BH159" i="4"/>
  <c r="CG159" i="4"/>
  <c r="CT159" i="4"/>
  <c r="BW159" i="4"/>
  <c r="CQ159" i="4"/>
  <c r="CR159" i="4"/>
  <c r="AO159" i="4"/>
  <c r="DI191" i="4"/>
  <c r="AF191" i="4"/>
  <c r="Q191" i="4"/>
  <c r="K198" i="4"/>
  <c r="Y223" i="4"/>
  <c r="CR223" i="4"/>
  <c r="AI252" i="4"/>
  <c r="CR263" i="4"/>
  <c r="CL263" i="4"/>
  <c r="CU263" i="4"/>
  <c r="BJ284" i="4"/>
  <c r="DF272" i="4"/>
  <c r="DH224" i="4"/>
  <c r="DC224" i="4"/>
  <c r="AQ256" i="4"/>
  <c r="AJ256" i="4"/>
  <c r="AA272" i="4"/>
  <c r="BU272" i="4"/>
  <c r="CM236" i="4"/>
  <c r="CR140" i="4"/>
  <c r="AJ140" i="4"/>
  <c r="AT140" i="4"/>
  <c r="AC140" i="4"/>
  <c r="BD140" i="4"/>
  <c r="CF236" i="4"/>
  <c r="AM236" i="4"/>
  <c r="AN236" i="4"/>
  <c r="BB236" i="4"/>
  <c r="CO170" i="4"/>
  <c r="CX45" i="4"/>
  <c r="AP45" i="4"/>
  <c r="CV45" i="4"/>
  <c r="DB45" i="4"/>
  <c r="CL109" i="4"/>
  <c r="BR109" i="4"/>
  <c r="R109" i="4"/>
  <c r="Y109" i="4"/>
  <c r="CZ109" i="4"/>
  <c r="DB170" i="4"/>
  <c r="AI133" i="4"/>
  <c r="BJ85" i="4"/>
  <c r="BC85" i="4"/>
  <c r="Z85" i="4"/>
  <c r="AX85" i="4"/>
  <c r="CB85" i="4"/>
  <c r="DC85" i="4"/>
  <c r="CR85" i="4"/>
  <c r="BS85" i="4"/>
  <c r="AU85" i="4"/>
  <c r="BW85" i="4"/>
  <c r="DB85" i="4"/>
  <c r="BF85" i="4"/>
  <c r="K60" i="4"/>
  <c r="BB85" i="4"/>
  <c r="CI85" i="4"/>
  <c r="BN85" i="4"/>
  <c r="CU85" i="4"/>
  <c r="AI85" i="4"/>
  <c r="DF85" i="4"/>
  <c r="AE85" i="4"/>
  <c r="AC85" i="4"/>
  <c r="CP85" i="4"/>
  <c r="BM85" i="4"/>
  <c r="BR85" i="4"/>
  <c r="BL85" i="4"/>
  <c r="X85" i="4"/>
  <c r="AV85" i="4"/>
  <c r="BR140" i="4"/>
  <c r="CF252" i="4"/>
  <c r="AG252" i="4"/>
  <c r="CZ284" i="4"/>
  <c r="CN284" i="4"/>
  <c r="CJ273" i="4"/>
  <c r="BX133" i="4"/>
  <c r="CF133" i="4"/>
  <c r="S138" i="4"/>
  <c r="BV170" i="4"/>
  <c r="AQ212" i="4"/>
  <c r="BY212" i="4"/>
  <c r="AE212" i="4"/>
  <c r="BS212" i="4"/>
  <c r="DA212" i="4"/>
  <c r="AJ212" i="4"/>
  <c r="BT212" i="4"/>
  <c r="DB212" i="4"/>
  <c r="AP212" i="4"/>
  <c r="BW212" i="4"/>
  <c r="DC212" i="4"/>
  <c r="BX212" i="4"/>
  <c r="AR212" i="4"/>
  <c r="W212" i="4"/>
  <c r="CP212" i="4"/>
  <c r="AB212" i="4"/>
  <c r="CR212" i="4"/>
  <c r="CV212" i="4"/>
  <c r="CW212" i="4"/>
  <c r="BH212" i="4"/>
  <c r="BL212" i="4"/>
  <c r="BO212" i="4"/>
  <c r="S212" i="4"/>
  <c r="U212" i="4"/>
  <c r="AA212" i="4"/>
  <c r="CQ212" i="4"/>
  <c r="AS212" i="4"/>
  <c r="AT212" i="4"/>
  <c r="AU212" i="4"/>
  <c r="AV212" i="4"/>
  <c r="BE212" i="4"/>
  <c r="BF212" i="4"/>
  <c r="CA212" i="4"/>
  <c r="CK212" i="4"/>
  <c r="CL212" i="4"/>
  <c r="CM212" i="4"/>
  <c r="CD212" i="4"/>
  <c r="BV212" i="4"/>
  <c r="DE212" i="4"/>
  <c r="O212" i="4"/>
  <c r="CT212" i="4"/>
  <c r="CO212" i="4"/>
  <c r="AO212" i="4"/>
  <c r="BR100" i="4"/>
  <c r="AG100" i="4"/>
  <c r="AH100" i="4"/>
  <c r="AP100" i="4"/>
  <c r="AZ100" i="4"/>
  <c r="O100" i="4"/>
  <c r="BT100" i="4"/>
  <c r="BY100" i="4"/>
  <c r="BZ100" i="4"/>
  <c r="P100" i="4"/>
  <c r="CE100" i="4"/>
  <c r="CF100" i="4"/>
  <c r="CG100" i="4"/>
  <c r="Q100" i="4"/>
  <c r="BK100" i="4"/>
  <c r="BO100" i="4"/>
  <c r="BV100" i="4"/>
  <c r="BD100" i="4"/>
  <c r="BA100" i="4"/>
  <c r="CB100" i="4"/>
  <c r="CI100" i="4"/>
  <c r="CW100" i="4"/>
  <c r="CU100" i="4"/>
  <c r="BQ100" i="4"/>
  <c r="CP100" i="4"/>
  <c r="BC109" i="4"/>
  <c r="K84" i="4"/>
  <c r="BE109" i="4"/>
  <c r="BI109" i="4"/>
  <c r="AQ109" i="4"/>
  <c r="S109" i="4"/>
  <c r="BG109" i="4"/>
  <c r="CA109" i="4"/>
  <c r="BO109" i="4"/>
  <c r="BY109" i="4"/>
  <c r="BL109" i="4"/>
  <c r="AU109" i="4"/>
  <c r="CN109" i="4"/>
  <c r="CB109" i="4"/>
  <c r="BP109" i="4"/>
  <c r="CO109" i="4"/>
  <c r="CE109" i="4"/>
  <c r="BS109" i="4"/>
  <c r="Z109" i="4"/>
  <c r="CH109" i="4"/>
  <c r="CI109" i="4"/>
  <c r="AN109" i="4"/>
  <c r="BK109" i="4"/>
  <c r="CK109" i="4"/>
  <c r="AA109" i="4"/>
  <c r="AJ109" i="4"/>
  <c r="BP252" i="4"/>
  <c r="BT252" i="4"/>
  <c r="K227" i="4"/>
  <c r="AB252" i="4"/>
  <c r="AD252" i="4"/>
  <c r="CM252" i="4"/>
  <c r="AE252" i="4"/>
  <c r="BM252" i="4"/>
  <c r="DB252" i="4"/>
  <c r="BN252" i="4"/>
  <c r="BO252" i="4"/>
  <c r="BQ252" i="4"/>
  <c r="BS252" i="4"/>
  <c r="AA252" i="4"/>
  <c r="BU252" i="4"/>
  <c r="CP252" i="4"/>
  <c r="AP252" i="4"/>
  <c r="P252" i="4"/>
  <c r="BE252" i="4"/>
  <c r="BY252" i="4"/>
  <c r="CR252" i="4"/>
  <c r="BG252" i="4"/>
  <c r="R252" i="4"/>
  <c r="CI252" i="4"/>
  <c r="AW252" i="4"/>
  <c r="AJ252" i="4"/>
  <c r="BX252" i="4"/>
  <c r="AM252" i="4"/>
  <c r="DH252" i="4"/>
  <c r="BZ252" i="4"/>
  <c r="DF252" i="4"/>
  <c r="AN252" i="4"/>
  <c r="AV252" i="4"/>
  <c r="AC252" i="4"/>
  <c r="BJ252" i="4"/>
  <c r="DD252" i="4"/>
  <c r="AQ252" i="4"/>
  <c r="V252" i="4"/>
  <c r="AT252" i="4"/>
  <c r="CE252" i="4"/>
  <c r="O252" i="4"/>
  <c r="CE284" i="4"/>
  <c r="CH284" i="4"/>
  <c r="AE284" i="4"/>
  <c r="CI284" i="4"/>
  <c r="CJ284" i="4"/>
  <c r="AG284" i="4"/>
  <c r="AH284" i="4"/>
  <c r="CP284" i="4"/>
  <c r="AY284" i="4"/>
  <c r="BB284" i="4"/>
  <c r="CU284" i="4"/>
  <c r="BC284" i="4"/>
  <c r="BD284" i="4"/>
  <c r="AC284" i="4"/>
  <c r="AD284" i="4"/>
  <c r="AF284" i="4"/>
  <c r="CL284" i="4"/>
  <c r="CQ284" i="4"/>
  <c r="K259" i="4"/>
  <c r="DF284" i="4"/>
  <c r="DG284" i="4"/>
  <c r="BP284" i="4"/>
  <c r="AL284" i="4"/>
  <c r="CM284" i="4"/>
  <c r="AP284" i="4"/>
  <c r="DD284" i="4"/>
  <c r="CF284" i="4"/>
  <c r="BF284" i="4"/>
  <c r="DI284" i="4"/>
  <c r="CY284" i="4"/>
  <c r="X284" i="4"/>
  <c r="DH284" i="4"/>
  <c r="CV284" i="4"/>
  <c r="BY284" i="4"/>
  <c r="P284" i="4"/>
  <c r="AU284" i="4"/>
  <c r="CC284" i="4"/>
  <c r="BA284" i="4"/>
  <c r="CS284" i="4"/>
  <c r="AT284" i="4"/>
  <c r="AW284" i="4"/>
  <c r="BQ284" i="4"/>
  <c r="S284" i="4"/>
  <c r="BR284" i="4"/>
  <c r="CB284" i="4"/>
  <c r="CG284" i="4"/>
  <c r="AN284" i="4"/>
  <c r="AI284" i="4"/>
  <c r="AB284" i="4"/>
  <c r="AM133" i="4"/>
  <c r="V133" i="4"/>
  <c r="CZ133" i="4"/>
  <c r="AV133" i="4"/>
  <c r="BJ133" i="4"/>
  <c r="AQ133" i="4"/>
  <c r="DD133" i="4"/>
  <c r="AL133" i="4"/>
  <c r="AE133" i="4"/>
  <c r="BV133" i="4"/>
  <c r="CN133" i="4"/>
  <c r="AW133" i="4"/>
  <c r="Q133" i="4"/>
  <c r="BB133" i="4"/>
  <c r="AX133" i="4"/>
  <c r="CS133" i="4"/>
  <c r="R133" i="4"/>
  <c r="CV133" i="4"/>
  <c r="DG133" i="4"/>
  <c r="AK133" i="4"/>
  <c r="BL133" i="4"/>
  <c r="BD133" i="4"/>
  <c r="CT133" i="4"/>
  <c r="AR133" i="4"/>
  <c r="BA133" i="4"/>
  <c r="CE133" i="4"/>
  <c r="CA133" i="4"/>
  <c r="AB133" i="4"/>
  <c r="AT133" i="4"/>
  <c r="BQ133" i="4"/>
  <c r="BS133" i="4"/>
  <c r="CY133" i="4"/>
  <c r="BK133" i="4"/>
  <c r="BF133" i="4"/>
  <c r="CK133" i="4"/>
  <c r="CR133" i="4"/>
  <c r="BU133" i="4"/>
  <c r="BG133" i="4"/>
  <c r="BW133" i="4"/>
  <c r="U249" i="4"/>
  <c r="AU249" i="4"/>
  <c r="CQ249" i="4"/>
  <c r="BS249" i="4"/>
  <c r="W249" i="4"/>
  <c r="BA249" i="4"/>
  <c r="CH249" i="4"/>
  <c r="BB249" i="4"/>
  <c r="CL249" i="4"/>
  <c r="AE249" i="4"/>
  <c r="CM249" i="4"/>
  <c r="BM249" i="4"/>
  <c r="X249" i="4"/>
  <c r="CI249" i="4"/>
  <c r="Y249" i="4"/>
  <c r="BC249" i="4"/>
  <c r="CJ249" i="4"/>
  <c r="Z249" i="4"/>
  <c r="BD249" i="4"/>
  <c r="CK249" i="4"/>
  <c r="AD249" i="4"/>
  <c r="BE249" i="4"/>
  <c r="BL249" i="4"/>
  <c r="AF249" i="4"/>
  <c r="CT249" i="4"/>
  <c r="AV249" i="4"/>
  <c r="DB249" i="4"/>
  <c r="AY249" i="4"/>
  <c r="AZ249" i="4"/>
  <c r="DG249" i="4"/>
  <c r="DH249" i="4"/>
  <c r="BU249" i="4"/>
  <c r="BV249" i="4"/>
  <c r="V249" i="4"/>
  <c r="BY249" i="4"/>
  <c r="BZ249" i="4"/>
  <c r="AI249" i="4"/>
  <c r="AJ249" i="4"/>
  <c r="AK249" i="4"/>
  <c r="AO249" i="4"/>
  <c r="AW249" i="4"/>
  <c r="DC249" i="4"/>
  <c r="DE249" i="4"/>
  <c r="DF249" i="4"/>
  <c r="O249" i="4"/>
  <c r="BN249" i="4"/>
  <c r="BP249" i="4"/>
  <c r="BT249" i="4"/>
  <c r="BW249" i="4"/>
  <c r="AH249" i="4"/>
  <c r="CG249" i="4"/>
  <c r="CU249" i="4"/>
  <c r="CV249" i="4"/>
  <c r="DA249" i="4"/>
  <c r="BG249" i="4"/>
  <c r="AC249" i="4"/>
  <c r="CD249" i="4"/>
  <c r="BK249" i="4"/>
  <c r="AM170" i="4"/>
  <c r="CR170" i="4"/>
  <c r="O170" i="4"/>
  <c r="AC170" i="4"/>
  <c r="K145" i="4"/>
  <c r="AV170" i="4"/>
  <c r="CB170" i="4"/>
  <c r="AD170" i="4"/>
  <c r="R170" i="4"/>
  <c r="BU170" i="4"/>
  <c r="AI170" i="4"/>
  <c r="BC170" i="4"/>
  <c r="BL170" i="4"/>
  <c r="BI170" i="4"/>
  <c r="BM170" i="4"/>
  <c r="CT170" i="4"/>
  <c r="CU170" i="4"/>
  <c r="AF170" i="4"/>
  <c r="AS170" i="4"/>
  <c r="DI272" i="4"/>
  <c r="BH272" i="4"/>
  <c r="AK273" i="4"/>
  <c r="BZ273" i="4"/>
  <c r="CR273" i="4"/>
  <c r="AN273" i="4"/>
  <c r="AO273" i="4"/>
  <c r="O273" i="4"/>
  <c r="CU273" i="4"/>
  <c r="AS273" i="4"/>
  <c r="AT273" i="4"/>
  <c r="AV273" i="4"/>
  <c r="DA273" i="4"/>
  <c r="T273" i="4"/>
  <c r="BX273" i="4"/>
  <c r="BY273" i="4"/>
  <c r="AL273" i="4"/>
  <c r="AM273" i="4"/>
  <c r="CS273" i="4"/>
  <c r="CT273" i="4"/>
  <c r="AR273" i="4"/>
  <c r="CV273" i="4"/>
  <c r="CW273" i="4"/>
  <c r="AF273" i="4"/>
  <c r="AY273" i="4"/>
  <c r="BP273" i="4"/>
  <c r="DD273" i="4"/>
  <c r="CM273" i="4"/>
  <c r="BS273" i="4"/>
  <c r="BE273" i="4"/>
  <c r="CG273" i="4"/>
  <c r="R273" i="4"/>
  <c r="BM273" i="4"/>
  <c r="AI273" i="4"/>
  <c r="CD273" i="4"/>
  <c r="CX273" i="4"/>
  <c r="BL273" i="4"/>
  <c r="AD273" i="4"/>
  <c r="W273" i="4"/>
  <c r="DE273" i="4"/>
  <c r="BD273" i="4"/>
  <c r="BN273" i="4"/>
  <c r="BA273" i="4"/>
  <c r="V34" i="4"/>
  <c r="CU34" i="4"/>
  <c r="Y34" i="4"/>
  <c r="BQ34" i="4"/>
  <c r="BX34" i="4"/>
  <c r="CT34" i="4"/>
  <c r="AC34" i="4"/>
  <c r="K9" i="4"/>
  <c r="CB212" i="4"/>
  <c r="Q249" i="4"/>
  <c r="U52" i="4"/>
  <c r="BI52" i="4"/>
  <c r="BM52" i="4"/>
  <c r="BZ52" i="4"/>
  <c r="AI52" i="4"/>
  <c r="W84" i="4"/>
  <c r="CU84" i="4"/>
  <c r="X84" i="4"/>
  <c r="AA84" i="4"/>
  <c r="CA84" i="4"/>
  <c r="AE100" i="4"/>
  <c r="CR100" i="4"/>
  <c r="CO100" i="4"/>
  <c r="BN100" i="4"/>
  <c r="AN100" i="4"/>
  <c r="CJ212" i="4"/>
  <c r="BC212" i="4"/>
  <c r="AH212" i="4"/>
  <c r="P276" i="4"/>
  <c r="AF276" i="4"/>
  <c r="BK276" i="4"/>
  <c r="CM276" i="4"/>
  <c r="AL276" i="4"/>
  <c r="BM276" i="4"/>
  <c r="AD276" i="4"/>
  <c r="BI276" i="4"/>
  <c r="CJ276" i="4"/>
  <c r="AE276" i="4"/>
  <c r="BJ276" i="4"/>
  <c r="CL276" i="4"/>
  <c r="BL276" i="4"/>
  <c r="CN276" i="4"/>
  <c r="K251" i="4"/>
  <c r="AM276" i="4"/>
  <c r="CR276" i="4"/>
  <c r="W276" i="4"/>
  <c r="CC276" i="4"/>
  <c r="CD276" i="4"/>
  <c r="AP276" i="4"/>
  <c r="CS276" i="4"/>
  <c r="AR276" i="4"/>
  <c r="AS276" i="4"/>
  <c r="AU276" i="4"/>
  <c r="DD276" i="4"/>
  <c r="DE276" i="4"/>
  <c r="BN276" i="4"/>
  <c r="DF276" i="4"/>
  <c r="DG276" i="4"/>
  <c r="Q276" i="4"/>
  <c r="BS276" i="4"/>
  <c r="O276" i="4"/>
  <c r="S276" i="4"/>
  <c r="V276" i="4"/>
  <c r="AN276" i="4"/>
  <c r="CE276" i="4"/>
  <c r="AQ276" i="4"/>
  <c r="CT276" i="4"/>
  <c r="CZ276" i="4"/>
  <c r="AT276" i="4"/>
  <c r="DB276" i="4"/>
  <c r="DC276" i="4"/>
  <c r="AV276" i="4"/>
  <c r="BF276" i="4"/>
  <c r="BO276" i="4"/>
  <c r="BR276" i="4"/>
  <c r="R276" i="4"/>
  <c r="BT276" i="4"/>
  <c r="CB276" i="4"/>
  <c r="U276" i="4"/>
  <c r="DH276" i="4"/>
  <c r="AK276" i="4"/>
  <c r="AH276" i="4"/>
  <c r="CE249" i="4"/>
  <c r="CY212" i="4"/>
  <c r="K150" i="4"/>
  <c r="O175" i="4"/>
  <c r="BI175" i="4"/>
  <c r="AK175" i="4"/>
  <c r="Q207" i="4"/>
  <c r="CI207" i="4"/>
  <c r="AW207" i="4"/>
  <c r="CE207" i="4"/>
  <c r="AX207" i="4"/>
  <c r="CF207" i="4"/>
  <c r="BA207" i="4"/>
  <c r="CG207" i="4"/>
  <c r="BB207" i="4"/>
  <c r="CH207" i="4"/>
  <c r="V207" i="4"/>
  <c r="BC207" i="4"/>
  <c r="BI207" i="4"/>
  <c r="BT207" i="4"/>
  <c r="BU207" i="4"/>
  <c r="P207" i="4"/>
  <c r="BV207" i="4"/>
  <c r="BZ207" i="4"/>
  <c r="CQ207" i="4"/>
  <c r="CW207" i="4"/>
  <c r="CX207" i="4"/>
  <c r="AD207" i="4"/>
  <c r="CY207" i="4"/>
  <c r="CZ207" i="4"/>
  <c r="AM207" i="4"/>
  <c r="AN207" i="4"/>
  <c r="DB207" i="4"/>
  <c r="BE207" i="4"/>
  <c r="BF207" i="4"/>
  <c r="DI207" i="4"/>
  <c r="BJ207" i="4"/>
  <c r="W207" i="4"/>
  <c r="X207" i="4"/>
  <c r="CA207" i="4"/>
  <c r="Y207" i="4"/>
  <c r="Z207" i="4"/>
  <c r="AC207" i="4"/>
  <c r="AH207" i="4"/>
  <c r="DA207" i="4"/>
  <c r="DE207" i="4"/>
  <c r="CD207" i="4"/>
  <c r="BX207" i="4"/>
  <c r="BS207" i="4"/>
  <c r="CO207" i="4"/>
  <c r="CC207" i="4"/>
  <c r="CN207" i="4"/>
  <c r="CL207" i="4"/>
  <c r="U207" i="4"/>
  <c r="AT207" i="4"/>
  <c r="CP63" i="4"/>
  <c r="CY63" i="4"/>
  <c r="AK63" i="4"/>
  <c r="AF63" i="4"/>
  <c r="BT63" i="4"/>
  <c r="DD191" i="4"/>
  <c r="Y191" i="4"/>
  <c r="BY191" i="4"/>
  <c r="CX191" i="4"/>
  <c r="DF223" i="4"/>
  <c r="CY223" i="4"/>
  <c r="CB223" i="4"/>
  <c r="AA224" i="4"/>
  <c r="CQ252" i="4"/>
  <c r="BH263" i="4"/>
  <c r="BL263" i="4"/>
  <c r="CE263" i="4"/>
  <c r="CV252" i="4"/>
  <c r="BY224" i="4"/>
  <c r="BL224" i="4"/>
  <c r="CY256" i="4"/>
  <c r="DB256" i="4"/>
  <c r="CJ272" i="4"/>
  <c r="BB272" i="4"/>
  <c r="CN140" i="4"/>
  <c r="BM140" i="4"/>
  <c r="R140" i="4"/>
  <c r="DC140" i="4"/>
  <c r="AN140" i="4"/>
  <c r="U236" i="4"/>
  <c r="CP236" i="4"/>
  <c r="R236" i="4"/>
  <c r="CS236" i="4"/>
  <c r="S45" i="4"/>
  <c r="DA45" i="4"/>
  <c r="BZ45" i="4"/>
  <c r="CJ45" i="4"/>
  <c r="BF109" i="4"/>
  <c r="Q109" i="4"/>
  <c r="CU109" i="4"/>
  <c r="CX109" i="4"/>
  <c r="CJ109" i="4"/>
  <c r="BO134" i="4"/>
  <c r="BK134" i="4"/>
  <c r="CP134" i="4"/>
  <c r="BD134" i="4"/>
  <c r="AM134" i="4"/>
  <c r="Z134" i="4"/>
  <c r="CE134" i="4"/>
  <c r="CD134" i="4"/>
  <c r="W134" i="4"/>
  <c r="CC134" i="4"/>
  <c r="CG134" i="4"/>
  <c r="AA134" i="4"/>
  <c r="CU134" i="4"/>
  <c r="CY134" i="4"/>
  <c r="AT134" i="4"/>
  <c r="DH134" i="4"/>
  <c r="AU134" i="4"/>
  <c r="CI134" i="4"/>
  <c r="T134" i="4"/>
  <c r="CK134" i="4"/>
  <c r="AP134" i="4"/>
  <c r="AC134" i="4"/>
  <c r="CT134" i="4"/>
  <c r="AJ134" i="4"/>
  <c r="DE134" i="4"/>
  <c r="BW134" i="4"/>
  <c r="CA134" i="4"/>
  <c r="CO134" i="4"/>
  <c r="AZ134" i="4"/>
  <c r="AE134" i="4"/>
  <c r="CZ134" i="4"/>
  <c r="AF134" i="4"/>
  <c r="CR134" i="4"/>
  <c r="CM224" i="4"/>
  <c r="AY252" i="4"/>
  <c r="DG252" i="4"/>
  <c r="CB252" i="4"/>
  <c r="BV284" i="4"/>
  <c r="BO284" i="4"/>
  <c r="CK284" i="4"/>
  <c r="AB273" i="4"/>
  <c r="CZ273" i="4"/>
  <c r="BJ134" i="4"/>
  <c r="AN85" i="4"/>
  <c r="DA53" i="4"/>
  <c r="DI53" i="4"/>
  <c r="CG53" i="4"/>
  <c r="AA53" i="4"/>
  <c r="BZ53" i="4"/>
  <c r="P53" i="4"/>
  <c r="U53" i="4"/>
  <c r="V53" i="4"/>
  <c r="DE53" i="4"/>
  <c r="BL53" i="4"/>
  <c r="AE53" i="4"/>
  <c r="AC53" i="4"/>
  <c r="AL53" i="4"/>
  <c r="AO53" i="4"/>
  <c r="AS53" i="4"/>
  <c r="CS53" i="4"/>
  <c r="CV53" i="4"/>
  <c r="AR53" i="4"/>
  <c r="CC53" i="4"/>
  <c r="CJ53" i="4"/>
  <c r="CU53" i="4"/>
  <c r="Z53" i="4"/>
  <c r="BR53" i="4"/>
  <c r="CZ53" i="4"/>
  <c r="BC53" i="4"/>
  <c r="AB53" i="4"/>
  <c r="BE53" i="4"/>
  <c r="Q53" i="4"/>
  <c r="K28" i="4"/>
  <c r="BT53" i="4"/>
  <c r="AY53" i="4"/>
  <c r="CH53" i="4"/>
  <c r="BX53" i="4"/>
  <c r="AD53" i="4"/>
  <c r="T53" i="4"/>
  <c r="BW53" i="4"/>
  <c r="CY53" i="4"/>
  <c r="DF53" i="4"/>
  <c r="DC53" i="4"/>
  <c r="BY133" i="4"/>
  <c r="BE133" i="4"/>
  <c r="DE133" i="4"/>
  <c r="CT138" i="4"/>
  <c r="CZ170" i="4"/>
  <c r="AP245" i="4"/>
  <c r="O245" i="4"/>
  <c r="CK245" i="4"/>
  <c r="BD245" i="4"/>
  <c r="CF245" i="4"/>
  <c r="BN245" i="4"/>
  <c r="U245" i="4"/>
  <c r="DB245" i="4"/>
  <c r="AO245" i="4"/>
  <c r="DJ245" i="4"/>
  <c r="CV245" i="4"/>
  <c r="CE245" i="4"/>
  <c r="AT245" i="4"/>
  <c r="DC245" i="4"/>
  <c r="BY245" i="4"/>
  <c r="CI245" i="4"/>
  <c r="CD245" i="4"/>
  <c r="AA245" i="4"/>
  <c r="CW245" i="4"/>
  <c r="BS245" i="4"/>
  <c r="AI245" i="4"/>
  <c r="Z245" i="4"/>
  <c r="BF245" i="4"/>
  <c r="DF245" i="4"/>
  <c r="BW70" i="4"/>
  <c r="BG70" i="4"/>
  <c r="CQ70" i="4"/>
  <c r="BM70" i="4"/>
  <c r="AP70" i="4"/>
  <c r="T70" i="4"/>
  <c r="CN70" i="4"/>
  <c r="CA70" i="4"/>
  <c r="AA70" i="4"/>
  <c r="CV70" i="4"/>
  <c r="CR70" i="4"/>
  <c r="U70" i="4"/>
  <c r="DE70" i="4"/>
  <c r="CW70" i="4"/>
  <c r="AZ70" i="4"/>
  <c r="AG70" i="4"/>
  <c r="BE70" i="4"/>
  <c r="Z70" i="4"/>
  <c r="BZ166" i="4"/>
  <c r="W166" i="4"/>
  <c r="CD166" i="4"/>
  <c r="BT166" i="4"/>
  <c r="AE166" i="4"/>
  <c r="P166" i="4"/>
  <c r="AP166" i="4"/>
  <c r="AO166" i="4"/>
  <c r="CY166" i="4"/>
  <c r="CR166" i="4"/>
  <c r="BQ166" i="4"/>
  <c r="CX166" i="4"/>
  <c r="BX166" i="4"/>
  <c r="BG166" i="4"/>
  <c r="AH166" i="4"/>
  <c r="V166" i="4"/>
  <c r="CP166" i="4"/>
  <c r="CZ166" i="4"/>
  <c r="K141" i="4"/>
  <c r="AB198" i="4"/>
  <c r="U198" i="4"/>
  <c r="CW198" i="4"/>
  <c r="AE198" i="4"/>
  <c r="T198" i="4"/>
  <c r="BK198" i="4"/>
  <c r="CR198" i="4"/>
  <c r="BZ198" i="4"/>
  <c r="AV198" i="4"/>
  <c r="AO198" i="4"/>
  <c r="CO198" i="4"/>
  <c r="AC198" i="4"/>
  <c r="CA198" i="4"/>
  <c r="K173" i="4"/>
  <c r="DG198" i="4"/>
  <c r="BM198" i="4"/>
  <c r="BI198" i="4"/>
  <c r="AK198" i="4"/>
  <c r="BV198" i="4"/>
  <c r="CF198" i="4"/>
  <c r="AX198" i="4"/>
  <c r="AY245" i="4"/>
  <c r="DC166" i="4"/>
  <c r="AF246" i="4"/>
  <c r="S246" i="4"/>
  <c r="BY246" i="4"/>
  <c r="CP246" i="4"/>
  <c r="AT246" i="4"/>
  <c r="CL246" i="4"/>
  <c r="AW246" i="4"/>
  <c r="AN246" i="4"/>
  <c r="DC246" i="4"/>
  <c r="AI246" i="4"/>
  <c r="BW246" i="4"/>
  <c r="DI246" i="4"/>
  <c r="BO246" i="4"/>
  <c r="BH246" i="4"/>
  <c r="AB246" i="4"/>
  <c r="BP246" i="4"/>
  <c r="CI246" i="4"/>
  <c r="AW198" i="4"/>
  <c r="BO150" i="4"/>
  <c r="BD150" i="4"/>
  <c r="CI150" i="4"/>
  <c r="W150" i="4"/>
  <c r="DA150" i="4"/>
  <c r="AW150" i="4"/>
  <c r="DC150" i="4"/>
  <c r="CE150" i="4"/>
  <c r="BW150" i="4"/>
  <c r="DE150" i="4"/>
  <c r="AX150" i="4"/>
  <c r="AB150" i="4"/>
  <c r="BE150" i="4"/>
  <c r="CU150" i="4"/>
  <c r="CQ150" i="4"/>
  <c r="AM150" i="4"/>
  <c r="CA150" i="4"/>
  <c r="BN150" i="4"/>
  <c r="O150" i="4"/>
  <c r="BR246" i="4"/>
  <c r="CC246" i="4"/>
  <c r="T246" i="4"/>
  <c r="X245" i="4"/>
  <c r="BM245" i="4"/>
  <c r="CS245" i="4"/>
  <c r="CR245" i="4"/>
  <c r="CG70" i="4"/>
  <c r="AH70" i="4"/>
  <c r="CD70" i="4"/>
  <c r="BO70" i="4"/>
  <c r="CS70" i="4"/>
  <c r="BV166" i="4"/>
  <c r="DJ166" i="4"/>
  <c r="BJ166" i="4"/>
  <c r="CQ166" i="4"/>
  <c r="BY198" i="4"/>
  <c r="X198" i="4"/>
  <c r="CK198" i="4"/>
  <c r="R198" i="4"/>
  <c r="BT198" i="4"/>
  <c r="K125" i="4"/>
  <c r="BA150" i="4"/>
  <c r="CJ150" i="4"/>
  <c r="DH150" i="4"/>
  <c r="CO246" i="4"/>
  <c r="BI246" i="4"/>
  <c r="CW246" i="4"/>
  <c r="DB103" i="4"/>
  <c r="DI103" i="4"/>
  <c r="AV103" i="4"/>
  <c r="AZ103" i="4"/>
  <c r="BR103" i="4"/>
  <c r="BZ103" i="4"/>
  <c r="BF199" i="4"/>
  <c r="BY199" i="4"/>
  <c r="BZ199" i="4"/>
  <c r="CD199" i="4"/>
  <c r="CF199" i="4"/>
  <c r="CN199" i="4"/>
  <c r="CO199" i="4"/>
  <c r="CP199" i="4"/>
  <c r="AO199" i="4"/>
  <c r="AP199" i="4"/>
  <c r="AQ199" i="4"/>
  <c r="P199" i="4"/>
  <c r="AR199" i="4"/>
  <c r="CE199" i="4"/>
  <c r="CJ199" i="4"/>
  <c r="AL199" i="4"/>
  <c r="AM199" i="4"/>
  <c r="K174" i="4"/>
  <c r="CF176" i="4"/>
  <c r="DH157" i="4"/>
  <c r="Q157" i="4"/>
  <c r="R157" i="4"/>
  <c r="W157" i="4"/>
  <c r="AQ157" i="4"/>
  <c r="AC157" i="4"/>
  <c r="AH157" i="4"/>
  <c r="CC98" i="4"/>
  <c r="AD226" i="4"/>
  <c r="DI226" i="4"/>
  <c r="BX293" i="4"/>
  <c r="K268" i="4"/>
  <c r="AC293" i="4"/>
  <c r="AH226" i="4"/>
  <c r="AJ226" i="4"/>
  <c r="AW293" i="4"/>
  <c r="P81" i="4"/>
  <c r="AQ226" i="4"/>
  <c r="W61" i="4"/>
  <c r="K36" i="4"/>
  <c r="P61" i="4"/>
  <c r="X61" i="4"/>
  <c r="AB61" i="4"/>
  <c r="AG61" i="4"/>
  <c r="AI61" i="4"/>
  <c r="AS61" i="4"/>
  <c r="AT61" i="4"/>
  <c r="CC82" i="4"/>
  <c r="CG230" i="4"/>
  <c r="CK157" i="4"/>
  <c r="AE31" i="4"/>
  <c r="AY31" i="4"/>
  <c r="CA31" i="4"/>
  <c r="P31" i="4"/>
  <c r="CA103" i="4"/>
  <c r="CT103" i="4"/>
  <c r="AB103" i="4"/>
  <c r="AT103" i="4"/>
  <c r="BG103" i="4"/>
  <c r="AB199" i="4"/>
  <c r="CU199" i="4"/>
  <c r="Y199" i="4"/>
  <c r="AU199" i="4"/>
  <c r="AZ199" i="4"/>
  <c r="AY220" i="4"/>
  <c r="BP220" i="4"/>
  <c r="BQ220" i="4"/>
  <c r="CB220" i="4"/>
  <c r="CF220" i="4"/>
  <c r="CG220" i="4"/>
  <c r="CI220" i="4"/>
  <c r="AU220" i="4"/>
  <c r="AV220" i="4"/>
  <c r="BS220" i="4"/>
  <c r="K132" i="4"/>
  <c r="DC157" i="4"/>
  <c r="CO157" i="4"/>
  <c r="CA157" i="4"/>
  <c r="BN157" i="4"/>
  <c r="CS226" i="4"/>
  <c r="CI226" i="4"/>
  <c r="Z293" i="4"/>
  <c r="AL277" i="4"/>
  <c r="CL277" i="4"/>
  <c r="CQ293" i="4"/>
  <c r="AR293" i="4"/>
  <c r="AM293" i="4"/>
  <c r="AJ230" i="4"/>
  <c r="AE230" i="4"/>
  <c r="BR230" i="4"/>
  <c r="AV230" i="4"/>
  <c r="AX230" i="4"/>
  <c r="CJ226" i="4"/>
  <c r="CU157" i="4"/>
  <c r="CS230" i="4"/>
  <c r="BV93" i="4"/>
  <c r="CL293" i="4"/>
  <c r="DB277" i="4"/>
  <c r="CK61" i="4"/>
  <c r="CB61" i="4"/>
  <c r="AQ61" i="4"/>
  <c r="T61" i="4"/>
  <c r="AW61" i="4"/>
  <c r="CP93" i="4"/>
  <c r="CC93" i="4"/>
  <c r="AQ93" i="4"/>
  <c r="CL93" i="4"/>
  <c r="CB93" i="4"/>
  <c r="BN93" i="4"/>
  <c r="BC230" i="4"/>
  <c r="BE38" i="4"/>
  <c r="CH38" i="4"/>
  <c r="DJ38" i="4"/>
  <c r="CT38" i="4"/>
  <c r="AK38" i="4"/>
  <c r="CF38" i="4"/>
  <c r="AV158" i="4"/>
  <c r="CJ158" i="4"/>
  <c r="BI158" i="4"/>
  <c r="CW158" i="4"/>
  <c r="V158" i="4"/>
  <c r="BV158" i="4"/>
  <c r="AD158" i="4"/>
  <c r="Z158" i="4"/>
  <c r="BW158" i="4"/>
  <c r="CB158" i="4"/>
  <c r="AO158" i="4"/>
  <c r="DD158" i="4"/>
  <c r="AW158" i="4"/>
  <c r="DE158" i="4"/>
  <c r="AX158" i="4"/>
  <c r="DG158" i="4"/>
  <c r="AE158" i="4"/>
  <c r="DC158" i="4"/>
  <c r="AG158" i="4"/>
  <c r="AK158" i="4"/>
  <c r="K133" i="4"/>
  <c r="AL158" i="4"/>
  <c r="BJ158" i="4"/>
  <c r="BK158" i="4"/>
  <c r="BM158" i="4"/>
  <c r="DA158" i="4"/>
  <c r="BN158" i="4"/>
  <c r="BU158" i="4"/>
  <c r="CK158" i="4"/>
  <c r="CL158" i="4"/>
  <c r="CX158" i="4"/>
  <c r="DB158" i="4"/>
  <c r="Q158" i="4"/>
  <c r="BQ158" i="4"/>
  <c r="CZ158" i="4"/>
  <c r="AZ176" i="4"/>
  <c r="BA176" i="4"/>
  <c r="CO176" i="4"/>
  <c r="CP176" i="4"/>
  <c r="CV176" i="4"/>
  <c r="AP176" i="4"/>
  <c r="P176" i="4"/>
  <c r="AT176" i="4"/>
  <c r="AX176" i="4"/>
  <c r="AY176" i="4"/>
  <c r="BB176" i="4"/>
  <c r="CI176" i="4"/>
  <c r="AP81" i="4"/>
  <c r="O81" i="4"/>
  <c r="AQ81" i="4"/>
  <c r="BB81" i="4"/>
  <c r="BF81" i="4"/>
  <c r="BG81" i="4"/>
  <c r="DJ81" i="4"/>
  <c r="Q82" i="4"/>
  <c r="T82" i="4"/>
  <c r="W82" i="4"/>
  <c r="P98" i="4"/>
  <c r="K73" i="4"/>
  <c r="O98" i="4"/>
  <c r="Q98" i="4"/>
  <c r="R98" i="4"/>
  <c r="Y98" i="4"/>
  <c r="AA98" i="4"/>
  <c r="AR226" i="4"/>
  <c r="AS226" i="4"/>
  <c r="P226" i="4"/>
  <c r="BO226" i="4"/>
  <c r="BP226" i="4"/>
  <c r="BX226" i="4"/>
  <c r="BZ226" i="4"/>
  <c r="DJ226" i="4"/>
  <c r="BN226" i="4"/>
  <c r="BW226" i="4"/>
  <c r="BY226" i="4"/>
  <c r="BM163" i="4"/>
  <c r="BX163" i="4"/>
  <c r="CI163" i="4"/>
  <c r="AF163" i="4"/>
  <c r="AG163" i="4"/>
  <c r="Q163" i="4"/>
  <c r="S163" i="4"/>
  <c r="CJ163" i="4"/>
  <c r="AA163" i="4"/>
  <c r="CO163" i="4"/>
  <c r="AC163" i="4"/>
  <c r="CW163" i="4"/>
  <c r="CZ163" i="4"/>
  <c r="K138" i="4"/>
  <c r="DD163" i="4"/>
  <c r="AJ163" i="4"/>
  <c r="BH163" i="4"/>
  <c r="BW163" i="4"/>
  <c r="DG163" i="4"/>
  <c r="AI163" i="4"/>
  <c r="AK163" i="4"/>
  <c r="BB163" i="4"/>
  <c r="BP163" i="4"/>
  <c r="BQ163" i="4"/>
  <c r="BR163" i="4"/>
  <c r="DF163" i="4"/>
  <c r="AH243" i="4"/>
  <c r="BL243" i="4"/>
  <c r="CL243" i="4"/>
  <c r="DJ243" i="4"/>
  <c r="AK243" i="4"/>
  <c r="BM243" i="4"/>
  <c r="CM243" i="4"/>
  <c r="AF243" i="4"/>
  <c r="BP243" i="4"/>
  <c r="CT243" i="4"/>
  <c r="P243" i="4"/>
  <c r="BS243" i="4"/>
  <c r="K218" i="4"/>
  <c r="AU243" i="4"/>
  <c r="BZ243" i="4"/>
  <c r="AQ243" i="4"/>
  <c r="CU243" i="4"/>
  <c r="AR243" i="4"/>
  <c r="BU243" i="4"/>
  <c r="DB243" i="4"/>
  <c r="AS243" i="4"/>
  <c r="BV243" i="4"/>
  <c r="DC243" i="4"/>
  <c r="AT243" i="4"/>
  <c r="BX243" i="4"/>
  <c r="DD243" i="4"/>
  <c r="BY243" i="4"/>
  <c r="DF243" i="4"/>
  <c r="AV243" i="4"/>
  <c r="DG243" i="4"/>
  <c r="U243" i="4"/>
  <c r="BN243" i="4"/>
  <c r="Y243" i="4"/>
  <c r="Z243" i="4"/>
  <c r="AA243" i="4"/>
  <c r="AB243" i="4"/>
  <c r="CG243" i="4"/>
  <c r="AD243" i="4"/>
  <c r="CQ243" i="4"/>
  <c r="CR243" i="4"/>
  <c r="CS243" i="4"/>
  <c r="AY243" i="4"/>
  <c r="BB243" i="4"/>
  <c r="BC243" i="4"/>
  <c r="BE243" i="4"/>
  <c r="V243" i="4"/>
  <c r="BO243" i="4"/>
  <c r="CA243" i="4"/>
  <c r="CE243" i="4"/>
  <c r="CF243" i="4"/>
  <c r="AC243" i="4"/>
  <c r="CO243" i="4"/>
  <c r="CP243" i="4"/>
  <c r="AE243" i="4"/>
  <c r="AW243" i="4"/>
  <c r="AX243" i="4"/>
  <c r="DH243" i="4"/>
  <c r="BG243" i="4"/>
  <c r="BF31" i="4"/>
  <c r="AG31" i="4"/>
  <c r="DG31" i="4"/>
  <c r="BT31" i="4"/>
  <c r="BN31" i="4"/>
  <c r="BA31" i="4"/>
  <c r="K62" i="4"/>
  <c r="CL87" i="4"/>
  <c r="P87" i="4"/>
  <c r="Q87" i="4"/>
  <c r="AS87" i="4"/>
  <c r="CM87" i="4"/>
  <c r="CN87" i="4"/>
  <c r="CV87" i="4"/>
  <c r="BJ103" i="4"/>
  <c r="BP103" i="4"/>
  <c r="CV103" i="4"/>
  <c r="X103" i="4"/>
  <c r="AP103" i="4"/>
  <c r="DI199" i="4"/>
  <c r="BL199" i="4"/>
  <c r="DB199" i="4"/>
  <c r="AA199" i="4"/>
  <c r="AI199" i="4"/>
  <c r="O247" i="4"/>
  <c r="R247" i="4"/>
  <c r="U247" i="4"/>
  <c r="V247" i="4"/>
  <c r="CC247" i="4"/>
  <c r="CG247" i="4"/>
  <c r="AQ247" i="4"/>
  <c r="AR247" i="4"/>
  <c r="AW247" i="4"/>
  <c r="CY247" i="4"/>
  <c r="DB247" i="4"/>
  <c r="AY247" i="4"/>
  <c r="AZ247" i="4"/>
  <c r="Q247" i="4"/>
  <c r="BY247" i="4"/>
  <c r="BZ247" i="4"/>
  <c r="CA247" i="4"/>
  <c r="AN247" i="4"/>
  <c r="AP247" i="4"/>
  <c r="CM247" i="4"/>
  <c r="CW247" i="4"/>
  <c r="CX247" i="4"/>
  <c r="AX247" i="4"/>
  <c r="BC247" i="4"/>
  <c r="BU247" i="4"/>
  <c r="BV247" i="4"/>
  <c r="AW168" i="4"/>
  <c r="CM168" i="4"/>
  <c r="CU168" i="4"/>
  <c r="DA168" i="4"/>
  <c r="DC168" i="4"/>
  <c r="AN168" i="4"/>
  <c r="AR168" i="4"/>
  <c r="AT168" i="4"/>
  <c r="P168" i="4"/>
  <c r="BH168" i="4"/>
  <c r="O168" i="4"/>
  <c r="BO168" i="4"/>
  <c r="CV168" i="4"/>
  <c r="CZ168" i="4"/>
  <c r="DI168" i="4"/>
  <c r="AL168" i="4"/>
  <c r="AJ220" i="4"/>
  <c r="BC176" i="4"/>
  <c r="AX204" i="4"/>
  <c r="BC204" i="4"/>
  <c r="BF204" i="4"/>
  <c r="BP204" i="4"/>
  <c r="BQ204" i="4"/>
  <c r="BR204" i="4"/>
  <c r="K179" i="4"/>
  <c r="AW204" i="4"/>
  <c r="CZ204" i="4"/>
  <c r="DA204" i="4"/>
  <c r="BB204" i="4"/>
  <c r="BN204" i="4"/>
  <c r="CP204" i="4"/>
  <c r="BO220" i="4"/>
  <c r="DA220" i="4"/>
  <c r="AQ220" i="4"/>
  <c r="V220" i="4"/>
  <c r="DF157" i="4"/>
  <c r="AS157" i="4"/>
  <c r="BK157" i="4"/>
  <c r="BL157" i="4"/>
  <c r="BH157" i="4"/>
  <c r="AV157" i="4"/>
  <c r="BJ226" i="4"/>
  <c r="BD226" i="4"/>
  <c r="BB230" i="4"/>
  <c r="CN293" i="4"/>
  <c r="DG293" i="4"/>
  <c r="DH293" i="4"/>
  <c r="DE277" i="4"/>
  <c r="Q277" i="4"/>
  <c r="AK277" i="4"/>
  <c r="AM277" i="4"/>
  <c r="BW293" i="4"/>
  <c r="AO293" i="4"/>
  <c r="Y293" i="4"/>
  <c r="W293" i="4"/>
  <c r="DA230" i="4"/>
  <c r="CU230" i="4"/>
  <c r="AR230" i="4"/>
  <c r="AA230" i="4"/>
  <c r="CJ293" i="4"/>
  <c r="K201" i="4"/>
  <c r="AI81" i="4"/>
  <c r="U61" i="4"/>
  <c r="AM61" i="4"/>
  <c r="CJ61" i="4"/>
  <c r="DF61" i="4"/>
  <c r="AD61" i="4"/>
  <c r="CM93" i="4"/>
  <c r="S93" i="4"/>
  <c r="DC93" i="4"/>
  <c r="BH93" i="4"/>
  <c r="BG93" i="4"/>
  <c r="AM82" i="4"/>
  <c r="BG293" i="4"/>
  <c r="AB197" i="4"/>
  <c r="CW197" i="4"/>
  <c r="O38" i="4"/>
  <c r="BB38" i="4"/>
  <c r="BR38" i="4"/>
  <c r="BT38" i="4"/>
  <c r="CR38" i="4"/>
  <c r="DE176" i="4"/>
  <c r="CS277" i="4"/>
  <c r="AV199" i="4"/>
  <c r="Q24" i="4" l="1"/>
  <c r="AA6" i="4" s="1"/>
  <c r="CO24" i="4"/>
  <c r="AG13" i="4" s="1"/>
  <c r="U24" i="4"/>
  <c r="AE6" i="4" s="1"/>
  <c r="DH24" i="4"/>
  <c r="AF15" i="4" s="1"/>
  <c r="DB24" i="4"/>
  <c r="Z15" i="4" s="1"/>
  <c r="BM24" i="4"/>
  <c r="Y11" i="4" s="1"/>
  <c r="T24" i="4"/>
  <c r="AD6" i="4" s="1"/>
  <c r="AL24" i="4"/>
  <c r="AB8" i="4" s="1"/>
  <c r="R24" i="4"/>
  <c r="AB6" i="4" s="1"/>
  <c r="BD24" i="4"/>
  <c r="Z10" i="4" s="1"/>
  <c r="CZ24" i="4"/>
  <c r="AH14" i="4" s="1"/>
  <c r="CR24" i="4"/>
  <c r="Z14" i="4" s="1"/>
  <c r="BC24" i="4"/>
  <c r="Y10" i="4" s="1"/>
  <c r="BZ24" i="4"/>
  <c r="AB12" i="4" s="1"/>
  <c r="CB24" i="4"/>
  <c r="AD12" i="4" s="1"/>
  <c r="AD24" i="4"/>
  <c r="AE24" i="4"/>
  <c r="CK24" i="4"/>
  <c r="AC13" i="4" s="1"/>
  <c r="AA24" i="4"/>
  <c r="AF24" i="4"/>
  <c r="CY24" i="4"/>
  <c r="AG14" i="4" s="1"/>
  <c r="BW24" i="4"/>
  <c r="Y12" i="4" s="1"/>
  <c r="AX24" i="4"/>
  <c r="AD9" i="4" s="1"/>
  <c r="CX24" i="4"/>
  <c r="AF14" i="4" s="1"/>
  <c r="DJ24" i="4"/>
  <c r="AH15" i="4" s="1"/>
  <c r="S24" i="4"/>
  <c r="AC6" i="4" s="1"/>
  <c r="CV24" i="4"/>
  <c r="AD14" i="4" s="1"/>
  <c r="BQ24" i="4"/>
  <c r="AC11" i="4" s="1"/>
  <c r="CN24" i="4"/>
  <c r="AF13" i="4" s="1"/>
  <c r="AY24" i="4"/>
  <c r="AE9" i="4" s="1"/>
  <c r="AO24" i="4"/>
  <c r="AE8" i="4" s="1"/>
  <c r="CW24" i="4"/>
  <c r="AE14" i="4" s="1"/>
  <c r="BE24" i="4"/>
  <c r="AA10" i="4" s="1"/>
  <c r="AG24" i="4"/>
  <c r="BR24" i="4"/>
  <c r="AD11" i="4" s="1"/>
  <c r="AP24" i="4"/>
  <c r="AF8" i="4" s="1"/>
  <c r="CQ24" i="4"/>
  <c r="Y14" i="4" s="1"/>
  <c r="CE24" i="4"/>
  <c r="AG12" i="4" s="1"/>
  <c r="BB24" i="4"/>
  <c r="AH9" i="4" s="1"/>
  <c r="BK24" i="4"/>
  <c r="AG10" i="4" s="1"/>
  <c r="BU24" i="4"/>
  <c r="AG11" i="4" s="1"/>
  <c r="BJ24" i="4"/>
  <c r="AF10" i="4" s="1"/>
  <c r="CC24" i="4"/>
  <c r="AE12" i="4" s="1"/>
  <c r="AM24" i="4"/>
  <c r="AC8" i="4" s="1"/>
  <c r="CT24" i="4"/>
  <c r="AB14" i="4" s="1"/>
  <c r="DI24" i="4"/>
  <c r="AG15" i="4" s="1"/>
  <c r="AJ24" i="4"/>
  <c r="Z8" i="4" s="1"/>
  <c r="BO24" i="4"/>
  <c r="AA11" i="4" s="1"/>
  <c r="DE24" i="4"/>
  <c r="AC15" i="4" s="1"/>
  <c r="BI24" i="4"/>
  <c r="AE10" i="4" s="1"/>
  <c r="BG24" i="4"/>
  <c r="AC10" i="4" s="1"/>
  <c r="BP24" i="4"/>
  <c r="AB11" i="4" s="1"/>
  <c r="CL24" i="4"/>
  <c r="AD13" i="4" s="1"/>
  <c r="AK24" i="4"/>
  <c r="AA8" i="4" s="1"/>
  <c r="BN24" i="4"/>
  <c r="Z11" i="4" s="1"/>
  <c r="Y24" i="4"/>
  <c r="Y7" i="4" s="1"/>
  <c r="AQ24" i="4"/>
  <c r="AG8" i="4" s="1"/>
  <c r="CA24" i="4"/>
  <c r="AC12" i="4" s="1"/>
  <c r="DA24" i="4"/>
  <c r="Y15" i="4" s="1"/>
  <c r="CG24" i="4"/>
  <c r="Y13" i="4" s="1"/>
  <c r="BT24" i="4"/>
  <c r="AF11" i="4" s="1"/>
  <c r="DG24" i="4"/>
  <c r="AE15" i="4" s="1"/>
  <c r="CF24" i="4"/>
  <c r="AH12" i="4" s="1"/>
  <c r="DF24" i="4"/>
  <c r="AD15" i="4" s="1"/>
  <c r="X24" i="4"/>
  <c r="AH6" i="4" s="1"/>
  <c r="CS24" i="4"/>
  <c r="AA14" i="4" s="1"/>
  <c r="AW24" i="4"/>
  <c r="AC9" i="4" s="1"/>
  <c r="BA24" i="4"/>
  <c r="AG9" i="4" s="1"/>
  <c r="BV24" i="4"/>
  <c r="AH11" i="4" s="1"/>
  <c r="AI24" i="4"/>
  <c r="Y8" i="4" s="1"/>
  <c r="CD24" i="4"/>
  <c r="AF12" i="4" s="1"/>
  <c r="CI24" i="4"/>
  <c r="AA13" i="4" s="1"/>
  <c r="DC24" i="4"/>
  <c r="AA15" i="4" s="1"/>
  <c r="AV24" i="4"/>
  <c r="AB9" i="4" s="1"/>
  <c r="CJ24" i="4"/>
  <c r="AB13" i="4" s="1"/>
  <c r="AS24" i="4"/>
  <c r="Y9" i="4" s="1"/>
  <c r="AU24" i="4"/>
  <c r="AA9" i="4" s="1"/>
  <c r="CP24" i="4"/>
  <c r="AH13" i="4" s="1"/>
  <c r="P24" i="4"/>
  <c r="Z6" i="4" s="1"/>
  <c r="AB24" i="4"/>
  <c r="V24" i="4"/>
  <c r="AF6" i="4" s="1"/>
  <c r="W24" i="4"/>
  <c r="AG6" i="4" s="1"/>
  <c r="CU24" i="4"/>
  <c r="AC14" i="4" s="1"/>
  <c r="DD24" i="4"/>
  <c r="AB15" i="4" s="1"/>
  <c r="AN24" i="4"/>
  <c r="AD8" i="4" s="1"/>
  <c r="Z24" i="4"/>
  <c r="BL24" i="4"/>
  <c r="AH10" i="4" s="1"/>
  <c r="BS24" i="4"/>
  <c r="AE11" i="4" s="1"/>
  <c r="AH24" i="4"/>
  <c r="BX24" i="4"/>
  <c r="Z12" i="4" s="1"/>
  <c r="BH24" i="4"/>
  <c r="AD10" i="4" s="1"/>
  <c r="AR24" i="4"/>
  <c r="AH8" i="4" s="1"/>
  <c r="AZ24" i="4"/>
  <c r="AF9" i="4" s="1"/>
  <c r="CM24" i="4"/>
  <c r="AE13" i="4" s="1"/>
  <c r="AT24" i="4"/>
  <c r="Z9" i="4" s="1"/>
  <c r="AC24" i="4"/>
  <c r="BY24" i="4"/>
  <c r="AA12" i="4" s="1"/>
  <c r="BF24" i="4"/>
  <c r="AB10" i="4" s="1"/>
  <c r="O24" i="4"/>
  <c r="Y6" i="4" s="1"/>
  <c r="CH24" i="4"/>
  <c r="Z13" i="4" s="1"/>
  <c r="O6" i="4" l="1"/>
</calcChain>
</file>

<file path=xl/sharedStrings.xml><?xml version="1.0" encoding="utf-8"?>
<sst xmlns="http://schemas.openxmlformats.org/spreadsheetml/2006/main" count="3092" uniqueCount="1794">
  <si>
    <t>X</t>
  </si>
  <si>
    <t>B0</t>
  </si>
  <si>
    <t>B1</t>
  </si>
  <si>
    <t>Intercept</t>
  </si>
  <si>
    <t>Slope</t>
  </si>
  <si>
    <t>y linear</t>
  </si>
  <si>
    <t>y sigmoid</t>
  </si>
  <si>
    <t>Washington</t>
  </si>
  <si>
    <t>77-70</t>
  </si>
  <si>
    <t>McDaniels 3</t>
  </si>
  <si>
    <t>Stewart 12</t>
  </si>
  <si>
    <t>Stewart 29</t>
  </si>
  <si>
    <t>15-17 (5-13)</t>
  </si>
  <si>
    <t>L77-70</t>
  </si>
  <si>
    <t>vs Arizona *</t>
  </si>
  <si>
    <t>Wed, Mar 11</t>
  </si>
  <si>
    <t>69-63</t>
  </si>
  <si>
    <t>Tsohonis 5</t>
  </si>
  <si>
    <t>Stewart 7</t>
  </si>
  <si>
    <t>McDaniels 20</t>
  </si>
  <si>
    <t>15-16 (5-13)</t>
  </si>
  <si>
    <t>W69-63</t>
  </si>
  <si>
    <t>@ Arizona</t>
  </si>
  <si>
    <t>Sat, Mar 7</t>
  </si>
  <si>
    <t>90-83</t>
  </si>
  <si>
    <t>Hardy 5</t>
  </si>
  <si>
    <t>Carter 23</t>
  </si>
  <si>
    <t>14-16 (4-13)</t>
  </si>
  <si>
    <t>W90-83</t>
  </si>
  <si>
    <t>@ Arizona State</t>
  </si>
  <si>
    <t>Thu, Mar 5</t>
  </si>
  <si>
    <t>78-74</t>
  </si>
  <si>
    <t>Tsohonis 2</t>
  </si>
  <si>
    <t>Stewart 11</t>
  </si>
  <si>
    <t>McDaniels 19</t>
  </si>
  <si>
    <t>13-16 (3-13)</t>
  </si>
  <si>
    <t>L78-74</t>
  </si>
  <si>
    <t>vs Washington State</t>
  </si>
  <si>
    <t>Fri, Feb 28</t>
  </si>
  <si>
    <t>72-64</t>
  </si>
  <si>
    <t>Stewart 3</t>
  </si>
  <si>
    <t>Carter 9</t>
  </si>
  <si>
    <t>Stewart 14</t>
  </si>
  <si>
    <t>12-15 (2-12)</t>
  </si>
  <si>
    <t>L72-64</t>
  </si>
  <si>
    <t>vs Stanford</t>
  </si>
  <si>
    <t>Thu, Feb 20</t>
  </si>
  <si>
    <t>67-57</t>
  </si>
  <si>
    <t>Tsohonis 3</t>
  </si>
  <si>
    <t>Stewart 10</t>
  </si>
  <si>
    <t>Stewart 15</t>
  </si>
  <si>
    <t>12-14 (2-11)</t>
  </si>
  <si>
    <t>L67-57</t>
  </si>
  <si>
    <t>@ UCLA</t>
  </si>
  <si>
    <t>Sat, Feb 15</t>
  </si>
  <si>
    <t>62-56</t>
  </si>
  <si>
    <t>Carter 6</t>
  </si>
  <si>
    <t>McDaniels 12</t>
  </si>
  <si>
    <t>12-13 (2-10)</t>
  </si>
  <si>
    <t>L62-56</t>
  </si>
  <si>
    <t>@ USC</t>
  </si>
  <si>
    <t>Thu, Feb 13</t>
  </si>
  <si>
    <t>87-83</t>
  </si>
  <si>
    <t>Bey 3</t>
  </si>
  <si>
    <t>Tsohonis 19</t>
  </si>
  <si>
    <t>12-11 (2-8)</t>
  </si>
  <si>
    <t>L87-83</t>
  </si>
  <si>
    <t>vs Arizona State</t>
  </si>
  <si>
    <t>Sat, Feb 1</t>
  </si>
  <si>
    <t>75-72</t>
  </si>
  <si>
    <t>McDaniels 5</t>
  </si>
  <si>
    <t>Battle 14</t>
  </si>
  <si>
    <t>12-10 (2-7)</t>
  </si>
  <si>
    <t>L75-72</t>
  </si>
  <si>
    <t>vs Arizona</t>
  </si>
  <si>
    <t>Thu, Jan 30</t>
  </si>
  <si>
    <t>76-62</t>
  </si>
  <si>
    <t>Wright 5</t>
  </si>
  <si>
    <t>Stewart 8</t>
  </si>
  <si>
    <t>Stewart 23</t>
  </si>
  <si>
    <t>12-9 (2-6)</t>
  </si>
  <si>
    <t>L76-62</t>
  </si>
  <si>
    <t>@ 23 Colorado</t>
  </si>
  <si>
    <t>Sat, Jan 25</t>
  </si>
  <si>
    <t>64-61</t>
  </si>
  <si>
    <t>Stewart 2</t>
  </si>
  <si>
    <t>Stewart 19</t>
  </si>
  <si>
    <t>Stewart 25</t>
  </si>
  <si>
    <t>12-7 (2-4)</t>
  </si>
  <si>
    <t>L64-61 OT</t>
  </si>
  <si>
    <t>vs 8 Oregon</t>
  </si>
  <si>
    <t>Sat, Jan 18</t>
  </si>
  <si>
    <t>64-56</t>
  </si>
  <si>
    <t>Carter 7</t>
  </si>
  <si>
    <t>Stewart 13</t>
  </si>
  <si>
    <t>12-6 (2-3)</t>
  </si>
  <si>
    <t>W64-56</t>
  </si>
  <si>
    <t>vs Oregon State</t>
  </si>
  <si>
    <t>Thu, Jan 16</t>
  </si>
  <si>
    <t>61-58</t>
  </si>
  <si>
    <t>Wright 3</t>
  </si>
  <si>
    <t>McDaniels 11</t>
  </si>
  <si>
    <t>11-6 (1-3)</t>
  </si>
  <si>
    <t>L61-58 OT</t>
  </si>
  <si>
    <t>@ California</t>
  </si>
  <si>
    <t>Sat, Jan 11</t>
  </si>
  <si>
    <t>61-55</t>
  </si>
  <si>
    <t>Hardy 3</t>
  </si>
  <si>
    <t>McDaniels 15</t>
  </si>
  <si>
    <t>McDaniels 18</t>
  </si>
  <si>
    <t>11-5 (1-2)</t>
  </si>
  <si>
    <t>L61-55</t>
  </si>
  <si>
    <t>@ Stanford</t>
  </si>
  <si>
    <t>Thu, Jan 9</t>
  </si>
  <si>
    <t>72-40</t>
  </si>
  <si>
    <t>Green 5</t>
  </si>
  <si>
    <t>Stewart 18</t>
  </si>
  <si>
    <t>11-4 (1-1)</t>
  </si>
  <si>
    <t>W72-40</t>
  </si>
  <si>
    <t>vs USC</t>
  </si>
  <si>
    <t>Sun, Jan 5</t>
  </si>
  <si>
    <t>66-64</t>
  </si>
  <si>
    <t>Green 4</t>
  </si>
  <si>
    <t>Stewart 24</t>
  </si>
  <si>
    <t>10-4 (0-1)</t>
  </si>
  <si>
    <t>L66-64</t>
  </si>
  <si>
    <t>vs UCLA</t>
  </si>
  <si>
    <t>Thu, Jan 2</t>
  </si>
  <si>
    <t>75-71</t>
  </si>
  <si>
    <t>Green 7</t>
  </si>
  <si>
    <t>10-3 (0-0)</t>
  </si>
  <si>
    <t>L75-71</t>
  </si>
  <si>
    <t>vs Houston *</t>
  </si>
  <si>
    <t>Wed, Dec 25</t>
  </si>
  <si>
    <t>72-61</t>
  </si>
  <si>
    <t>Stewart 26</t>
  </si>
  <si>
    <t>10-2 (0-0)</t>
  </si>
  <si>
    <t>W72-61</t>
  </si>
  <si>
    <t>vs Hawai'i *</t>
  </si>
  <si>
    <t>Mon, Dec 23</t>
  </si>
  <si>
    <t>81-59</t>
  </si>
  <si>
    <t>McDaniels 4</t>
  </si>
  <si>
    <t>Stewart 27</t>
  </si>
  <si>
    <t>8-2 (0-0)</t>
  </si>
  <si>
    <t>W81-59</t>
  </si>
  <si>
    <t>vs Seattle U</t>
  </si>
  <si>
    <t>Tue, Dec 17</t>
  </si>
  <si>
    <t>83-76</t>
  </si>
  <si>
    <t>Green 8</t>
  </si>
  <si>
    <t>Stewart 21</t>
  </si>
  <si>
    <t>7-2 (0-0)</t>
  </si>
  <si>
    <t>L83-76</t>
  </si>
  <si>
    <t>vs 9 Gonzaga</t>
  </si>
  <si>
    <t>Sun, Dec 8</t>
  </si>
  <si>
    <t>75-55</t>
  </si>
  <si>
    <t>6-1 (0-0)</t>
  </si>
  <si>
    <t>W75-55</t>
  </si>
  <si>
    <t>vs South Dakota</t>
  </si>
  <si>
    <t>Mon, Dec 2</t>
  </si>
  <si>
    <t>73-56</t>
  </si>
  <si>
    <t>Wright 8</t>
  </si>
  <si>
    <t>4-1 (0-0)</t>
  </si>
  <si>
    <t>W73-56</t>
  </si>
  <si>
    <t>vs Montana</t>
  </si>
  <si>
    <t>Fri, Nov 22</t>
  </si>
  <si>
    <t>72-53</t>
  </si>
  <si>
    <t>Stewart 9</t>
  </si>
  <si>
    <t>Stewart 16</t>
  </si>
  <si>
    <t>3-1 (0-0)</t>
  </si>
  <si>
    <t>W72-53</t>
  </si>
  <si>
    <t>vs Maine</t>
  </si>
  <si>
    <t>Tue, Nov 19</t>
  </si>
  <si>
    <t>75-62</t>
  </si>
  <si>
    <t>Green 6</t>
  </si>
  <si>
    <t>Carter 12</t>
  </si>
  <si>
    <t>Carter 18</t>
  </si>
  <si>
    <t>2-1 (0-0)</t>
  </si>
  <si>
    <t>L75-62</t>
  </si>
  <si>
    <t>vs Tennessee *</t>
  </si>
  <si>
    <t>Sat, Nov 16</t>
  </si>
  <si>
    <t>56-46</t>
  </si>
  <si>
    <t>Wright 4</t>
  </si>
  <si>
    <t>McDaniels 9</t>
  </si>
  <si>
    <t>2-0 (0-0)</t>
  </si>
  <si>
    <t>W56-46</t>
  </si>
  <si>
    <t>vs Mount St. Mary's</t>
  </si>
  <si>
    <t>Tue, Nov 12</t>
  </si>
  <si>
    <t>67-64</t>
  </si>
  <si>
    <t>Green 9</t>
  </si>
  <si>
    <t>McDaniels 8</t>
  </si>
  <si>
    <t>1-0 (0-0)</t>
  </si>
  <si>
    <t>W67-64</t>
  </si>
  <si>
    <t>vs 16 Baylor *</t>
  </si>
  <si>
    <t>Fri, Nov 8</t>
  </si>
  <si>
    <t>68-48</t>
  </si>
  <si>
    <t>Crisp 6</t>
  </si>
  <si>
    <t>Dickerson 6</t>
  </si>
  <si>
    <t>Nowell 8</t>
  </si>
  <si>
    <t>26-8 (15-3)</t>
  </si>
  <si>
    <t>L68-48</t>
  </si>
  <si>
    <t>vs Oregon *</t>
  </si>
  <si>
    <t>Sat, Mar 16</t>
  </si>
  <si>
    <t>66-61</t>
  </si>
  <si>
    <t>Nowell 4</t>
  </si>
  <si>
    <t>Dickerson 11</t>
  </si>
  <si>
    <t>Nowell 14</t>
  </si>
  <si>
    <t>26-7 (15-3)</t>
  </si>
  <si>
    <t>W66-61</t>
  </si>
  <si>
    <t>vs Colorado *</t>
  </si>
  <si>
    <t>Fri, Mar 15</t>
  </si>
  <si>
    <t>78-75</t>
  </si>
  <si>
    <t>Nowell 24</t>
  </si>
  <si>
    <t>25-7 (15-3)</t>
  </si>
  <si>
    <t>W78-75</t>
  </si>
  <si>
    <t>vs USC *</t>
  </si>
  <si>
    <t>Thu, Mar 14</t>
  </si>
  <si>
    <t>55-47</t>
  </si>
  <si>
    <t>Nowell 1</t>
  </si>
  <si>
    <t>Dickerson 16</t>
  </si>
  <si>
    <t>Nowell 17</t>
  </si>
  <si>
    <t>24-7 (15-3)</t>
  </si>
  <si>
    <t>L55-47</t>
  </si>
  <si>
    <t>vs Oregon</t>
  </si>
  <si>
    <t>Sat, Mar 9</t>
  </si>
  <si>
    <t>81-76</t>
  </si>
  <si>
    <t>Nowell 5</t>
  </si>
  <si>
    <t>Dickerson 17</t>
  </si>
  <si>
    <t>Dickerson 22</t>
  </si>
  <si>
    <t>24-6 (15-2)</t>
  </si>
  <si>
    <t>W81-76 OT</t>
  </si>
  <si>
    <t>Wed, Mar 6</t>
  </si>
  <si>
    <t>62-61</t>
  </si>
  <si>
    <t>Carter 2</t>
  </si>
  <si>
    <t>Nowell 6</t>
  </si>
  <si>
    <t>Nowell 13</t>
  </si>
  <si>
    <t>23-6 (14-2)</t>
  </si>
  <si>
    <t>W62-61</t>
  </si>
  <si>
    <t>Sun, Mar 3</t>
  </si>
  <si>
    <t>76-73</t>
  </si>
  <si>
    <t>Thybulle 7</t>
  </si>
  <si>
    <t>Crisp 32</t>
  </si>
  <si>
    <t>22-6 (13-2)</t>
  </si>
  <si>
    <t>L76-73</t>
  </si>
  <si>
    <t>Thu, Feb 28</t>
  </si>
  <si>
    <t>64-55</t>
  </si>
  <si>
    <t>Crisp 3</t>
  </si>
  <si>
    <t>Thybulle 17</t>
  </si>
  <si>
    <t>22-5 (13-1)</t>
  </si>
  <si>
    <t>W64-55</t>
  </si>
  <si>
    <t>vs Colorado</t>
  </si>
  <si>
    <t>Sat, Feb 23</t>
  </si>
  <si>
    <t>62-45</t>
  </si>
  <si>
    <t>Crisp 5</t>
  </si>
  <si>
    <t>21-5 (12-1)</t>
  </si>
  <si>
    <t>W62-45</t>
  </si>
  <si>
    <t>vs Utah</t>
  </si>
  <si>
    <t>Wed, Feb 20</t>
  </si>
  <si>
    <t>72-70</t>
  </si>
  <si>
    <t>Thybulle 3</t>
  </si>
  <si>
    <t>Dickerson 10</t>
  </si>
  <si>
    <t>Nowell 20</t>
  </si>
  <si>
    <t>20-5 (11-1)</t>
  </si>
  <si>
    <t>W72-70</t>
  </si>
  <si>
    <t>@ Washington State</t>
  </si>
  <si>
    <t>Sat, Feb 16</t>
  </si>
  <si>
    <t>75-63</t>
  </si>
  <si>
    <t>Dickerson 8</t>
  </si>
  <si>
    <t>Dickerson 18</t>
  </si>
  <si>
    <t>19-5 (10-1)</t>
  </si>
  <si>
    <t>L75-63</t>
  </si>
  <si>
    <t>Sat, Feb 9</t>
  </si>
  <si>
    <t>67-60</t>
  </si>
  <si>
    <t>Crisp 17</t>
  </si>
  <si>
    <t>19-4 (10-0)</t>
  </si>
  <si>
    <t>W67-60</t>
  </si>
  <si>
    <t>Thu, Feb 7</t>
  </si>
  <si>
    <t>69-55</t>
  </si>
  <si>
    <t>Nowell 15</t>
  </si>
  <si>
    <t>18-4 (9-0)</t>
  </si>
  <si>
    <t>W69-55</t>
  </si>
  <si>
    <t>Sat, Feb 2</t>
  </si>
  <si>
    <t>Dickerson 14</t>
  </si>
  <si>
    <t>Dickerson 21</t>
  </si>
  <si>
    <t>17-4 (8-0)</t>
  </si>
  <si>
    <t>W75-62</t>
  </si>
  <si>
    <t>Wed, Jan 30</t>
  </si>
  <si>
    <t>79-69</t>
  </si>
  <si>
    <t>Crisp 4</t>
  </si>
  <si>
    <t>Nowell 19</t>
  </si>
  <si>
    <t>16-4 (7-0)</t>
  </si>
  <si>
    <t>W79-69</t>
  </si>
  <si>
    <t>@ Oregon State</t>
  </si>
  <si>
    <t>Sat, Jan 26</t>
  </si>
  <si>
    <t>61-56</t>
  </si>
  <si>
    <t>15-4 (6-0)</t>
  </si>
  <si>
    <t>W61-56</t>
  </si>
  <si>
    <t>@ Oregon</t>
  </si>
  <si>
    <t>Thu, Jan 24</t>
  </si>
  <si>
    <t>71-52</t>
  </si>
  <si>
    <t>Green 17</t>
  </si>
  <si>
    <t>14-4 (5-0)</t>
  </si>
  <si>
    <t>W71-52</t>
  </si>
  <si>
    <t>vs California</t>
  </si>
  <si>
    <t>Sat, Jan 19</t>
  </si>
  <si>
    <t>80-64</t>
  </si>
  <si>
    <t>Nowell 2</t>
  </si>
  <si>
    <t>Nowell 22</t>
  </si>
  <si>
    <t>13-4 (4-0)</t>
  </si>
  <si>
    <t>W80-64</t>
  </si>
  <si>
    <t>Thu, Jan 17</t>
  </si>
  <si>
    <t>69-53</t>
  </si>
  <si>
    <t>Nowell 12</t>
  </si>
  <si>
    <t>11-4 (2-0)</t>
  </si>
  <si>
    <t>W69-53</t>
  </si>
  <si>
    <t>@ Utah</t>
  </si>
  <si>
    <t>Thu, Jan 10</t>
  </si>
  <si>
    <t>85-67</t>
  </si>
  <si>
    <t>Crisp 23</t>
  </si>
  <si>
    <t>10-4 (1-0)</t>
  </si>
  <si>
    <t>W85-67</t>
  </si>
  <si>
    <t>Sat, Jan 5</t>
  </si>
  <si>
    <t>84-76</t>
  </si>
  <si>
    <t>Dickerson 12</t>
  </si>
  <si>
    <t>9-4 (0-0)</t>
  </si>
  <si>
    <t>W84-76</t>
  </si>
  <si>
    <t>vs CSU Fullerton</t>
  </si>
  <si>
    <t>Tue, Jan 1</t>
  </si>
  <si>
    <t>57-41</t>
  </si>
  <si>
    <t>Wright 7</t>
  </si>
  <si>
    <t>Thybulle 12</t>
  </si>
  <si>
    <t>8-4 (0-0)</t>
  </si>
  <si>
    <t>W57-41</t>
  </si>
  <si>
    <t>vs Sacramento State</t>
  </si>
  <si>
    <t>Fri, Dec 21</t>
  </si>
  <si>
    <t>73-61</t>
  </si>
  <si>
    <t>Thybulle 16</t>
  </si>
  <si>
    <t>7-4 (0-0)</t>
  </si>
  <si>
    <t>L73-61</t>
  </si>
  <si>
    <t>vs 13 Virginia Tech *</t>
  </si>
  <si>
    <t>Sat, Dec 15</t>
  </si>
  <si>
    <t>70-62</t>
  </si>
  <si>
    <t>Nowell 3</t>
  </si>
  <si>
    <t>Nowell 9</t>
  </si>
  <si>
    <t>Nowell 18</t>
  </si>
  <si>
    <t>7-3 (0-0)</t>
  </si>
  <si>
    <t>W70-62</t>
  </si>
  <si>
    <t>Sun, Dec 9</t>
  </si>
  <si>
    <t>83-59</t>
  </si>
  <si>
    <t>Nowell 7</t>
  </si>
  <si>
    <t>Green 25</t>
  </si>
  <si>
    <t>5-2 (0-0)</t>
  </si>
  <si>
    <t>W83-59</t>
  </si>
  <si>
    <t>vs Eastern Washington</t>
  </si>
  <si>
    <t>Tue, Nov 27</t>
  </si>
  <si>
    <t>71-67</t>
  </si>
  <si>
    <t>Dickerson 24</t>
  </si>
  <si>
    <t>W71-67</t>
  </si>
  <si>
    <t>vs Texas A&amp;M *</t>
  </si>
  <si>
    <t>Tue, Nov 20</t>
  </si>
  <si>
    <t>82-68</t>
  </si>
  <si>
    <t>Nowell 32</t>
  </si>
  <si>
    <t>W82-68</t>
  </si>
  <si>
    <t>vs Santa Clara *</t>
  </si>
  <si>
    <t>Sun, Nov 18</t>
  </si>
  <si>
    <t>66-63</t>
  </si>
  <si>
    <t>W66-63</t>
  </si>
  <si>
    <t>vs San Diego</t>
  </si>
  <si>
    <t>Mon, Nov 12</t>
  </si>
  <si>
    <t>88-66</t>
  </si>
  <si>
    <t>Thybulle 5</t>
  </si>
  <si>
    <t>Dickerson 5</t>
  </si>
  <si>
    <t>Nowell 16</t>
  </si>
  <si>
    <t>1-1 (0-0)</t>
  </si>
  <si>
    <t>L88-66</t>
  </si>
  <si>
    <t>@ 11 Auburn</t>
  </si>
  <si>
    <t>Fri, Nov 9</t>
  </si>
  <si>
    <t>73-55</t>
  </si>
  <si>
    <t>Crisp 7</t>
  </si>
  <si>
    <t>W73-55</t>
  </si>
  <si>
    <t>vs Western Kentucky</t>
  </si>
  <si>
    <t>Tue, Nov 6</t>
  </si>
  <si>
    <t>Thybulle 4</t>
  </si>
  <si>
    <t>27-9 (15-3)</t>
  </si>
  <si>
    <t>L81-59</t>
  </si>
  <si>
    <t>vs 1 North Carolina *</t>
  </si>
  <si>
    <t>Sun, Mar 24</t>
  </si>
  <si>
    <t>78-61</t>
  </si>
  <si>
    <t>Dickerson 20</t>
  </si>
  <si>
    <t>27-8 (15-3)</t>
  </si>
  <si>
    <t>W78-61</t>
  </si>
  <si>
    <t>vs 8 Utah State *</t>
  </si>
  <si>
    <t>Fri, Mar 22</t>
  </si>
  <si>
    <t>69-66</t>
  </si>
  <si>
    <t>20-12 (10-8)</t>
  </si>
  <si>
    <t>L69-66 OT</t>
  </si>
  <si>
    <t>vs Oregon State *</t>
  </si>
  <si>
    <t>Wed, Mar 7</t>
  </si>
  <si>
    <t>Crisp 19</t>
  </si>
  <si>
    <t>20-11 (10-8)</t>
  </si>
  <si>
    <t>Sat, Mar 3</t>
  </si>
  <si>
    <t>79-77</t>
  </si>
  <si>
    <t>Dickerson 25</t>
  </si>
  <si>
    <t>20-10 (10-7)</t>
  </si>
  <si>
    <t>W79-77</t>
  </si>
  <si>
    <t>Thu, Mar 1</t>
  </si>
  <si>
    <t>68-51</t>
  </si>
  <si>
    <t>Carter 3</t>
  </si>
  <si>
    <t>Dickerson 9</t>
  </si>
  <si>
    <t>Nowell 23</t>
  </si>
  <si>
    <t>19-10 (9-7)</t>
  </si>
  <si>
    <t>W68-51</t>
  </si>
  <si>
    <t>Sat, Feb 24</t>
  </si>
  <si>
    <t>94-78</t>
  </si>
  <si>
    <t>Dickerson 13</t>
  </si>
  <si>
    <t>18-10 (8-7)</t>
  </si>
  <si>
    <t>L94-78</t>
  </si>
  <si>
    <t>Thu, Feb 22</t>
  </si>
  <si>
    <t>82-59</t>
  </si>
  <si>
    <t>Thybulle 26</t>
  </si>
  <si>
    <t>18-9 (8-6)</t>
  </si>
  <si>
    <t>W82-59</t>
  </si>
  <si>
    <t>Sat, Feb 17</t>
  </si>
  <si>
    <t>70-58</t>
  </si>
  <si>
    <t>Crisp 18</t>
  </si>
  <si>
    <t>17-9 (7-6)</t>
  </si>
  <si>
    <t>L70-58</t>
  </si>
  <si>
    <t>Thu, Feb 15</t>
  </si>
  <si>
    <t>97-94</t>
  </si>
  <si>
    <t>Dickerson 28</t>
  </si>
  <si>
    <t>17-8 (7-5)</t>
  </si>
  <si>
    <t>L97-94 2OT</t>
  </si>
  <si>
    <t>Sat, Feb 10</t>
  </si>
  <si>
    <t>Crisp 2</t>
  </si>
  <si>
    <t>Dickerson 7</t>
  </si>
  <si>
    <t>17-6 (7-3)</t>
  </si>
  <si>
    <t>vs 9 Arizona</t>
  </si>
  <si>
    <t>Sat, Feb 3</t>
  </si>
  <si>
    <t>80-62</t>
  </si>
  <si>
    <t>Thybulle 6</t>
  </si>
  <si>
    <t>Thybulle 18</t>
  </si>
  <si>
    <t>15-6 (5-3)</t>
  </si>
  <si>
    <t>W80-62</t>
  </si>
  <si>
    <t>Sun, Jan 28</t>
  </si>
  <si>
    <t>72-62</t>
  </si>
  <si>
    <t>14-6 (4-3)</t>
  </si>
  <si>
    <t>W72-62</t>
  </si>
  <si>
    <t>@ Colorado</t>
  </si>
  <si>
    <t>Sat, Jan 20</t>
  </si>
  <si>
    <t>73-64</t>
  </si>
  <si>
    <t>13-5 (3-2)</t>
  </si>
  <si>
    <t>L73-64</t>
  </si>
  <si>
    <t>Sat, Jan 13</t>
  </si>
  <si>
    <t>70-65</t>
  </si>
  <si>
    <t>12-4 (2-1)</t>
  </si>
  <si>
    <t>W70-65</t>
  </si>
  <si>
    <t>Sat, Jan 6</t>
  </si>
  <si>
    <t>74-53</t>
  </si>
  <si>
    <t>Timmins 9</t>
  </si>
  <si>
    <t>L74-53</t>
  </si>
  <si>
    <t>Sun, Dec 31</t>
  </si>
  <si>
    <t>88-81</t>
  </si>
  <si>
    <t>11-3 (1-0)</t>
  </si>
  <si>
    <t>W88-81</t>
  </si>
  <si>
    <t>Fri, Dec 29</t>
  </si>
  <si>
    <t>Fri, Dec 22</t>
  </si>
  <si>
    <t>80-78</t>
  </si>
  <si>
    <t>Timmins 11</t>
  </si>
  <si>
    <t>Nowell 21</t>
  </si>
  <si>
    <t>8-3 (0-0)</t>
  </si>
  <si>
    <t>W80-78</t>
  </si>
  <si>
    <t>vs Loyola Marymount</t>
  </si>
  <si>
    <t>Sun, Dec 17</t>
  </si>
  <si>
    <t>74-65</t>
  </si>
  <si>
    <t>Thybulle 19</t>
  </si>
  <si>
    <t>W74-65</t>
  </si>
  <si>
    <t>@ 2 Kansas</t>
  </si>
  <si>
    <t>Wed, Dec 6</t>
  </si>
  <si>
    <t>86-73</t>
  </si>
  <si>
    <t>Crisp 24</t>
  </si>
  <si>
    <t>6-2 (0-0)</t>
  </si>
  <si>
    <t>W86-73</t>
  </si>
  <si>
    <t>vs Omaha</t>
  </si>
  <si>
    <t>Sun, Dec 3</t>
  </si>
  <si>
    <t>85-71</t>
  </si>
  <si>
    <t>Dickerson 4</t>
  </si>
  <si>
    <t>W85-71</t>
  </si>
  <si>
    <t>vs Kennesaw State</t>
  </si>
  <si>
    <t>Tue, Nov 28</t>
  </si>
  <si>
    <t>4-2 (0-0)</t>
  </si>
  <si>
    <t>W77-70</t>
  </si>
  <si>
    <t>vs UC Davis</t>
  </si>
  <si>
    <t>Sun, Nov 26</t>
  </si>
  <si>
    <t>89-84</t>
  </si>
  <si>
    <t>Timmins 8</t>
  </si>
  <si>
    <t>Nowell 25</t>
  </si>
  <si>
    <t>3-2 (0-0)</t>
  </si>
  <si>
    <t>W89-84</t>
  </si>
  <si>
    <t>Fri, Nov 24</t>
  </si>
  <si>
    <t>103-79</t>
  </si>
  <si>
    <t>Johnson 5</t>
  </si>
  <si>
    <t>2-2 (0-0)</t>
  </si>
  <si>
    <t>L103-79</t>
  </si>
  <si>
    <t>vs Virginia Tech *</t>
  </si>
  <si>
    <t>Fri, Nov 17</t>
  </si>
  <si>
    <t>Dickerson 19</t>
  </si>
  <si>
    <t>vs Providence *</t>
  </si>
  <si>
    <t>Thu, Nov 16</t>
  </si>
  <si>
    <t>Sun, Nov 12</t>
  </si>
  <si>
    <t>86-82</t>
  </si>
  <si>
    <t>W86-82</t>
  </si>
  <si>
    <t>vs Belmont</t>
  </si>
  <si>
    <t>Fri, Nov 10</t>
  </si>
  <si>
    <t>77-74</t>
  </si>
  <si>
    <t>21-12 (10-8)</t>
  </si>
  <si>
    <t>W77-74</t>
  </si>
  <si>
    <t>vs 4 Boise State</t>
  </si>
  <si>
    <t>Wed, Mar 14</t>
  </si>
  <si>
    <t>78-73</t>
  </si>
  <si>
    <t>Crisp 8</t>
  </si>
  <si>
    <t>Crisp 22</t>
  </si>
  <si>
    <t>9-22 (2-16)</t>
  </si>
  <si>
    <t>L78-73</t>
  </si>
  <si>
    <t>Wed, Mar 8</t>
  </si>
  <si>
    <t>98-66</t>
  </si>
  <si>
    <t>Dickerson 15</t>
  </si>
  <si>
    <t>Dickerson 23</t>
  </si>
  <si>
    <t>9-20 (2-15)</t>
  </si>
  <si>
    <t>L98-66</t>
  </si>
  <si>
    <t>@ 3 UCLA</t>
  </si>
  <si>
    <t>Wed, Mar 1</t>
  </si>
  <si>
    <t>79-71</t>
  </si>
  <si>
    <t>Johnson 17</t>
  </si>
  <si>
    <t>9-19 (2-14)</t>
  </si>
  <si>
    <t>L79-71</t>
  </si>
  <si>
    <t>Sun, Feb 26</t>
  </si>
  <si>
    <t>76-68</t>
  </si>
  <si>
    <t>Fultz 6</t>
  </si>
  <si>
    <t>Fultz 26</t>
  </si>
  <si>
    <t>9-18 (2-13)</t>
  </si>
  <si>
    <t>L76-68</t>
  </si>
  <si>
    <t>vs 5 Arizona</t>
  </si>
  <si>
    <t>Sat, Feb 18</t>
  </si>
  <si>
    <t>83-81</t>
  </si>
  <si>
    <t>Fultz 4</t>
  </si>
  <si>
    <t>Johnson 12</t>
  </si>
  <si>
    <t>Johnson 19</t>
  </si>
  <si>
    <t>9-17 (2-12)</t>
  </si>
  <si>
    <t>L83-81</t>
  </si>
  <si>
    <t>Thu, Feb 16</t>
  </si>
  <si>
    <t>85-61</t>
  </si>
  <si>
    <t>Johnson 6</t>
  </si>
  <si>
    <t>Crisp 31</t>
  </si>
  <si>
    <t>9-16 (2-11)</t>
  </si>
  <si>
    <t>L85-61</t>
  </si>
  <si>
    <t>Sat, Feb 11</t>
  </si>
  <si>
    <t>81-66</t>
  </si>
  <si>
    <t>9-15 (2-10)</t>
  </si>
  <si>
    <t>L81-66</t>
  </si>
  <si>
    <t>Thu, Feb 9</t>
  </si>
  <si>
    <t>107-66</t>
  </si>
  <si>
    <t>Fultz 5</t>
  </si>
  <si>
    <t>Fultz 25</t>
  </si>
  <si>
    <t>9-14 (2-9)</t>
  </si>
  <si>
    <t>L107-66</t>
  </si>
  <si>
    <t>vs 11 UCLA</t>
  </si>
  <si>
    <t>Sat, Feb 4</t>
  </si>
  <si>
    <t>77-66</t>
  </si>
  <si>
    <t>Fultz 3</t>
  </si>
  <si>
    <t>Fultz 9</t>
  </si>
  <si>
    <t>Fultz 16</t>
  </si>
  <si>
    <t>9-12 (2-7)</t>
  </si>
  <si>
    <t>L77-66</t>
  </si>
  <si>
    <t>@ 7 Arizona</t>
  </si>
  <si>
    <t>Sun, Jan 29</t>
  </si>
  <si>
    <t>86-75</t>
  </si>
  <si>
    <t>Fultz 28</t>
  </si>
  <si>
    <t>9-11 (2-6)</t>
  </si>
  <si>
    <t>L86-75</t>
  </si>
  <si>
    <t>Wed, Jan 25</t>
  </si>
  <si>
    <t>76-69</t>
  </si>
  <si>
    <t>Fultz 7</t>
  </si>
  <si>
    <t>Fultz 34</t>
  </si>
  <si>
    <t>8-9 (1-4)</t>
  </si>
  <si>
    <t>L76-69</t>
  </si>
  <si>
    <t>Sat, Jan 14</t>
  </si>
  <si>
    <t>83-61</t>
  </si>
  <si>
    <t>Dime 11</t>
  </si>
  <si>
    <t>Fultz 22</t>
  </si>
  <si>
    <t>7-7 (0-2)</t>
  </si>
  <si>
    <t>L83-61</t>
  </si>
  <si>
    <t>vs 15 Oregon</t>
  </si>
  <si>
    <t>Wed, Jan 4</t>
  </si>
  <si>
    <t>79-74</t>
  </si>
  <si>
    <t>Fultz 11</t>
  </si>
  <si>
    <t>7-6 (0-1)</t>
  </si>
  <si>
    <t>L79-74</t>
  </si>
  <si>
    <t>Sun, Jan 1</t>
  </si>
  <si>
    <t>94-72</t>
  </si>
  <si>
    <t>7-5 (0-0)</t>
  </si>
  <si>
    <t>W94-72</t>
  </si>
  <si>
    <t>@ Seattle U</t>
  </si>
  <si>
    <t>Thu, Dec 22</t>
  </si>
  <si>
    <t>77-61</t>
  </si>
  <si>
    <t>Crisp 21</t>
  </si>
  <si>
    <t>6-5 (0-0)</t>
  </si>
  <si>
    <t>W77-61</t>
  </si>
  <si>
    <t>vs Cal Poly</t>
  </si>
  <si>
    <t>Tue, Dec 20</t>
  </si>
  <si>
    <t>92-86</t>
  </si>
  <si>
    <t>Fultz 10</t>
  </si>
  <si>
    <t>Fultz 8</t>
  </si>
  <si>
    <t>Fultz 27</t>
  </si>
  <si>
    <t>5-5 (0-0)</t>
  </si>
  <si>
    <t>W92-86</t>
  </si>
  <si>
    <t>vs Western Michigan</t>
  </si>
  <si>
    <t>Sun, Dec 18</t>
  </si>
  <si>
    <t>87-85</t>
  </si>
  <si>
    <t>Fultz 21</t>
  </si>
  <si>
    <t>4-5 (0-0)</t>
  </si>
  <si>
    <t>L87-85</t>
  </si>
  <si>
    <t>vs Nevada</t>
  </si>
  <si>
    <t>Sun, Dec 11</t>
  </si>
  <si>
    <t>98-71</t>
  </si>
  <si>
    <t>4-4 (0-0)</t>
  </si>
  <si>
    <t>L98-71</t>
  </si>
  <si>
    <t>@ 8 Gonzaga</t>
  </si>
  <si>
    <t>Wed, Dec 7</t>
  </si>
  <si>
    <t>94-88</t>
  </si>
  <si>
    <t>Crisp 26</t>
  </si>
  <si>
    <t>W94-88</t>
  </si>
  <si>
    <t>vs Long Beach State</t>
  </si>
  <si>
    <t>Tue, Nov 22</t>
  </si>
  <si>
    <t>92-58</t>
  </si>
  <si>
    <t>W92-58</t>
  </si>
  <si>
    <t>vs Northern Arizona</t>
  </si>
  <si>
    <t>Sun, Nov 20</t>
  </si>
  <si>
    <t>104-88</t>
  </si>
  <si>
    <t>Dime 8</t>
  </si>
  <si>
    <t>Fultz 35</t>
  </si>
  <si>
    <t>W104-88</t>
  </si>
  <si>
    <t>Thu, Nov 17</t>
  </si>
  <si>
    <t>83-77</t>
  </si>
  <si>
    <t>Murray 7</t>
  </si>
  <si>
    <t>Murray 9</t>
  </si>
  <si>
    <t>Chriss 19</t>
  </si>
  <si>
    <t>18-14 (9-9)</t>
  </si>
  <si>
    <t>L83-77</t>
  </si>
  <si>
    <t>vs 8 Oregon *</t>
  </si>
  <si>
    <t>Thu, Mar 10</t>
  </si>
  <si>
    <t>99-91</t>
  </si>
  <si>
    <t>Andrews 4</t>
  </si>
  <si>
    <t>Andrews 47</t>
  </si>
  <si>
    <t>17-13 (9-9)</t>
  </si>
  <si>
    <t>W99-91</t>
  </si>
  <si>
    <t>Wed, Mar 2</t>
  </si>
  <si>
    <t>Andrews 8</t>
  </si>
  <si>
    <t>Dime 5</t>
  </si>
  <si>
    <t>Andrews 21</t>
  </si>
  <si>
    <t>16-13 (8-9)</t>
  </si>
  <si>
    <t>L86-73</t>
  </si>
  <si>
    <t>@ 13 Oregon</t>
  </si>
  <si>
    <t>Sun, Feb 28</t>
  </si>
  <si>
    <t>82-81</t>
  </si>
  <si>
    <t>Andrews 5</t>
  </si>
  <si>
    <t>Andrews 6</t>
  </si>
  <si>
    <t>Andrews 30</t>
  </si>
  <si>
    <t>16-12 (8-8)</t>
  </si>
  <si>
    <t>L82-81</t>
  </si>
  <si>
    <t>Wed, Feb 24</t>
  </si>
  <si>
    <t>64-53</t>
  </si>
  <si>
    <t>Murray 25</t>
  </si>
  <si>
    <t>16-11 (8-7)</t>
  </si>
  <si>
    <t>W64-53</t>
  </si>
  <si>
    <t>Sat, Feb 20</t>
  </si>
  <si>
    <t>Murray 5</t>
  </si>
  <si>
    <t>Andrews 18</t>
  </si>
  <si>
    <t>15-11 (7-7)</t>
  </si>
  <si>
    <t>L78-75</t>
  </si>
  <si>
    <t>Thu, Feb 18</t>
  </si>
  <si>
    <t>81-80</t>
  </si>
  <si>
    <t>Andrews 3</t>
  </si>
  <si>
    <t>Chriss 10</t>
  </si>
  <si>
    <t>Chriss 18</t>
  </si>
  <si>
    <t>15-10 (7-6)</t>
  </si>
  <si>
    <t>L81-80</t>
  </si>
  <si>
    <t>Sat, Feb 13</t>
  </si>
  <si>
    <t>95-83</t>
  </si>
  <si>
    <t>Murray 6</t>
  </si>
  <si>
    <t>Murray 11</t>
  </si>
  <si>
    <t>Murray 34</t>
  </si>
  <si>
    <t>15-7 (7-3)</t>
  </si>
  <si>
    <t>W95-83 OT</t>
  </si>
  <si>
    <t>Wed, Feb 3</t>
  </si>
  <si>
    <t>86-84</t>
  </si>
  <si>
    <t>Dime 10</t>
  </si>
  <si>
    <t>14-6 (6-2)</t>
  </si>
  <si>
    <t>W86-84</t>
  </si>
  <si>
    <t>Thu, Jan 28</t>
  </si>
  <si>
    <t>80-75</t>
  </si>
  <si>
    <t>Murray 13</t>
  </si>
  <si>
    <t>Andrews 17</t>
  </si>
  <si>
    <t>13-6 (5-2)</t>
  </si>
  <si>
    <t>L80-75 OT</t>
  </si>
  <si>
    <t>Sun, Jan 24</t>
  </si>
  <si>
    <t>89-85</t>
  </si>
  <si>
    <t>Andrews 12</t>
  </si>
  <si>
    <t>12-5 (4-1)</t>
  </si>
  <si>
    <t>W89-85</t>
  </si>
  <si>
    <t>Sat, Jan 16</t>
  </si>
  <si>
    <t>99-67</t>
  </si>
  <si>
    <t>Chriss 5</t>
  </si>
  <si>
    <t>11-5 (3-1)</t>
  </si>
  <si>
    <t>L99-67</t>
  </si>
  <si>
    <t>@ 18 Arizona</t>
  </si>
  <si>
    <t>Thu, Jan 14</t>
  </si>
  <si>
    <t>99-95</t>
  </si>
  <si>
    <t>Andrews 7</t>
  </si>
  <si>
    <t>Andrews 10</t>
  </si>
  <si>
    <t>Andrews 29</t>
  </si>
  <si>
    <t>11-4 (3-0)</t>
  </si>
  <si>
    <t>W99-95 OT</t>
  </si>
  <si>
    <t>Sat, Jan 9</t>
  </si>
  <si>
    <t>Chriss 12</t>
  </si>
  <si>
    <t>Murray 29</t>
  </si>
  <si>
    <t>10-4 (2-0)</t>
  </si>
  <si>
    <t>W87-85</t>
  </si>
  <si>
    <t>Sun, Jan 3</t>
  </si>
  <si>
    <t>97-83</t>
  </si>
  <si>
    <t>Murray 16</t>
  </si>
  <si>
    <t>L97-83</t>
  </si>
  <si>
    <t>vs Oakland</t>
  </si>
  <si>
    <t>Sat, Dec 19</t>
  </si>
  <si>
    <t>92-62</t>
  </si>
  <si>
    <t>Chriss 4</t>
  </si>
  <si>
    <t>Chriss 11</t>
  </si>
  <si>
    <t>Chriss 22</t>
  </si>
  <si>
    <t>W92-62</t>
  </si>
  <si>
    <t>Sat, Dec 12</t>
  </si>
  <si>
    <t>71-66</t>
  </si>
  <si>
    <t>Andrews 13</t>
  </si>
  <si>
    <t>W71-66</t>
  </si>
  <si>
    <t>vs Charlotte *</t>
  </si>
  <si>
    <t>Fri, Nov 27</t>
  </si>
  <si>
    <t>Andrews 11</t>
  </si>
  <si>
    <t>L80-64</t>
  </si>
  <si>
    <t>vs 10 Gonzaga *</t>
  </si>
  <si>
    <t>Wed, Nov 25</t>
  </si>
  <si>
    <t>104-67</t>
  </si>
  <si>
    <t>Murray 22</t>
  </si>
  <si>
    <t>3-0 (0-0)</t>
  </si>
  <si>
    <t>W104-67</t>
  </si>
  <si>
    <t>vs Pennsylvania</t>
  </si>
  <si>
    <t>Sat, Nov 21</t>
  </si>
  <si>
    <t>100-67</t>
  </si>
  <si>
    <t>Chriss 29</t>
  </si>
  <si>
    <t>W100-67</t>
  </si>
  <si>
    <t>Thu, Nov 19</t>
  </si>
  <si>
    <t>93-78</t>
  </si>
  <si>
    <t>Murray 20</t>
  </si>
  <si>
    <t>19-15 (9-9)</t>
  </si>
  <si>
    <t>L93-78</t>
  </si>
  <si>
    <t>@ 2 San Diego State</t>
  </si>
  <si>
    <t>Mon, Mar 21</t>
  </si>
  <si>
    <t>107-102</t>
  </si>
  <si>
    <t>Murray 30</t>
  </si>
  <si>
    <t>19-14 (9-9)</t>
  </si>
  <si>
    <t>W107-102</t>
  </si>
  <si>
    <t>vs 6 Long Beach State</t>
  </si>
  <si>
    <t>Tue, Mar 15</t>
  </si>
  <si>
    <t>71-69</t>
  </si>
  <si>
    <t>Williams-Goss 7</t>
  </si>
  <si>
    <t>Anderson 10</t>
  </si>
  <si>
    <t>Andrews 22</t>
  </si>
  <si>
    <t>16-15 (5-13)</t>
  </si>
  <si>
    <t>L71-69</t>
  </si>
  <si>
    <t>vs Stanford *</t>
  </si>
  <si>
    <t>77-68</t>
  </si>
  <si>
    <t>Williams-Goss 3</t>
  </si>
  <si>
    <t>Williams-Goss 6</t>
  </si>
  <si>
    <t>Williams-Goss 28</t>
  </si>
  <si>
    <t>16-14 (5-13)</t>
  </si>
  <si>
    <t>W77-68</t>
  </si>
  <si>
    <t>vs 13 Utah</t>
  </si>
  <si>
    <t>64-47</t>
  </si>
  <si>
    <t>Dierickx 3</t>
  </si>
  <si>
    <t>Anderson 7</t>
  </si>
  <si>
    <t>Andrews 20</t>
  </si>
  <si>
    <t>15-14 (4-13)</t>
  </si>
  <si>
    <t>L64-47</t>
  </si>
  <si>
    <t>70-55</t>
  </si>
  <si>
    <t>Winters 3</t>
  </si>
  <si>
    <t>Anderson 15</t>
  </si>
  <si>
    <t>Andrews 19</t>
  </si>
  <si>
    <t>15-13 (4-12)</t>
  </si>
  <si>
    <t>L70-55</t>
  </si>
  <si>
    <t>Sat, Feb 28</t>
  </si>
  <si>
    <t>87-84</t>
  </si>
  <si>
    <t>Andrews 35</t>
  </si>
  <si>
    <t>15-11 (4-10)</t>
  </si>
  <si>
    <t>W87-84</t>
  </si>
  <si>
    <t>Sun, Feb 22</t>
  </si>
  <si>
    <t>78-68</t>
  </si>
  <si>
    <t>Kemp Jr. 8</t>
  </si>
  <si>
    <t>Williams-Goss 20</t>
  </si>
  <si>
    <t>14-11 (3-10)</t>
  </si>
  <si>
    <t>L78-68</t>
  </si>
  <si>
    <t>Sun, Feb 15</t>
  </si>
  <si>
    <t>86-62</t>
  </si>
  <si>
    <t>14-10 (3-9)</t>
  </si>
  <si>
    <t>L86-62</t>
  </si>
  <si>
    <t>vs 7 Arizona</t>
  </si>
  <si>
    <t>Fri, Feb 13</t>
  </si>
  <si>
    <t>Anderson 6</t>
  </si>
  <si>
    <t>Williams-Goss 19</t>
  </si>
  <si>
    <t>14-8 (3-7)</t>
  </si>
  <si>
    <t>Wed, Feb 4</t>
  </si>
  <si>
    <t>90-88</t>
  </si>
  <si>
    <t>Williams-Goss 5</t>
  </si>
  <si>
    <t>Williams-Goss 31</t>
  </si>
  <si>
    <t>14-7 (3-6)</t>
  </si>
  <si>
    <t>L90-88</t>
  </si>
  <si>
    <t>Sun, Feb 1</t>
  </si>
  <si>
    <t>84-74</t>
  </si>
  <si>
    <t>Williams-Goss 17</t>
  </si>
  <si>
    <t>14-6 (3-5)</t>
  </si>
  <si>
    <t>L84-74</t>
  </si>
  <si>
    <t>Wed, Jan 28</t>
  </si>
  <si>
    <t>52-50</t>
  </si>
  <si>
    <t>Williams-Goss 16</t>
  </si>
  <si>
    <t>14-4 (3-3)</t>
  </si>
  <si>
    <t>W52-50</t>
  </si>
  <si>
    <t>Thu, Jan 22</t>
  </si>
  <si>
    <t>85-77</t>
  </si>
  <si>
    <t>Upshaw 12</t>
  </si>
  <si>
    <t>13-4 (2-3)</t>
  </si>
  <si>
    <t>W85-77</t>
  </si>
  <si>
    <t>Sun, Jan 18</t>
  </si>
  <si>
    <t>56-43</t>
  </si>
  <si>
    <t>Upshaw 15</t>
  </si>
  <si>
    <t>12-4 (1-3)</t>
  </si>
  <si>
    <t>W56-43</t>
  </si>
  <si>
    <t>Thu, Jan 15</t>
  </si>
  <si>
    <t>80-77</t>
  </si>
  <si>
    <t>Anderson 8</t>
  </si>
  <si>
    <t>Williams-Goss 30</t>
  </si>
  <si>
    <t>11-4 (0-3)</t>
  </si>
  <si>
    <t>L80-77</t>
  </si>
  <si>
    <t>Sat, Jan 10</t>
  </si>
  <si>
    <t>81-75</t>
  </si>
  <si>
    <t>Williams-Goss 9</t>
  </si>
  <si>
    <t>Williams-Goss 8</t>
  </si>
  <si>
    <t>11-2 (0-1)</t>
  </si>
  <si>
    <t>L81-75</t>
  </si>
  <si>
    <t>Fri, Jan 2</t>
  </si>
  <si>
    <t>62-57</t>
  </si>
  <si>
    <t>Upshaw 11</t>
  </si>
  <si>
    <t>Upshaw 10</t>
  </si>
  <si>
    <t>11-1 (0-0)</t>
  </si>
  <si>
    <t>L62-57</t>
  </si>
  <si>
    <t>vs Stony Brook</t>
  </si>
  <si>
    <t>Sun, Dec 28</t>
  </si>
  <si>
    <t>66-57</t>
  </si>
  <si>
    <t>Kemp Jr. 16</t>
  </si>
  <si>
    <t>11-0 (0-0)</t>
  </si>
  <si>
    <t>W66-57</t>
  </si>
  <si>
    <t>vs Tulane</t>
  </si>
  <si>
    <t>Mon, Dec 22</t>
  </si>
  <si>
    <t>69-67</t>
  </si>
  <si>
    <t>Jarreau 12</t>
  </si>
  <si>
    <t>10-0 (0-0)</t>
  </si>
  <si>
    <t>W69-67</t>
  </si>
  <si>
    <t>vs 15 Oklahoma *</t>
  </si>
  <si>
    <t>Sat, Dec 20</t>
  </si>
  <si>
    <t>86-38</t>
  </si>
  <si>
    <t>Williams-Goss 11</t>
  </si>
  <si>
    <t>Kemp Jr. 21</t>
  </si>
  <si>
    <t>9-0 (0-0)</t>
  </si>
  <si>
    <t>W86-38</t>
  </si>
  <si>
    <t>vs Grambling</t>
  </si>
  <si>
    <t>Wed, Dec 17</t>
  </si>
  <si>
    <t>81-77</t>
  </si>
  <si>
    <t>Anderson 4</t>
  </si>
  <si>
    <t>Upshaw 9</t>
  </si>
  <si>
    <t>Upshaw 21</t>
  </si>
  <si>
    <t>8-0 (0-0)</t>
  </si>
  <si>
    <t>W81-77</t>
  </si>
  <si>
    <t>Sun, Dec 14</t>
  </si>
  <si>
    <t>49-36</t>
  </si>
  <si>
    <t>Upshaw 7</t>
  </si>
  <si>
    <t>Williams-Goss 15</t>
  </si>
  <si>
    <t>7-0 (0-0)</t>
  </si>
  <si>
    <t>W49-36</t>
  </si>
  <si>
    <t>vs 13 San Diego State</t>
  </si>
  <si>
    <t>Sun, Dec 7</t>
  </si>
  <si>
    <t>68-65</t>
  </si>
  <si>
    <t>Jarreau 8</t>
  </si>
  <si>
    <t>6-0 (0-0)</t>
  </si>
  <si>
    <t>W68-65</t>
  </si>
  <si>
    <t>vs UTEP *</t>
  </si>
  <si>
    <t>Sun, Nov 30</t>
  </si>
  <si>
    <t>80-70</t>
  </si>
  <si>
    <t>Williams-Goss 12</t>
  </si>
  <si>
    <t>Williams-Goss 21</t>
  </si>
  <si>
    <t>5-0 (0-0)</t>
  </si>
  <si>
    <t>W80-70</t>
  </si>
  <si>
    <t>vs Long Beach State *</t>
  </si>
  <si>
    <t>Fri, Nov 28</t>
  </si>
  <si>
    <t>78-56</t>
  </si>
  <si>
    <t>Dorsey 17</t>
  </si>
  <si>
    <t>4-0 (0-0)</t>
  </si>
  <si>
    <t>W78-56</t>
  </si>
  <si>
    <t>vs San JosÃ© St *</t>
  </si>
  <si>
    <t>Thu, Nov 27</t>
  </si>
  <si>
    <t>Kemp Jr. 18</t>
  </si>
  <si>
    <t>W76-69</t>
  </si>
  <si>
    <t>vs Pacific *</t>
  </si>
  <si>
    <t>Sun, Nov 23</t>
  </si>
  <si>
    <t>67-61</t>
  </si>
  <si>
    <t>Simmons 9</t>
  </si>
  <si>
    <t>Johnson 16</t>
  </si>
  <si>
    <t>17-15 (9-9)</t>
  </si>
  <si>
    <t>L67-61</t>
  </si>
  <si>
    <t>vs Utah *</t>
  </si>
  <si>
    <t>Wed, Mar 12</t>
  </si>
  <si>
    <t>82-75</t>
  </si>
  <si>
    <t>Wilcox 8</t>
  </si>
  <si>
    <t>Wilcox 24</t>
  </si>
  <si>
    <t>17-14 (9-9)</t>
  </si>
  <si>
    <t>W82-75</t>
  </si>
  <si>
    <t>Sat, Mar 8</t>
  </si>
  <si>
    <t>91-82</t>
  </si>
  <si>
    <t>Blackwell 10</t>
  </si>
  <si>
    <t>Wilcox 20</t>
  </si>
  <si>
    <t>16-14 (8-9)</t>
  </si>
  <si>
    <t>L91-82</t>
  </si>
  <si>
    <t>Thu, Mar 6</t>
  </si>
  <si>
    <t>72-49</t>
  </si>
  <si>
    <t>Williams-Goss 4</t>
  </si>
  <si>
    <t>16-13 (8-8)</t>
  </si>
  <si>
    <t>W72-49</t>
  </si>
  <si>
    <t>72-59</t>
  </si>
  <si>
    <t>Wilcox 5</t>
  </si>
  <si>
    <t>Blackwell 11</t>
  </si>
  <si>
    <t>14-12 (6-7)</t>
  </si>
  <si>
    <t>L72-59</t>
  </si>
  <si>
    <t>91-65</t>
  </si>
  <si>
    <t>13-11 (5-6)</t>
  </si>
  <si>
    <t>L91-65</t>
  </si>
  <si>
    <t>Sun, Feb 9</t>
  </si>
  <si>
    <t>78-69</t>
  </si>
  <si>
    <t>Simmons 6</t>
  </si>
  <si>
    <t>13-10 (5-5)</t>
  </si>
  <si>
    <t>L78-69</t>
  </si>
  <si>
    <t>Thu, Feb 6</t>
  </si>
  <si>
    <t>72-67</t>
  </si>
  <si>
    <t>13-9 (5-4)</t>
  </si>
  <si>
    <t>L72-67</t>
  </si>
  <si>
    <t>87-81</t>
  </si>
  <si>
    <t>Anderson 5</t>
  </si>
  <si>
    <t>Blackwell 7</t>
  </si>
  <si>
    <t>Williams-Goss 32</t>
  </si>
  <si>
    <t>13-8 (5-3)</t>
  </si>
  <si>
    <t>W87-81</t>
  </si>
  <si>
    <t>80-76</t>
  </si>
  <si>
    <t>Simmons 5</t>
  </si>
  <si>
    <t>Wilcox 23</t>
  </si>
  <si>
    <t>12-8 (4-3)</t>
  </si>
  <si>
    <t>W80-76</t>
  </si>
  <si>
    <t>Thu, Jan 23</t>
  </si>
  <si>
    <t>79-67</t>
  </si>
  <si>
    <t>11-8 (3-3)</t>
  </si>
  <si>
    <t>L79-67</t>
  </si>
  <si>
    <t>82-56</t>
  </si>
  <si>
    <t>Wilcox 18</t>
  </si>
  <si>
    <t>11-7 (3-2)</t>
  </si>
  <si>
    <t>L82-56</t>
  </si>
  <si>
    <t>Wed, Jan 15</t>
  </si>
  <si>
    <t>71-54</t>
  </si>
  <si>
    <t>Blackwell 3</t>
  </si>
  <si>
    <t>Wilcox 31</t>
  </si>
  <si>
    <t>11-6 (3-1)</t>
  </si>
  <si>
    <t>W71-54</t>
  </si>
  <si>
    <t>vs 15 Colorado</t>
  </si>
  <si>
    <t>Sun, Jan 12</t>
  </si>
  <si>
    <t>59-57</t>
  </si>
  <si>
    <t>Andrews 2</t>
  </si>
  <si>
    <t>Blackwell 6</t>
  </si>
  <si>
    <t>10-6 (2-1)</t>
  </si>
  <si>
    <t>W59-57</t>
  </si>
  <si>
    <t>Wed, Jan 8</t>
  </si>
  <si>
    <t>71-62</t>
  </si>
  <si>
    <t>Blackwell 12</t>
  </si>
  <si>
    <t>9-6 (1-1)</t>
  </si>
  <si>
    <t>L71-62</t>
  </si>
  <si>
    <t>@ 1 Arizona</t>
  </si>
  <si>
    <t>Sat, Jan 4</t>
  </si>
  <si>
    <t>76-65</t>
  </si>
  <si>
    <t>Wilcox 17</t>
  </si>
  <si>
    <t>9-5 (1-0)</t>
  </si>
  <si>
    <t>W76-65</t>
  </si>
  <si>
    <t>73-67</t>
  </si>
  <si>
    <t>8-5 (0-0)</t>
  </si>
  <si>
    <t>W73-67</t>
  </si>
  <si>
    <t>vs Hartford</t>
  </si>
  <si>
    <t>Sun, Dec 29</t>
  </si>
  <si>
    <t>95-80</t>
  </si>
  <si>
    <t>Williams-Goss 18</t>
  </si>
  <si>
    <t>W95-80</t>
  </si>
  <si>
    <t>vs Mississippi Valley State</t>
  </si>
  <si>
    <t>Fri, Dec 27</t>
  </si>
  <si>
    <t>82-70</t>
  </si>
  <si>
    <t>Wilcox 4</t>
  </si>
  <si>
    <t>Wilcox 19</t>
  </si>
  <si>
    <t>L82-70</t>
  </si>
  <si>
    <t>vs 10 UConn</t>
  </si>
  <si>
    <t>Sun, Dec 22</t>
  </si>
  <si>
    <t>73-62</t>
  </si>
  <si>
    <t>Anderson 3</t>
  </si>
  <si>
    <t>Wilcox 15</t>
  </si>
  <si>
    <t>6-4 (0-0)</t>
  </si>
  <si>
    <t>W73-62</t>
  </si>
  <si>
    <t>@ Tulane</t>
  </si>
  <si>
    <t>85-66</t>
  </si>
  <si>
    <t>Blackwell 20</t>
  </si>
  <si>
    <t>5-4 (0-0)</t>
  </si>
  <si>
    <t>W85-66</t>
  </si>
  <si>
    <t>vs Idaho State</t>
  </si>
  <si>
    <t>Sat, Dec 14</t>
  </si>
  <si>
    <t>70-63</t>
  </si>
  <si>
    <t>L70-63</t>
  </si>
  <si>
    <t>@ 24 San Diego State</t>
  </si>
  <si>
    <t>92-89</t>
  </si>
  <si>
    <t>Anderson 16</t>
  </si>
  <si>
    <t>Anderson 19</t>
  </si>
  <si>
    <t>4-3 (0-0)</t>
  </si>
  <si>
    <t>W92-89 2OT</t>
  </si>
  <si>
    <t>Sat, Nov 30</t>
  </si>
  <si>
    <t>102-84</t>
  </si>
  <si>
    <t>L102-84</t>
  </si>
  <si>
    <t>vs Indiana *</t>
  </si>
  <si>
    <t>Thu, Nov 21</t>
  </si>
  <si>
    <t>92-80</t>
  </si>
  <si>
    <t>Williams-Goss 22</t>
  </si>
  <si>
    <t>W92-80</t>
  </si>
  <si>
    <t>Sun, Nov 17</t>
  </si>
  <si>
    <t>86-72</t>
  </si>
  <si>
    <t>L86-72</t>
  </si>
  <si>
    <t>vs UC Irvine</t>
  </si>
  <si>
    <t>Thu, Nov 14</t>
  </si>
  <si>
    <t>88-78</t>
  </si>
  <si>
    <t>Wilcox 22</t>
  </si>
  <si>
    <t>W88-78</t>
  </si>
  <si>
    <t>Sun, Nov 10</t>
  </si>
  <si>
    <t>Gaddy 5</t>
  </si>
  <si>
    <t>N'Diaye 9</t>
  </si>
  <si>
    <t>18-15 (9-9)</t>
  </si>
  <si>
    <t>L80-77 OT</t>
  </si>
  <si>
    <t>61-54</t>
  </si>
  <si>
    <t>Gaddy 4</t>
  </si>
  <si>
    <t>Simmons 11</t>
  </si>
  <si>
    <t>Suggs 14</t>
  </si>
  <si>
    <t>L61-54</t>
  </si>
  <si>
    <t>vs 23 UCLA</t>
  </si>
  <si>
    <t>65-57</t>
  </si>
  <si>
    <t>Suggs 3</t>
  </si>
  <si>
    <t>N'Diaye 11</t>
  </si>
  <si>
    <t>Suggs 18</t>
  </si>
  <si>
    <t>17-13 (9-8)</t>
  </si>
  <si>
    <t>W65-57</t>
  </si>
  <si>
    <t>72-68</t>
  </si>
  <si>
    <t>Gaddy 6</t>
  </si>
  <si>
    <t>Simmons 8</t>
  </si>
  <si>
    <t>W72-68</t>
  </si>
  <si>
    <t>68-59</t>
  </si>
  <si>
    <t>Gaddy 7</t>
  </si>
  <si>
    <t>N'Diaye 10</t>
  </si>
  <si>
    <t>Suggs 16</t>
  </si>
  <si>
    <t>15-13 (7-8)</t>
  </si>
  <si>
    <t>W68-59</t>
  </si>
  <si>
    <t>70-52</t>
  </si>
  <si>
    <t>Kemp Jr. 9</t>
  </si>
  <si>
    <t>14-13 (6-8)</t>
  </si>
  <si>
    <t>L70-52</t>
  </si>
  <si>
    <t>@ 12 Arizona</t>
  </si>
  <si>
    <t>Gaddy 9</t>
  </si>
  <si>
    <t>Jarreau 7</t>
  </si>
  <si>
    <t>65-52</t>
  </si>
  <si>
    <t>Gaddy 17</t>
  </si>
  <si>
    <t>13-12 (5-7)</t>
  </si>
  <si>
    <t>L65-52</t>
  </si>
  <si>
    <t>vs 23 Oregon</t>
  </si>
  <si>
    <t>Wed, Feb 13</t>
  </si>
  <si>
    <t>71-60</t>
  </si>
  <si>
    <t>N'Diaye 12</t>
  </si>
  <si>
    <t>L71-60</t>
  </si>
  <si>
    <t>Sun, Feb 10</t>
  </si>
  <si>
    <t>Gaddy 8</t>
  </si>
  <si>
    <t>N'Diaye 18</t>
  </si>
  <si>
    <t>L59-57</t>
  </si>
  <si>
    <t>96-92</t>
  </si>
  <si>
    <t>Wilcox 7</t>
  </si>
  <si>
    <t>W96-92</t>
  </si>
  <si>
    <t>Kemp Jr. 6</t>
  </si>
  <si>
    <t>Andrews 15</t>
  </si>
  <si>
    <t>L81-76</t>
  </si>
  <si>
    <t>@ 16 Oregon</t>
  </si>
  <si>
    <t>74-66</t>
  </si>
  <si>
    <t>12-7 (4-2)</t>
  </si>
  <si>
    <t>L74-66</t>
  </si>
  <si>
    <t>Wed, Jan 23</t>
  </si>
  <si>
    <t>12-6 (4-1)</t>
  </si>
  <si>
    <t>L74-65</t>
  </si>
  <si>
    <t>64-54</t>
  </si>
  <si>
    <t>Gaddy 3</t>
  </si>
  <si>
    <t>Simmons 12</t>
  </si>
  <si>
    <t>Wilcox 25</t>
  </si>
  <si>
    <t>12-5 (4-0)</t>
  </si>
  <si>
    <t>W64-54</t>
  </si>
  <si>
    <t>Wed, Jan 16</t>
  </si>
  <si>
    <t>65-60</t>
  </si>
  <si>
    <t>Suggs 2</t>
  </si>
  <si>
    <t>Simmons 13</t>
  </si>
  <si>
    <t>Wilcox 27</t>
  </si>
  <si>
    <t>11-5 (3-0)</t>
  </si>
  <si>
    <t>W65-60</t>
  </si>
  <si>
    <t>Sat, Jan 12</t>
  </si>
  <si>
    <t>68-63</t>
  </si>
  <si>
    <t>W68-63</t>
  </si>
  <si>
    <t>61-53</t>
  </si>
  <si>
    <t>Suggs 4</t>
  </si>
  <si>
    <t>Simmons 10</t>
  </si>
  <si>
    <t>Suggs 15</t>
  </si>
  <si>
    <t>L61-53</t>
  </si>
  <si>
    <t>@ UConn</t>
  </si>
  <si>
    <t>Sat, Dec 29</t>
  </si>
  <si>
    <t>W67-57</t>
  </si>
  <si>
    <t>vs Northern Illinois</t>
  </si>
  <si>
    <t>Sat, Dec 22</t>
  </si>
  <si>
    <t>Wilcox 21</t>
  </si>
  <si>
    <t>Thu, Dec 20</t>
  </si>
  <si>
    <t>75-67</t>
  </si>
  <si>
    <t>W75-67</t>
  </si>
  <si>
    <t>vs Jackson State</t>
  </si>
  <si>
    <t>87-74</t>
  </si>
  <si>
    <t>Suggs 24</t>
  </si>
  <si>
    <t>W87-74</t>
  </si>
  <si>
    <t>Thu, Dec 13</t>
  </si>
  <si>
    <t>Sat, Dec 8</t>
  </si>
  <si>
    <t>74-72</t>
  </si>
  <si>
    <t>Simmons 18</t>
  </si>
  <si>
    <t>W74-72</t>
  </si>
  <si>
    <t>Sun, Dec 2</t>
  </si>
  <si>
    <t>N'Diaye 8</t>
  </si>
  <si>
    <t>Wilcox 28</t>
  </si>
  <si>
    <t>2-3 (0-0)</t>
  </si>
  <si>
    <t>L73-55</t>
  </si>
  <si>
    <t>vs Colorado State</t>
  </si>
  <si>
    <t>Sat, Nov 24</t>
  </si>
  <si>
    <t>Gaddy 2</t>
  </si>
  <si>
    <t>vs 4 Ohio State *</t>
  </si>
  <si>
    <t>85-63</t>
  </si>
  <si>
    <t>N'Diaye 16</t>
  </si>
  <si>
    <t>W85-63</t>
  </si>
  <si>
    <t>vs Loyola (MD)</t>
  </si>
  <si>
    <t>Sun, Nov 11</t>
  </si>
  <si>
    <t>90-79</t>
  </si>
  <si>
    <t>Kemp Jr. 11</t>
  </si>
  <si>
    <t>18-16 (9-9)</t>
  </si>
  <si>
    <t>L90-79</t>
  </si>
  <si>
    <t>@ 3 BYU</t>
  </si>
  <si>
    <t>Tue, Mar 19</t>
  </si>
  <si>
    <t>Gant 10</t>
  </si>
  <si>
    <t>Wroten 29</t>
  </si>
  <si>
    <t>21-10 (14-4)</t>
  </si>
  <si>
    <t>L86-84</t>
  </si>
  <si>
    <t>Thu, Mar 8</t>
  </si>
  <si>
    <t>59-55</t>
  </si>
  <si>
    <t>Wroten 5</t>
  </si>
  <si>
    <t>N'Diaye 7</t>
  </si>
  <si>
    <t>Wroten 21</t>
  </si>
  <si>
    <t>20-8 (13-3)</t>
  </si>
  <si>
    <t>W59-55</t>
  </si>
  <si>
    <t>Sat, Feb 25</t>
  </si>
  <si>
    <t>79-70</t>
  </si>
  <si>
    <t>Ross 25</t>
  </si>
  <si>
    <t>19-8 (12-3)</t>
  </si>
  <si>
    <t>W79-70</t>
  </si>
  <si>
    <t>77-69</t>
  </si>
  <si>
    <t>Ross 18</t>
  </si>
  <si>
    <t>18-8 (11-3)</t>
  </si>
  <si>
    <t>W77-69</t>
  </si>
  <si>
    <t>Ross 13</t>
  </si>
  <si>
    <t>Ross 21</t>
  </si>
  <si>
    <t>17-8 (10-3)</t>
  </si>
  <si>
    <t>W75-72</t>
  </si>
  <si>
    <t>Sun, Feb 12</t>
  </si>
  <si>
    <t>82-57</t>
  </si>
  <si>
    <t>Wroten 4</t>
  </si>
  <si>
    <t>Wroten 14</t>
  </si>
  <si>
    <t>16-8 (9-3)</t>
  </si>
  <si>
    <t>L82-57</t>
  </si>
  <si>
    <t>69-41</t>
  </si>
  <si>
    <t>Wroten 8</t>
  </si>
  <si>
    <t>Ross 14</t>
  </si>
  <si>
    <t>Wroten 13</t>
  </si>
  <si>
    <t>16-7 (9-2)</t>
  </si>
  <si>
    <t>W69-41</t>
  </si>
  <si>
    <t>Ross 22</t>
  </si>
  <si>
    <t>15-7 (8-2)</t>
  </si>
  <si>
    <t>W71-69</t>
  </si>
  <si>
    <t>Thu, Feb 2</t>
  </si>
  <si>
    <t>Wroten 17</t>
  </si>
  <si>
    <t>14-7 (7-2)</t>
  </si>
  <si>
    <t>Sat, Jan 28</t>
  </si>
  <si>
    <t>60-54</t>
  </si>
  <si>
    <t>Wroten 22</t>
  </si>
  <si>
    <t>13-7 (6-2)</t>
  </si>
  <si>
    <t>W60-54</t>
  </si>
  <si>
    <t>Thu, Jan 26</t>
  </si>
  <si>
    <t>76-63</t>
  </si>
  <si>
    <t>Ross 7</t>
  </si>
  <si>
    <t>12-7 (5-2)</t>
  </si>
  <si>
    <t>W76-63</t>
  </si>
  <si>
    <t>Sat, Jan 21</t>
  </si>
  <si>
    <t>Ross 2</t>
  </si>
  <si>
    <t>Ross 15</t>
  </si>
  <si>
    <t>11-7 (4-2)</t>
  </si>
  <si>
    <t>L69-66</t>
  </si>
  <si>
    <t>Thu, Jan 19</t>
  </si>
  <si>
    <t>75-65</t>
  </si>
  <si>
    <t>Ross 30</t>
  </si>
  <si>
    <t>11-6 (4-1)</t>
  </si>
  <si>
    <t>W75-65</t>
  </si>
  <si>
    <t>Sun, Jan 15</t>
  </si>
  <si>
    <t>91-83</t>
  </si>
  <si>
    <t>Wroten 6</t>
  </si>
  <si>
    <t>N'Diaye 13</t>
  </si>
  <si>
    <t>10-6 (3-1)</t>
  </si>
  <si>
    <t>W91-83</t>
  </si>
  <si>
    <t>Tue, Jan 10</t>
  </si>
  <si>
    <t>57-53</t>
  </si>
  <si>
    <t>9-6 (3-1)</t>
  </si>
  <si>
    <t>W57-53</t>
  </si>
  <si>
    <t>Sat, Jan 7</t>
  </si>
  <si>
    <t>87-69</t>
  </si>
  <si>
    <t>Wroten 3</t>
  </si>
  <si>
    <t>Ross 10</t>
  </si>
  <si>
    <t>8-6 (2-1)</t>
  </si>
  <si>
    <t>L87-69</t>
  </si>
  <si>
    <t>Thu, Jan 5</t>
  </si>
  <si>
    <t>76-60</t>
  </si>
  <si>
    <t>N'Diaye 6</t>
  </si>
  <si>
    <t>8-5 (2-0)</t>
  </si>
  <si>
    <t>W76-60</t>
  </si>
  <si>
    <t>Sat, Dec 31</t>
  </si>
  <si>
    <t>Wroten 9</t>
  </si>
  <si>
    <t>Wroten 26</t>
  </si>
  <si>
    <t>7-5 (1-0)</t>
  </si>
  <si>
    <t>Thu, Dec 29</t>
  </si>
  <si>
    <t>74-51</t>
  </si>
  <si>
    <t>W74-51</t>
  </si>
  <si>
    <t>vs CSU Northridge</t>
  </si>
  <si>
    <t>92-73</t>
  </si>
  <si>
    <t>Wroten 23</t>
  </si>
  <si>
    <t>L92-73</t>
  </si>
  <si>
    <t>vs South Dakota State</t>
  </si>
  <si>
    <t>87-80</t>
  </si>
  <si>
    <t>Gant 8</t>
  </si>
  <si>
    <t>Wroten 27</t>
  </si>
  <si>
    <t>W87-80</t>
  </si>
  <si>
    <t>vs UC Santa Barbara</t>
  </si>
  <si>
    <t>Fri, Dec 16</t>
  </si>
  <si>
    <t>86-80</t>
  </si>
  <si>
    <t>L86-80</t>
  </si>
  <si>
    <t>vs 7 Duke *</t>
  </si>
  <si>
    <t>Sat, Dec 10</t>
  </si>
  <si>
    <t>Gant 4</t>
  </si>
  <si>
    <t>Ross 19</t>
  </si>
  <si>
    <t>L79-77</t>
  </si>
  <si>
    <t>vs 11 Marquette *</t>
  </si>
  <si>
    <t>Tue, Dec 6</t>
  </si>
  <si>
    <t>L76-73 OT</t>
  </si>
  <si>
    <t>@ Nevada</t>
  </si>
  <si>
    <t>Fri, Dec 2</t>
  </si>
  <si>
    <t>88-65</t>
  </si>
  <si>
    <t>W88-65</t>
  </si>
  <si>
    <t>vs Houston Baptist</t>
  </si>
  <si>
    <t>Fri, Nov 25</t>
  </si>
  <si>
    <t>77-64</t>
  </si>
  <si>
    <t>Ross 3</t>
  </si>
  <si>
    <t>Ross 17</t>
  </si>
  <si>
    <t>L77-64</t>
  </si>
  <si>
    <t>@ Saint Louis</t>
  </si>
  <si>
    <t>93-63</t>
  </si>
  <si>
    <t>Ross 24</t>
  </si>
  <si>
    <t>W93-63</t>
  </si>
  <si>
    <t>vs Portland</t>
  </si>
  <si>
    <t>Mon, Nov 14</t>
  </si>
  <si>
    <t>91-74</t>
  </si>
  <si>
    <t>W91-74</t>
  </si>
  <si>
    <t>vs Georgia State</t>
  </si>
  <si>
    <t>Sat, Nov 12</t>
  </si>
  <si>
    <t>68-67</t>
  </si>
  <si>
    <t>Gant 9</t>
  </si>
  <si>
    <t>24-11 (14-4)</t>
  </si>
  <si>
    <t>L68-67 OT</t>
  </si>
  <si>
    <t>vs 6 Minnesota *</t>
  </si>
  <si>
    <t>Tue, Mar 27</t>
  </si>
  <si>
    <t>90-86</t>
  </si>
  <si>
    <t>Gaddy 10</t>
  </si>
  <si>
    <t>Wroten 7</t>
  </si>
  <si>
    <t>24-10 (14-4)</t>
  </si>
  <si>
    <t>W90-86</t>
  </si>
  <si>
    <t>vs 3 Oregon</t>
  </si>
  <si>
    <t>Tue, Mar 20</t>
  </si>
  <si>
    <t>76-55</t>
  </si>
  <si>
    <t>Ross 8</t>
  </si>
  <si>
    <t>Ross 32</t>
  </si>
  <si>
    <t>23-10 (14-4)</t>
  </si>
  <si>
    <t>W76-55</t>
  </si>
  <si>
    <t>vs 4 Northwestern</t>
  </si>
  <si>
    <t>Fri, Mar 16</t>
  </si>
  <si>
    <t>82-72</t>
  </si>
  <si>
    <t>Ross 23</t>
  </si>
  <si>
    <t>22-10 (14-4)</t>
  </si>
  <si>
    <t>W82-72</t>
  </si>
  <si>
    <t>vs 8 UT Arlington</t>
  </si>
  <si>
    <t>Tue, Mar 13</t>
  </si>
  <si>
    <t>77-75</t>
  </si>
  <si>
    <t>Thomas 7</t>
  </si>
  <si>
    <t>Thomas 28</t>
  </si>
  <si>
    <t>23-10 (11-7)</t>
  </si>
  <si>
    <t>W77-75 OT</t>
  </si>
  <si>
    <t>vs 16 Arizona *</t>
  </si>
  <si>
    <t>Sat, Mar 12</t>
  </si>
  <si>
    <t>69-51</t>
  </si>
  <si>
    <t>Thomas 12</t>
  </si>
  <si>
    <t>Wilcox 14</t>
  </si>
  <si>
    <t>22-10 (11-7)</t>
  </si>
  <si>
    <t>W69-51</t>
  </si>
  <si>
    <t>Fri, Mar 11</t>
  </si>
  <si>
    <t>89-87</t>
  </si>
  <si>
    <t>Thomas 11</t>
  </si>
  <si>
    <t>Holiday 10</t>
  </si>
  <si>
    <t>Thomas 21</t>
  </si>
  <si>
    <t>21-10 (11-7)</t>
  </si>
  <si>
    <t>W89-87</t>
  </si>
  <si>
    <t>vs Washington State *</t>
  </si>
  <si>
    <t>80-69</t>
  </si>
  <si>
    <t>Thomas 5</t>
  </si>
  <si>
    <t>Bryan-Amaning 10</t>
  </si>
  <si>
    <t>19-9 (10-6)</t>
  </si>
  <si>
    <t>L80-69</t>
  </si>
  <si>
    <t>Sun, Feb 27</t>
  </si>
  <si>
    <t>95-74</t>
  </si>
  <si>
    <t>Thomas 4</t>
  </si>
  <si>
    <t>Bryan-Amaning 13</t>
  </si>
  <si>
    <t>Bryan-Amaning 24</t>
  </si>
  <si>
    <t>19-8 (10-5)</t>
  </si>
  <si>
    <t>W95-74</t>
  </si>
  <si>
    <t>Tue, Feb 22</t>
  </si>
  <si>
    <t>87-86</t>
  </si>
  <si>
    <t>Thomas 10</t>
  </si>
  <si>
    <t>Bryan-Amaning 8</t>
  </si>
  <si>
    <t>18-8 (10-5)</t>
  </si>
  <si>
    <t>L87-86</t>
  </si>
  <si>
    <t>Sat, Feb 19</t>
  </si>
  <si>
    <t>79-62</t>
  </si>
  <si>
    <t>Thomas 6</t>
  </si>
  <si>
    <t>Bryan-Amaning 12</t>
  </si>
  <si>
    <t>Bryan-Amaning 22</t>
  </si>
  <si>
    <t>18-7 (10-4)</t>
  </si>
  <si>
    <t>W79-62</t>
  </si>
  <si>
    <t>Thu, Feb 17</t>
  </si>
  <si>
    <t>87-76</t>
  </si>
  <si>
    <t>Overton 4</t>
  </si>
  <si>
    <t>Bryan-Amaning 6</t>
  </si>
  <si>
    <t>Thomas 22</t>
  </si>
  <si>
    <t>17-7 (9-4)</t>
  </si>
  <si>
    <t>W87-76</t>
  </si>
  <si>
    <t>Sat, Feb 12</t>
  </si>
  <si>
    <t>109-77</t>
  </si>
  <si>
    <t>Thomas 9</t>
  </si>
  <si>
    <t>Bryan-Amaning 9</t>
  </si>
  <si>
    <t>Thomas 23</t>
  </si>
  <si>
    <t>16-7 (8-4)</t>
  </si>
  <si>
    <t>W109-77</t>
  </si>
  <si>
    <t>Thu, Feb 10</t>
  </si>
  <si>
    <t>Bryan-Amaning 21</t>
  </si>
  <si>
    <t>15-7 (7-4)</t>
  </si>
  <si>
    <t>Sat, Feb 5</t>
  </si>
  <si>
    <t>68-56</t>
  </si>
  <si>
    <t>15-6 (7-3)</t>
  </si>
  <si>
    <t>L68-56</t>
  </si>
  <si>
    <t>Thu, Feb 3</t>
  </si>
  <si>
    <t>Holiday 12</t>
  </si>
  <si>
    <t>Thomas 19</t>
  </si>
  <si>
    <t>15-5 (7-2)</t>
  </si>
  <si>
    <t>L87-80</t>
  </si>
  <si>
    <t>Sun, Jan 30</t>
  </si>
  <si>
    <t>88-75</t>
  </si>
  <si>
    <t>Thomas 8</t>
  </si>
  <si>
    <t>Bryan-Amaning 30</t>
  </si>
  <si>
    <t>15-4 (7-1)</t>
  </si>
  <si>
    <t>W88-75</t>
  </si>
  <si>
    <t>Sat, Jan 22</t>
  </si>
  <si>
    <t>85-68</t>
  </si>
  <si>
    <t>14-4 (6-1)</t>
  </si>
  <si>
    <t>W85-68</t>
  </si>
  <si>
    <t>Thu, Jan 20</t>
  </si>
  <si>
    <t>92-71</t>
  </si>
  <si>
    <t>Thomas 13</t>
  </si>
  <si>
    <t>Bryan-Amaning 11</t>
  </si>
  <si>
    <t>Thomas 27</t>
  </si>
  <si>
    <t>13-4 (5-1)</t>
  </si>
  <si>
    <t>W92-71</t>
  </si>
  <si>
    <t>Sun, Jan 16</t>
  </si>
  <si>
    <t>74-63</t>
  </si>
  <si>
    <t>10-3 (2-0)</t>
  </si>
  <si>
    <t>W74-63</t>
  </si>
  <si>
    <t>Fri, Dec 31</t>
  </si>
  <si>
    <t>Thomas 3</t>
  </si>
  <si>
    <t>Bryan-Amaning 18</t>
  </si>
  <si>
    <t>9-3 (1-0)</t>
  </si>
  <si>
    <t>W73-67 OT</t>
  </si>
  <si>
    <t>Wed, Dec 29</t>
  </si>
  <si>
    <t>90-60</t>
  </si>
  <si>
    <t>Thomas 24</t>
  </si>
  <si>
    <t>W90-60</t>
  </si>
  <si>
    <t>Wed, Dec 22</t>
  </si>
  <si>
    <t>63-62</t>
  </si>
  <si>
    <t>Thomas 2</t>
  </si>
  <si>
    <t>6-3 (0-0)</t>
  </si>
  <si>
    <t>L63-62</t>
  </si>
  <si>
    <t>@ Texas A&amp;M</t>
  </si>
  <si>
    <t>Sat, Dec 11</t>
  </si>
  <si>
    <t>108-79</t>
  </si>
  <si>
    <t>Holiday 9</t>
  </si>
  <si>
    <t>Holiday 20</t>
  </si>
  <si>
    <t>W108-79</t>
  </si>
  <si>
    <t>vs Texas Tech</t>
  </si>
  <si>
    <t>Sat, Dec 4</t>
  </si>
  <si>
    <t>102-75</t>
  </si>
  <si>
    <t>Overton 8</t>
  </si>
  <si>
    <t>W102-75</t>
  </si>
  <si>
    <t>Tue, Nov 30</t>
  </si>
  <si>
    <t>76-71</t>
  </si>
  <si>
    <t>Bryan-Amaning 15</t>
  </si>
  <si>
    <t>L76-71</t>
  </si>
  <si>
    <t>vs 2 Michigan State *</t>
  </si>
  <si>
    <t>Wed, Nov 24</t>
  </si>
  <si>
    <t>74-67</t>
  </si>
  <si>
    <t>L74-67</t>
  </si>
  <si>
    <t>vs 8 Kentucky *</t>
  </si>
  <si>
    <t>Tue, Nov 23</t>
  </si>
  <si>
    <t>106-63</t>
  </si>
  <si>
    <t>Thomas 18</t>
  </si>
  <si>
    <t>W106-63</t>
  </si>
  <si>
    <t>vs Virginia *</t>
  </si>
  <si>
    <t>98-72</t>
  </si>
  <si>
    <t>Holiday 18</t>
  </si>
  <si>
    <t>W98-72</t>
  </si>
  <si>
    <t>Tue, Nov 16</t>
  </si>
  <si>
    <t>86-83</t>
  </si>
  <si>
    <t>24-11 (11-7)</t>
  </si>
  <si>
    <t>L86-83</t>
  </si>
  <si>
    <t>vs 2 North Carolina *</t>
  </si>
  <si>
    <t>Sun, Mar 20</t>
  </si>
  <si>
    <t>24-10 (11-7)</t>
  </si>
  <si>
    <t>vs 10 Georgia *</t>
  </si>
  <si>
    <t>Fri, Mar 18</t>
  </si>
  <si>
    <t>Largest Lead</t>
  </si>
  <si>
    <t>Flagrant Fouls</t>
  </si>
  <si>
    <t>Technical Fouls</t>
  </si>
  <si>
    <t>Fouls</t>
  </si>
  <si>
    <t>Total Turnovers</t>
  </si>
  <si>
    <t>Blocks</t>
  </si>
  <si>
    <t>Steals</t>
  </si>
  <si>
    <t>Assists</t>
  </si>
  <si>
    <t>Team Rebounds</t>
  </si>
  <si>
    <t>Defensive Rebounds</t>
  </si>
  <si>
    <t>Offensive Rebounds</t>
  </si>
  <si>
    <t>Rebounds</t>
  </si>
  <si>
    <t>Free Throw %</t>
  </si>
  <si>
    <t>Three Point %</t>
  </si>
  <si>
    <t>Field Goal %</t>
  </si>
  <si>
    <t>Team</t>
  </si>
  <si>
    <t>Game ID</t>
  </si>
  <si>
    <t>Points Team Scored</t>
  </si>
  <si>
    <t>Score</t>
  </si>
  <si>
    <t>Season Start Year</t>
  </si>
  <si>
    <t>Win/Loss (Win 1, Loss 0)</t>
  </si>
  <si>
    <t>Home/Away (Home 1, Away 0)</t>
  </si>
  <si>
    <t>HI Assists</t>
  </si>
  <si>
    <t>HI Rebounds</t>
  </si>
  <si>
    <t>HI Points</t>
  </si>
  <si>
    <t>W-L (Conference)</t>
  </si>
  <si>
    <t>Result</t>
  </si>
  <si>
    <t>Opponent</t>
  </si>
  <si>
    <t>Date</t>
  </si>
  <si>
    <t>87-52</t>
  </si>
  <si>
    <t>McDaniels 7</t>
  </si>
  <si>
    <t>Carter 16</t>
  </si>
  <si>
    <t>13-15 (3-12)</t>
  </si>
  <si>
    <t>W87-52</t>
  </si>
  <si>
    <t>Sat, Feb 22</t>
  </si>
  <si>
    <t>12-12 (2-9)</t>
  </si>
  <si>
    <t>67-66</t>
  </si>
  <si>
    <t>Wright 9</t>
  </si>
  <si>
    <t>McDaniels 14</t>
  </si>
  <si>
    <t>12-8 (2-5)</t>
  </si>
  <si>
    <t>L67-66</t>
  </si>
  <si>
    <t>85-64</t>
  </si>
  <si>
    <t>McDaniels 22</t>
  </si>
  <si>
    <t>9-2 (0-0)</t>
  </si>
  <si>
    <t>W85-64</t>
  </si>
  <si>
    <t>vs Ball State *</t>
  </si>
  <si>
    <t>90-80</t>
  </si>
  <si>
    <t>Green 20</t>
  </si>
  <si>
    <t>7-1 (0-0)</t>
  </si>
  <si>
    <t>W90-80</t>
  </si>
  <si>
    <t>Wed, Dec 4</t>
  </si>
  <si>
    <t>88-69</t>
  </si>
  <si>
    <t>Green 10</t>
  </si>
  <si>
    <t>5-1 (0-0)</t>
  </si>
  <si>
    <t>W88-69</t>
  </si>
  <si>
    <t>Sun, Nov 24</t>
  </si>
  <si>
    <t>12-4 (3-0)</t>
  </si>
  <si>
    <t>81-79</t>
  </si>
  <si>
    <t>Nowell 26</t>
  </si>
  <si>
    <t>L81-79</t>
  </si>
  <si>
    <t>@ 1 Gonzaga</t>
  </si>
  <si>
    <t>Wed, Dec 5</t>
  </si>
  <si>
    <t>67-63</t>
  </si>
  <si>
    <t>W67-63</t>
  </si>
  <si>
    <t>68-66</t>
  </si>
  <si>
    <t>L68-66</t>
  </si>
  <si>
    <t>vs Minnesota *</t>
  </si>
  <si>
    <t>Wed, Nov 21</t>
  </si>
  <si>
    <t>65-40</t>
  </si>
  <si>
    <t>17-7 (7-4)</t>
  </si>
  <si>
    <t>L65-40</t>
  </si>
  <si>
    <t>Thu, Feb 8</t>
  </si>
  <si>
    <t>68-64</t>
  </si>
  <si>
    <t>16-6 (6-3)</t>
  </si>
  <si>
    <t>W68-64</t>
  </si>
  <si>
    <t>vs 25 Arizona State</t>
  </si>
  <si>
    <t>Thu, Feb 1</t>
  </si>
  <si>
    <t>13-6 (3-3)</t>
  </si>
  <si>
    <t>L70-62</t>
  </si>
  <si>
    <t>Thu, Jan 18</t>
  </si>
  <si>
    <t>66-56</t>
  </si>
  <si>
    <t>13-4 (3-1)</t>
  </si>
  <si>
    <t>W66-56</t>
  </si>
  <si>
    <t>Thu, Jan 11</t>
  </si>
  <si>
    <t>106-55</t>
  </si>
  <si>
    <t>Timmins 7</t>
  </si>
  <si>
    <t>9-3 (0-0)</t>
  </si>
  <si>
    <t>W106-55</t>
  </si>
  <si>
    <t>vs Bethune-Cookman</t>
  </si>
  <si>
    <t>Tue, Dec 19</t>
  </si>
  <si>
    <t>97-70</t>
  </si>
  <si>
    <t>L97-70</t>
  </si>
  <si>
    <t>vs 12 Gonzaga</t>
  </si>
  <si>
    <t>Sun, Dec 10</t>
  </si>
  <si>
    <t>85-81</t>
  </si>
  <si>
    <t>21-13 (10-8)</t>
  </si>
  <si>
    <t>L85-81</t>
  </si>
  <si>
    <t>@ 1 Saint Mary's</t>
  </si>
  <si>
    <t>Mon, Mar 19</t>
  </si>
  <si>
    <t>74-58</t>
  </si>
  <si>
    <t>Dickerson 27</t>
  </si>
  <si>
    <t>9-21 (2-16)</t>
  </si>
  <si>
    <t>L74-58</t>
  </si>
  <si>
    <t>Sat, Mar 4</t>
  </si>
  <si>
    <t>82-74</t>
  </si>
  <si>
    <t>Fultz 20</t>
  </si>
  <si>
    <t>9-13 (2-8)</t>
  </si>
  <si>
    <t>L82-74</t>
  </si>
  <si>
    <t>Wed, Feb 1</t>
  </si>
  <si>
    <t>Fultz 30</t>
  </si>
  <si>
    <t>9-10 (2-5)</t>
  </si>
  <si>
    <t>L94-72</t>
  </si>
  <si>
    <t>85-83</t>
  </si>
  <si>
    <t>Fultz 37</t>
  </si>
  <si>
    <t>9-9 (2-4)</t>
  </si>
  <si>
    <t>W85-83 OT</t>
  </si>
  <si>
    <t>Wed, Jan 18</t>
  </si>
  <si>
    <t>69-59</t>
  </si>
  <si>
    <t>Crisp 16</t>
  </si>
  <si>
    <t>8-8 (1-3)</t>
  </si>
  <si>
    <t>L69-59</t>
  </si>
  <si>
    <t>Thu, Jan 12</t>
  </si>
  <si>
    <t>87-61</t>
  </si>
  <si>
    <t>Crisp 10</t>
  </si>
  <si>
    <t>8-7 (1-2)</t>
  </si>
  <si>
    <t>W87-61</t>
  </si>
  <si>
    <t>86-71</t>
  </si>
  <si>
    <t>Fultz 14</t>
  </si>
  <si>
    <t>L86-71</t>
  </si>
  <si>
    <t>@ TCU</t>
  </si>
  <si>
    <t>Wed, Nov 30</t>
  </si>
  <si>
    <t>93-80</t>
  </si>
  <si>
    <t>L93-80</t>
  </si>
  <si>
    <t>vs TCU *</t>
  </si>
  <si>
    <t>Sat, Nov 26</t>
  </si>
  <si>
    <t>86-47</t>
  </si>
  <si>
    <t>Timmins 12</t>
  </si>
  <si>
    <t>W86-47</t>
  </si>
  <si>
    <t>vs Western Kentucky *</t>
  </si>
  <si>
    <t>98-90</t>
  </si>
  <si>
    <t>0-1 (0-0)</t>
  </si>
  <si>
    <t>L98-90</t>
  </si>
  <si>
    <t>vs Yale</t>
  </si>
  <si>
    <t>Sun, Nov 13</t>
  </si>
  <si>
    <t>91-68</t>
  </si>
  <si>
    <t>Andrews 9</t>
  </si>
  <si>
    <t>18-13 (9-9)</t>
  </si>
  <si>
    <t>W91-68</t>
  </si>
  <si>
    <t>Wed, Mar 9</t>
  </si>
  <si>
    <t>90-82</t>
  </si>
  <si>
    <t>Dime 9</t>
  </si>
  <si>
    <t>Chriss 24</t>
  </si>
  <si>
    <t>15-9 (7-5)</t>
  </si>
  <si>
    <t>L90-82</t>
  </si>
  <si>
    <t>Wed, Feb 10</t>
  </si>
  <si>
    <t>77-72</t>
  </si>
  <si>
    <t>Murray 4</t>
  </si>
  <si>
    <t>Chriss 7</t>
  </si>
  <si>
    <t>15-8 (7-4)</t>
  </si>
  <si>
    <t>L77-72</t>
  </si>
  <si>
    <t>vs 23 Arizona</t>
  </si>
  <si>
    <t>Sat, Feb 6</t>
  </si>
  <si>
    <t>98-88</t>
  </si>
  <si>
    <t>Murray 8</t>
  </si>
  <si>
    <t>Chriss 6</t>
  </si>
  <si>
    <t>14-7 (6-3)</t>
  </si>
  <si>
    <t>L98-88</t>
  </si>
  <si>
    <t>Sat, Jan 30</t>
  </si>
  <si>
    <t>Andrews 33</t>
  </si>
  <si>
    <t>13-5 (5-1)</t>
  </si>
  <si>
    <t>W95-83</t>
  </si>
  <si>
    <t>Wed, Jan 20</t>
  </si>
  <si>
    <t>96-93</t>
  </si>
  <si>
    <t>9-4 (1-0)</t>
  </si>
  <si>
    <t>W96-93 2OT</t>
  </si>
  <si>
    <t>vs 25 UCLA</t>
  </si>
  <si>
    <t>Fri, Jan 1</t>
  </si>
  <si>
    <t>83-78</t>
  </si>
  <si>
    <t>Dime 17</t>
  </si>
  <si>
    <t>L83-78</t>
  </si>
  <si>
    <t>Mon, Dec 28</t>
  </si>
  <si>
    <t>79-68</t>
  </si>
  <si>
    <t>W79-68</t>
  </si>
  <si>
    <t>Tue, Dec 22</t>
  </si>
  <si>
    <t>92-67</t>
  </si>
  <si>
    <t>Andrews 32</t>
  </si>
  <si>
    <t>W92-67</t>
  </si>
  <si>
    <t>vs TCU</t>
  </si>
  <si>
    <t>Tue, Dec 8</t>
  </si>
  <si>
    <t>Murray 17</t>
  </si>
  <si>
    <t>W87-69</t>
  </si>
  <si>
    <t>Sun, Dec 6</t>
  </si>
  <si>
    <t>vs Texas *</t>
  </si>
  <si>
    <t>Thu, Nov 26</t>
  </si>
  <si>
    <t>77-71</t>
  </si>
  <si>
    <t>Dime 14</t>
  </si>
  <si>
    <t>Andrews 23</t>
  </si>
  <si>
    <t>W77-71</t>
  </si>
  <si>
    <t>Fri, Nov 13</t>
  </si>
  <si>
    <t>15-12 (4-11)</t>
  </si>
  <si>
    <t>Wed, Feb 25</t>
  </si>
  <si>
    <t>64-50</t>
  </si>
  <si>
    <t>Andrews 14</t>
  </si>
  <si>
    <t>14-9 (3-8)</t>
  </si>
  <si>
    <t>L64-50</t>
  </si>
  <si>
    <t>Sun, Feb 8</t>
  </si>
  <si>
    <t>77-56</t>
  </si>
  <si>
    <t>14-5 (3-4)</t>
  </si>
  <si>
    <t>L77-56</t>
  </si>
  <si>
    <t>@ 12 Utah</t>
  </si>
  <si>
    <t>Sun, Jan 25</t>
  </si>
  <si>
    <t>68-60</t>
  </si>
  <si>
    <t>Kemp Jr. 19</t>
  </si>
  <si>
    <t>11-3 (0-2)</t>
  </si>
  <si>
    <t>L68-60 OT</t>
  </si>
  <si>
    <t>Sun, Jan 4</t>
  </si>
  <si>
    <t>63-48</t>
  </si>
  <si>
    <t>Kemp Jr. 7</t>
  </si>
  <si>
    <t>Kemp Jr. 12</t>
  </si>
  <si>
    <t>W63-48</t>
  </si>
  <si>
    <t>Fri, Nov 21</t>
  </si>
  <si>
    <t>77-59</t>
  </si>
  <si>
    <t>Kemp Jr. 17</t>
  </si>
  <si>
    <t>W77-59</t>
  </si>
  <si>
    <t>vs South Carolina State</t>
  </si>
  <si>
    <t>Fri, Nov 14</t>
  </si>
  <si>
    <t>Williams-Goss 10</t>
  </si>
  <si>
    <t>W86-62</t>
  </si>
  <si>
    <t>78-71</t>
  </si>
  <si>
    <t>Blackwell 17</t>
  </si>
  <si>
    <t>L78-71</t>
  </si>
  <si>
    <t>Wed, Feb 19</t>
  </si>
  <si>
    <t>64-60</t>
  </si>
  <si>
    <t>Blackwell 8</t>
  </si>
  <si>
    <t>14-11 (6-6)</t>
  </si>
  <si>
    <t>W64-60</t>
  </si>
  <si>
    <t>Wed, Feb 12</t>
  </si>
  <si>
    <t>83-79</t>
  </si>
  <si>
    <t>Blackwell 9</t>
  </si>
  <si>
    <t>3-3 (0-0)</t>
  </si>
  <si>
    <t>W83-79</t>
  </si>
  <si>
    <t>Tue, Nov 26</t>
  </si>
  <si>
    <t>89-78</t>
  </si>
  <si>
    <t>Wilcox 30</t>
  </si>
  <si>
    <t>L89-78</t>
  </si>
  <si>
    <t>vs Boston College *</t>
  </si>
  <si>
    <t>64-62</t>
  </si>
  <si>
    <t>Gaddy 11</t>
  </si>
  <si>
    <t>Suggs 19</t>
  </si>
  <si>
    <t>W64-62</t>
  </si>
  <si>
    <t>Wed, Mar 13</t>
  </si>
  <si>
    <t>Wilcox 11</t>
  </si>
  <si>
    <t>12-9 (4-4)</t>
  </si>
  <si>
    <t>L57-53</t>
  </si>
  <si>
    <t>vs 8 Arizona</t>
  </si>
  <si>
    <t>Thu, Jan 31</t>
  </si>
  <si>
    <t>62-47</t>
  </si>
  <si>
    <t>10-5 (2-0)</t>
  </si>
  <si>
    <t>W62-47</t>
  </si>
  <si>
    <t>Wed, Jan 9</t>
  </si>
  <si>
    <t>vs Saint Louis</t>
  </si>
  <si>
    <t>Thu, Nov 29</t>
  </si>
  <si>
    <t>84-73</t>
  </si>
  <si>
    <t>Gaddy 16</t>
  </si>
  <si>
    <t>W84-73 OT</t>
  </si>
  <si>
    <t>vs Seton Hall *</t>
  </si>
  <si>
    <t>Sat, Nov 17</t>
  </si>
  <si>
    <t>vs Albany</t>
  </si>
  <si>
    <t>Tue, Nov 13</t>
  </si>
  <si>
    <t>75-69</t>
  </si>
  <si>
    <t>Gaddy 12</t>
  </si>
  <si>
    <t>21-9 (14-4)</t>
  </si>
  <si>
    <t>L75-69</t>
  </si>
  <si>
    <t>80-58</t>
  </si>
  <si>
    <t>21-8 (14-3)</t>
  </si>
  <si>
    <t>W80-58</t>
  </si>
  <si>
    <t>vs Florida Atlantic</t>
  </si>
  <si>
    <t>62-60</t>
  </si>
  <si>
    <t>Thomas 16</t>
  </si>
  <si>
    <t>20-10 (11-7)</t>
  </si>
  <si>
    <t>L62-60</t>
  </si>
  <si>
    <t>Sat, Mar 5</t>
  </si>
  <si>
    <t>Holiday 5</t>
  </si>
  <si>
    <t>20-9 (11-6)</t>
  </si>
  <si>
    <t>W70-63</t>
  </si>
  <si>
    <t>Thu, Mar 3</t>
  </si>
  <si>
    <t>58-56</t>
  </si>
  <si>
    <t>Holiday 15</t>
  </si>
  <si>
    <t>12-4 (4-1)</t>
  </si>
  <si>
    <t>L58-56</t>
  </si>
  <si>
    <t>Thu, Jan 13</t>
  </si>
  <si>
    <t>103-72</t>
  </si>
  <si>
    <t>12-3 (4-0)</t>
  </si>
  <si>
    <t>W103-72</t>
  </si>
  <si>
    <t>Sat, Jan 8</t>
  </si>
  <si>
    <t>11-3 (3-0)</t>
  </si>
  <si>
    <t>Thu, Jan 6</t>
  </si>
  <si>
    <t>80-52</t>
  </si>
  <si>
    <t>W80-52</t>
  </si>
  <si>
    <t>vs San Francisco</t>
  </si>
  <si>
    <t>Sat, Dec 18</t>
  </si>
  <si>
    <t>Thomas 20</t>
  </si>
  <si>
    <t>Mon, Dec 6</t>
  </si>
  <si>
    <t>118-64</t>
  </si>
  <si>
    <t>Overton 6</t>
  </si>
  <si>
    <t>N'Diaye 15</t>
  </si>
  <si>
    <t>Bryan-Amaning 28</t>
  </si>
  <si>
    <t>W118-64</t>
  </si>
  <si>
    <t>vs McNeese</t>
  </si>
  <si>
    <t>Sat, Nov 13</t>
  </si>
  <si>
    <t>Points Scored</t>
  </si>
  <si>
    <t>Win (1)/Loss (0)</t>
  </si>
  <si>
    <t>X1</t>
  </si>
  <si>
    <t>y</t>
  </si>
  <si>
    <t>Points</t>
  </si>
  <si>
    <t>Coefficients</t>
  </si>
  <si>
    <t>Logit</t>
  </si>
  <si>
    <t>E Logit</t>
  </si>
  <si>
    <t>Predicted Outcome</t>
  </si>
  <si>
    <t>Alternative</t>
  </si>
  <si>
    <t>1-Pred</t>
  </si>
  <si>
    <t>Log Likelihood</t>
  </si>
  <si>
    <t>Sum Of Log 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</si>
</sst>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34" borderId="10" xfId="0" applyFont="1" applyFill="1" applyBorder="1"/>
    <xf numFmtId="0" fontId="1" fillId="33" borderId="10" xfId="0" applyFont="1" applyFill="1" applyBorder="1"/>
    <xf numFmtId="0" fontId="0" fillId="33" borderId="10" xfId="0" applyFill="1" applyBorder="1"/>
    <xf numFmtId="0" fontId="0" fillId="35" borderId="0" xfId="0" applyFill="1"/>
    <xf numFmtId="0" fontId="0" fillId="35" borderId="0" xfId="0" applyFill="1" applyAlignment="1">
      <alignment horizontal="right"/>
    </xf>
    <xf numFmtId="0" fontId="0" fillId="36" borderId="10" xfId="0" applyFill="1" applyBorder="1"/>
    <xf numFmtId="0" fontId="0" fillId="37" borderId="0" xfId="0" applyFill="1"/>
    <xf numFmtId="0" fontId="0" fillId="36" borderId="0" xfId="0" applyFill="1"/>
    <xf numFmtId="0" fontId="0" fillId="0" borderId="0" xfId="0" applyAlignment="1">
      <alignment horizontal="center"/>
    </xf>
    <xf numFmtId="0" fontId="0" fillId="38" borderId="0" xfId="0" applyFill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7" borderId="0" xfId="0" applyFill="1" applyAlignment="1">
      <alignment horizontal="center"/>
    </xf>
    <xf numFmtId="0" fontId="18" fillId="39" borderId="0" xfId="0" applyFont="1" applyFill="1" applyAlignment="1">
      <alignment horizontal="center"/>
    </xf>
    <xf numFmtId="0" fontId="18" fillId="38" borderId="0" xfId="0" applyFont="1" applyFill="1"/>
    <xf numFmtId="0" fontId="0" fillId="39" borderId="0" xfId="0" applyFill="1" applyAlignment="1">
      <alignment horizontal="center"/>
    </xf>
    <xf numFmtId="0" fontId="0" fillId="0" borderId="10" xfId="0" applyBorder="1"/>
    <xf numFmtId="0" fontId="0" fillId="34" borderId="10" xfId="0" applyFill="1" applyBorder="1"/>
    <xf numFmtId="0" fontId="18" fillId="33" borderId="0" xfId="0" applyFont="1" applyFill="1"/>
    <xf numFmtId="0" fontId="0" fillId="33" borderId="0" xfId="0" applyFill="1"/>
    <xf numFmtId="0" fontId="18" fillId="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vs Sigmoid'!$B$4</c:f>
              <c:strCache>
                <c:ptCount val="1"/>
                <c:pt idx="0">
                  <c:v>y linear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vs Sigmoid'!$A$5:$A$25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'Linear vs Sigmoid'!$B$5:$B$25</c:f>
              <c:numCache>
                <c:formatCode>General</c:formatCode>
                <c:ptCount val="21"/>
                <c:pt idx="0">
                  <c:v>-29</c:v>
                </c:pt>
                <c:pt idx="1">
                  <c:v>-26</c:v>
                </c:pt>
                <c:pt idx="2">
                  <c:v>-23</c:v>
                </c:pt>
                <c:pt idx="3">
                  <c:v>-20</c:v>
                </c:pt>
                <c:pt idx="4">
                  <c:v>-17</c:v>
                </c:pt>
                <c:pt idx="5">
                  <c:v>-14</c:v>
                </c:pt>
                <c:pt idx="6">
                  <c:v>-11</c:v>
                </c:pt>
                <c:pt idx="7">
                  <c:v>-8</c:v>
                </c:pt>
                <c:pt idx="8">
                  <c:v>-5</c:v>
                </c:pt>
                <c:pt idx="9">
                  <c:v>-2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10</c:v>
                </c:pt>
                <c:pt idx="14">
                  <c:v>13</c:v>
                </c:pt>
                <c:pt idx="15">
                  <c:v>16</c:v>
                </c:pt>
                <c:pt idx="16">
                  <c:v>19</c:v>
                </c:pt>
                <c:pt idx="17">
                  <c:v>22</c:v>
                </c:pt>
                <c:pt idx="18">
                  <c:v>25</c:v>
                </c:pt>
                <c:pt idx="19">
                  <c:v>28</c:v>
                </c:pt>
                <c:pt idx="20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7-4D8F-B8F1-2860AA4D5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26032"/>
        <c:axId val="487626992"/>
      </c:scatterChart>
      <c:valAx>
        <c:axId val="48762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26992"/>
        <c:crosses val="autoZero"/>
        <c:crossBetween val="midCat"/>
      </c:valAx>
      <c:valAx>
        <c:axId val="4876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2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vs Sigmoid'!$C$4</c:f>
              <c:strCache>
                <c:ptCount val="1"/>
                <c:pt idx="0">
                  <c:v>y sigmoid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vs Sigmoid'!$A$5:$A$25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'Linear vs Sigmoid'!$C$5:$C$25</c:f>
              <c:numCache>
                <c:formatCode>General</c:formatCode>
                <c:ptCount val="21"/>
                <c:pt idx="0">
                  <c:v>2.543665647376276E-13</c:v>
                </c:pt>
                <c:pt idx="1">
                  <c:v>5.1090890280372213E-12</c:v>
                </c:pt>
                <c:pt idx="2">
                  <c:v>1.0261879630648827E-10</c:v>
                </c:pt>
                <c:pt idx="3">
                  <c:v>2.0611536181902037E-9</c:v>
                </c:pt>
                <c:pt idx="4">
                  <c:v>4.1399375473943306E-8</c:v>
                </c:pt>
                <c:pt idx="5">
                  <c:v>8.3152802766413209E-7</c:v>
                </c:pt>
                <c:pt idx="6">
                  <c:v>1.6701421848095181E-5</c:v>
                </c:pt>
                <c:pt idx="7">
                  <c:v>3.3535013046647811E-4</c:v>
                </c:pt>
                <c:pt idx="8">
                  <c:v>6.6928509242848554E-3</c:v>
                </c:pt>
                <c:pt idx="9">
                  <c:v>0.11920292202211755</c:v>
                </c:pt>
                <c:pt idx="10">
                  <c:v>0.7310585786300049</c:v>
                </c:pt>
                <c:pt idx="11">
                  <c:v>0.98201379003790845</c:v>
                </c:pt>
                <c:pt idx="12">
                  <c:v>0.9990889488055994</c:v>
                </c:pt>
                <c:pt idx="13">
                  <c:v>0.99995460213129761</c:v>
                </c:pt>
                <c:pt idx="14">
                  <c:v>0.99999773967570205</c:v>
                </c:pt>
                <c:pt idx="15">
                  <c:v>0.99999988746483792</c:v>
                </c:pt>
                <c:pt idx="16">
                  <c:v>0.99999999439720355</c:v>
                </c:pt>
                <c:pt idx="17">
                  <c:v>0.99999999972105313</c:v>
                </c:pt>
                <c:pt idx="18">
                  <c:v>0.999999999986112</c:v>
                </c:pt>
                <c:pt idx="19">
                  <c:v>0.99999999999930855</c:v>
                </c:pt>
                <c:pt idx="20">
                  <c:v>0.99999999999996558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C-4671-B964-3C68BAFCE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25944"/>
        <c:axId val="379126904"/>
      </c:scatterChart>
      <c:valAx>
        <c:axId val="37912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26904"/>
        <c:crosses val="autoZero"/>
        <c:crossBetween val="midCat"/>
      </c:valAx>
      <c:valAx>
        <c:axId val="379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2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Log_Livelihood!$B$2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Log_Livelihood!$A$3:$A$269</c:f>
              <c:numCache>
                <c:formatCode>General</c:formatCode>
                <c:ptCount val="267"/>
                <c:pt idx="0">
                  <c:v>68</c:v>
                </c:pt>
                <c:pt idx="1">
                  <c:v>83</c:v>
                </c:pt>
                <c:pt idx="2">
                  <c:v>98</c:v>
                </c:pt>
                <c:pt idx="3">
                  <c:v>106</c:v>
                </c:pt>
                <c:pt idx="4">
                  <c:v>67</c:v>
                </c:pt>
                <c:pt idx="5">
                  <c:v>71</c:v>
                </c:pt>
                <c:pt idx="6">
                  <c:v>102</c:v>
                </c:pt>
                <c:pt idx="7">
                  <c:v>108</c:v>
                </c:pt>
                <c:pt idx="8">
                  <c:v>62</c:v>
                </c:pt>
                <c:pt idx="9">
                  <c:v>90</c:v>
                </c:pt>
                <c:pt idx="10">
                  <c:v>73</c:v>
                </c:pt>
                <c:pt idx="11">
                  <c:v>74</c:v>
                </c:pt>
                <c:pt idx="12">
                  <c:v>92</c:v>
                </c:pt>
                <c:pt idx="13">
                  <c:v>85</c:v>
                </c:pt>
                <c:pt idx="14">
                  <c:v>88</c:v>
                </c:pt>
                <c:pt idx="15">
                  <c:v>80</c:v>
                </c:pt>
                <c:pt idx="16">
                  <c:v>56</c:v>
                </c:pt>
                <c:pt idx="17">
                  <c:v>76</c:v>
                </c:pt>
                <c:pt idx="18">
                  <c:v>109</c:v>
                </c:pt>
                <c:pt idx="19">
                  <c:v>87</c:v>
                </c:pt>
                <c:pt idx="20">
                  <c:v>79</c:v>
                </c:pt>
                <c:pt idx="21">
                  <c:v>86</c:v>
                </c:pt>
                <c:pt idx="22">
                  <c:v>95</c:v>
                </c:pt>
                <c:pt idx="23">
                  <c:v>69</c:v>
                </c:pt>
                <c:pt idx="24">
                  <c:v>89</c:v>
                </c:pt>
                <c:pt idx="25">
                  <c:v>69</c:v>
                </c:pt>
                <c:pt idx="26">
                  <c:v>77</c:v>
                </c:pt>
                <c:pt idx="27">
                  <c:v>82</c:v>
                </c:pt>
                <c:pt idx="28">
                  <c:v>76</c:v>
                </c:pt>
                <c:pt idx="29">
                  <c:v>90</c:v>
                </c:pt>
                <c:pt idx="30">
                  <c:v>67</c:v>
                </c:pt>
                <c:pt idx="31">
                  <c:v>91</c:v>
                </c:pt>
                <c:pt idx="32">
                  <c:v>93</c:v>
                </c:pt>
                <c:pt idx="33">
                  <c:v>64</c:v>
                </c:pt>
                <c:pt idx="34">
                  <c:v>88</c:v>
                </c:pt>
                <c:pt idx="35">
                  <c:v>73</c:v>
                </c:pt>
                <c:pt idx="36">
                  <c:v>77</c:v>
                </c:pt>
                <c:pt idx="37">
                  <c:v>80</c:v>
                </c:pt>
                <c:pt idx="38">
                  <c:v>87</c:v>
                </c:pt>
                <c:pt idx="39">
                  <c:v>73</c:v>
                </c:pt>
                <c:pt idx="40">
                  <c:v>74</c:v>
                </c:pt>
                <c:pt idx="41">
                  <c:v>95</c:v>
                </c:pt>
                <c:pt idx="42">
                  <c:v>76</c:v>
                </c:pt>
                <c:pt idx="43">
                  <c:v>69</c:v>
                </c:pt>
                <c:pt idx="44">
                  <c:v>57</c:v>
                </c:pt>
                <c:pt idx="45">
                  <c:v>91</c:v>
                </c:pt>
                <c:pt idx="46">
                  <c:v>75</c:v>
                </c:pt>
                <c:pt idx="47">
                  <c:v>66</c:v>
                </c:pt>
                <c:pt idx="48">
                  <c:v>76</c:v>
                </c:pt>
                <c:pt idx="49">
                  <c:v>60</c:v>
                </c:pt>
                <c:pt idx="50">
                  <c:v>69</c:v>
                </c:pt>
                <c:pt idx="51">
                  <c:v>71</c:v>
                </c:pt>
                <c:pt idx="52">
                  <c:v>69</c:v>
                </c:pt>
                <c:pt idx="53">
                  <c:v>57</c:v>
                </c:pt>
                <c:pt idx="54">
                  <c:v>75</c:v>
                </c:pt>
                <c:pt idx="55">
                  <c:v>77</c:v>
                </c:pt>
                <c:pt idx="56">
                  <c:v>79</c:v>
                </c:pt>
                <c:pt idx="57">
                  <c:v>59</c:v>
                </c:pt>
                <c:pt idx="58">
                  <c:v>84</c:v>
                </c:pt>
                <c:pt idx="59">
                  <c:v>79</c:v>
                </c:pt>
                <c:pt idx="60">
                  <c:v>85</c:v>
                </c:pt>
                <c:pt idx="61">
                  <c:v>66</c:v>
                </c:pt>
                <c:pt idx="62">
                  <c:v>55</c:v>
                </c:pt>
                <c:pt idx="63">
                  <c:v>74</c:v>
                </c:pt>
                <c:pt idx="64">
                  <c:v>73</c:v>
                </c:pt>
                <c:pt idx="65">
                  <c:v>87</c:v>
                </c:pt>
                <c:pt idx="66">
                  <c:v>75</c:v>
                </c:pt>
                <c:pt idx="67">
                  <c:v>75</c:v>
                </c:pt>
                <c:pt idx="68">
                  <c:v>67</c:v>
                </c:pt>
                <c:pt idx="69">
                  <c:v>53</c:v>
                </c:pt>
                <c:pt idx="70">
                  <c:v>68</c:v>
                </c:pt>
                <c:pt idx="71">
                  <c:v>65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76</c:v>
                </c:pt>
                <c:pt idx="76">
                  <c:v>96</c:v>
                </c:pt>
                <c:pt idx="77">
                  <c:v>57</c:v>
                </c:pt>
                <c:pt idx="78">
                  <c:v>60</c:v>
                </c:pt>
                <c:pt idx="79">
                  <c:v>52</c:v>
                </c:pt>
                <c:pt idx="80">
                  <c:v>72</c:v>
                </c:pt>
                <c:pt idx="81">
                  <c:v>52</c:v>
                </c:pt>
                <c:pt idx="82">
                  <c:v>68</c:v>
                </c:pt>
                <c:pt idx="83">
                  <c:v>72</c:v>
                </c:pt>
                <c:pt idx="84">
                  <c:v>65</c:v>
                </c:pt>
                <c:pt idx="85">
                  <c:v>54</c:v>
                </c:pt>
                <c:pt idx="86">
                  <c:v>77</c:v>
                </c:pt>
                <c:pt idx="87">
                  <c:v>88</c:v>
                </c:pt>
                <c:pt idx="88">
                  <c:v>72</c:v>
                </c:pt>
                <c:pt idx="89">
                  <c:v>92</c:v>
                </c:pt>
                <c:pt idx="90">
                  <c:v>84</c:v>
                </c:pt>
                <c:pt idx="91">
                  <c:v>92</c:v>
                </c:pt>
                <c:pt idx="92">
                  <c:v>63</c:v>
                </c:pt>
                <c:pt idx="93">
                  <c:v>85</c:v>
                </c:pt>
                <c:pt idx="94">
                  <c:v>73</c:v>
                </c:pt>
                <c:pt idx="95">
                  <c:v>70</c:v>
                </c:pt>
                <c:pt idx="96">
                  <c:v>95</c:v>
                </c:pt>
                <c:pt idx="97">
                  <c:v>73</c:v>
                </c:pt>
                <c:pt idx="98">
                  <c:v>76</c:v>
                </c:pt>
                <c:pt idx="99">
                  <c:v>62</c:v>
                </c:pt>
                <c:pt idx="100">
                  <c:v>59</c:v>
                </c:pt>
                <c:pt idx="101">
                  <c:v>71</c:v>
                </c:pt>
                <c:pt idx="102">
                  <c:v>56</c:v>
                </c:pt>
                <c:pt idx="103">
                  <c:v>67</c:v>
                </c:pt>
                <c:pt idx="104">
                  <c:v>80</c:v>
                </c:pt>
                <c:pt idx="105">
                  <c:v>87</c:v>
                </c:pt>
                <c:pt idx="106">
                  <c:v>67</c:v>
                </c:pt>
                <c:pt idx="107">
                  <c:v>69</c:v>
                </c:pt>
                <c:pt idx="108">
                  <c:v>65</c:v>
                </c:pt>
                <c:pt idx="109">
                  <c:v>59</c:v>
                </c:pt>
                <c:pt idx="110">
                  <c:v>72</c:v>
                </c:pt>
                <c:pt idx="111">
                  <c:v>82</c:v>
                </c:pt>
                <c:pt idx="112">
                  <c:v>82</c:v>
                </c:pt>
                <c:pt idx="113">
                  <c:v>61</c:v>
                </c:pt>
                <c:pt idx="114">
                  <c:v>76</c:v>
                </c:pt>
                <c:pt idx="115">
                  <c:v>78</c:v>
                </c:pt>
                <c:pt idx="116">
                  <c:v>80</c:v>
                </c:pt>
                <c:pt idx="117">
                  <c:v>68</c:v>
                </c:pt>
                <c:pt idx="118">
                  <c:v>49</c:v>
                </c:pt>
                <c:pt idx="119">
                  <c:v>81</c:v>
                </c:pt>
                <c:pt idx="120">
                  <c:v>86</c:v>
                </c:pt>
                <c:pt idx="121">
                  <c:v>69</c:v>
                </c:pt>
                <c:pt idx="122">
                  <c:v>66</c:v>
                </c:pt>
                <c:pt idx="123">
                  <c:v>57</c:v>
                </c:pt>
                <c:pt idx="124">
                  <c:v>75</c:v>
                </c:pt>
                <c:pt idx="125">
                  <c:v>77</c:v>
                </c:pt>
                <c:pt idx="126">
                  <c:v>56</c:v>
                </c:pt>
                <c:pt idx="127">
                  <c:v>85</c:v>
                </c:pt>
                <c:pt idx="128">
                  <c:v>52</c:v>
                </c:pt>
                <c:pt idx="129">
                  <c:v>74</c:v>
                </c:pt>
                <c:pt idx="130">
                  <c:v>88</c:v>
                </c:pt>
                <c:pt idx="131">
                  <c:v>74</c:v>
                </c:pt>
                <c:pt idx="132">
                  <c:v>62</c:v>
                </c:pt>
                <c:pt idx="133">
                  <c:v>68</c:v>
                </c:pt>
                <c:pt idx="134">
                  <c:v>87</c:v>
                </c:pt>
                <c:pt idx="135">
                  <c:v>55</c:v>
                </c:pt>
                <c:pt idx="136">
                  <c:v>47</c:v>
                </c:pt>
                <c:pt idx="137">
                  <c:v>77</c:v>
                </c:pt>
                <c:pt idx="138">
                  <c:v>69</c:v>
                </c:pt>
                <c:pt idx="139">
                  <c:v>107</c:v>
                </c:pt>
                <c:pt idx="140">
                  <c:v>78</c:v>
                </c:pt>
                <c:pt idx="141">
                  <c:v>100</c:v>
                </c:pt>
                <c:pt idx="142">
                  <c:v>104</c:v>
                </c:pt>
                <c:pt idx="143">
                  <c:v>64</c:v>
                </c:pt>
                <c:pt idx="144">
                  <c:v>71</c:v>
                </c:pt>
                <c:pt idx="145">
                  <c:v>92</c:v>
                </c:pt>
                <c:pt idx="146">
                  <c:v>83</c:v>
                </c:pt>
                <c:pt idx="147">
                  <c:v>87</c:v>
                </c:pt>
                <c:pt idx="148">
                  <c:v>99</c:v>
                </c:pt>
                <c:pt idx="149">
                  <c:v>67</c:v>
                </c:pt>
                <c:pt idx="150">
                  <c:v>89</c:v>
                </c:pt>
                <c:pt idx="151">
                  <c:v>75</c:v>
                </c:pt>
                <c:pt idx="152">
                  <c:v>86</c:v>
                </c:pt>
                <c:pt idx="153">
                  <c:v>95</c:v>
                </c:pt>
                <c:pt idx="154">
                  <c:v>80</c:v>
                </c:pt>
                <c:pt idx="155">
                  <c:v>75</c:v>
                </c:pt>
                <c:pt idx="156">
                  <c:v>64</c:v>
                </c:pt>
                <c:pt idx="157">
                  <c:v>81</c:v>
                </c:pt>
                <c:pt idx="158">
                  <c:v>73</c:v>
                </c:pt>
                <c:pt idx="159">
                  <c:v>99</c:v>
                </c:pt>
                <c:pt idx="160">
                  <c:v>77</c:v>
                </c:pt>
                <c:pt idx="161">
                  <c:v>104</c:v>
                </c:pt>
                <c:pt idx="162">
                  <c:v>92</c:v>
                </c:pt>
                <c:pt idx="163">
                  <c:v>94</c:v>
                </c:pt>
                <c:pt idx="164">
                  <c:v>71</c:v>
                </c:pt>
                <c:pt idx="165">
                  <c:v>85</c:v>
                </c:pt>
                <c:pt idx="166">
                  <c:v>92</c:v>
                </c:pt>
                <c:pt idx="167">
                  <c:v>77</c:v>
                </c:pt>
                <c:pt idx="168">
                  <c:v>94</c:v>
                </c:pt>
                <c:pt idx="169">
                  <c:v>74</c:v>
                </c:pt>
                <c:pt idx="170">
                  <c:v>61</c:v>
                </c:pt>
                <c:pt idx="171">
                  <c:v>69</c:v>
                </c:pt>
                <c:pt idx="172">
                  <c:v>75</c:v>
                </c:pt>
                <c:pt idx="173">
                  <c:v>66</c:v>
                </c:pt>
                <c:pt idx="174">
                  <c:v>66</c:v>
                </c:pt>
                <c:pt idx="175">
                  <c:v>66</c:v>
                </c:pt>
                <c:pt idx="176">
                  <c:v>61</c:v>
                </c:pt>
                <c:pt idx="177">
                  <c:v>81</c:v>
                </c:pt>
                <c:pt idx="178">
                  <c:v>68</c:v>
                </c:pt>
                <c:pt idx="179">
                  <c:v>71</c:v>
                </c:pt>
                <c:pt idx="180">
                  <c:v>66</c:v>
                </c:pt>
                <c:pt idx="181">
                  <c:v>73</c:v>
                </c:pt>
                <c:pt idx="182">
                  <c:v>77</c:v>
                </c:pt>
                <c:pt idx="183">
                  <c:v>86</c:v>
                </c:pt>
                <c:pt idx="184">
                  <c:v>79</c:v>
                </c:pt>
                <c:pt idx="185">
                  <c:v>70</c:v>
                </c:pt>
                <c:pt idx="186">
                  <c:v>79</c:v>
                </c:pt>
                <c:pt idx="187">
                  <c:v>89</c:v>
                </c:pt>
                <c:pt idx="188">
                  <c:v>77</c:v>
                </c:pt>
                <c:pt idx="189">
                  <c:v>85</c:v>
                </c:pt>
                <c:pt idx="190">
                  <c:v>86</c:v>
                </c:pt>
                <c:pt idx="191">
                  <c:v>74</c:v>
                </c:pt>
                <c:pt idx="192">
                  <c:v>80</c:v>
                </c:pt>
                <c:pt idx="193">
                  <c:v>66</c:v>
                </c:pt>
                <c:pt idx="194">
                  <c:v>88</c:v>
                </c:pt>
                <c:pt idx="195">
                  <c:v>53</c:v>
                </c:pt>
                <c:pt idx="196">
                  <c:v>70</c:v>
                </c:pt>
                <c:pt idx="197">
                  <c:v>64</c:v>
                </c:pt>
                <c:pt idx="198">
                  <c:v>72</c:v>
                </c:pt>
                <c:pt idx="199">
                  <c:v>80</c:v>
                </c:pt>
                <c:pt idx="200">
                  <c:v>78</c:v>
                </c:pt>
                <c:pt idx="201">
                  <c:v>94</c:v>
                </c:pt>
                <c:pt idx="202">
                  <c:v>58</c:v>
                </c:pt>
                <c:pt idx="203">
                  <c:v>82</c:v>
                </c:pt>
                <c:pt idx="204">
                  <c:v>78</c:v>
                </c:pt>
                <c:pt idx="205">
                  <c:v>68</c:v>
                </c:pt>
                <c:pt idx="206">
                  <c:v>79</c:v>
                </c:pt>
                <c:pt idx="207">
                  <c:v>64</c:v>
                </c:pt>
                <c:pt idx="208">
                  <c:v>66</c:v>
                </c:pt>
                <c:pt idx="209">
                  <c:v>78</c:v>
                </c:pt>
                <c:pt idx="210">
                  <c:v>59</c:v>
                </c:pt>
                <c:pt idx="211">
                  <c:v>73</c:v>
                </c:pt>
                <c:pt idx="212">
                  <c:v>66</c:v>
                </c:pt>
                <c:pt idx="213">
                  <c:v>66</c:v>
                </c:pt>
                <c:pt idx="214">
                  <c:v>82</c:v>
                </c:pt>
                <c:pt idx="215">
                  <c:v>71</c:v>
                </c:pt>
                <c:pt idx="216">
                  <c:v>83</c:v>
                </c:pt>
                <c:pt idx="217">
                  <c:v>70</c:v>
                </c:pt>
                <c:pt idx="218">
                  <c:v>61</c:v>
                </c:pt>
                <c:pt idx="219">
                  <c:v>57</c:v>
                </c:pt>
                <c:pt idx="220">
                  <c:v>84</c:v>
                </c:pt>
                <c:pt idx="221">
                  <c:v>85</c:v>
                </c:pt>
                <c:pt idx="222">
                  <c:v>69</c:v>
                </c:pt>
                <c:pt idx="223">
                  <c:v>80</c:v>
                </c:pt>
                <c:pt idx="224">
                  <c:v>71</c:v>
                </c:pt>
                <c:pt idx="225">
                  <c:v>61</c:v>
                </c:pt>
                <c:pt idx="226">
                  <c:v>79</c:v>
                </c:pt>
                <c:pt idx="227">
                  <c:v>75</c:v>
                </c:pt>
                <c:pt idx="228">
                  <c:v>69</c:v>
                </c:pt>
                <c:pt idx="229">
                  <c:v>67</c:v>
                </c:pt>
                <c:pt idx="230">
                  <c:v>63</c:v>
                </c:pt>
                <c:pt idx="231">
                  <c:v>72</c:v>
                </c:pt>
                <c:pt idx="232">
                  <c:v>62</c:v>
                </c:pt>
                <c:pt idx="233">
                  <c:v>64</c:v>
                </c:pt>
                <c:pt idx="234">
                  <c:v>73</c:v>
                </c:pt>
                <c:pt idx="235">
                  <c:v>62</c:v>
                </c:pt>
                <c:pt idx="236">
                  <c:v>81</c:v>
                </c:pt>
                <c:pt idx="237">
                  <c:v>47</c:v>
                </c:pt>
                <c:pt idx="238">
                  <c:v>78</c:v>
                </c:pt>
                <c:pt idx="239">
                  <c:v>66</c:v>
                </c:pt>
                <c:pt idx="240">
                  <c:v>48</c:v>
                </c:pt>
                <c:pt idx="241">
                  <c:v>67</c:v>
                </c:pt>
                <c:pt idx="242">
                  <c:v>56</c:v>
                </c:pt>
                <c:pt idx="243">
                  <c:v>62</c:v>
                </c:pt>
                <c:pt idx="244">
                  <c:v>72</c:v>
                </c:pt>
                <c:pt idx="245">
                  <c:v>73</c:v>
                </c:pt>
                <c:pt idx="246">
                  <c:v>75</c:v>
                </c:pt>
                <c:pt idx="247">
                  <c:v>76</c:v>
                </c:pt>
                <c:pt idx="248">
                  <c:v>81</c:v>
                </c:pt>
                <c:pt idx="249">
                  <c:v>72</c:v>
                </c:pt>
                <c:pt idx="250">
                  <c:v>71</c:v>
                </c:pt>
                <c:pt idx="251">
                  <c:v>64</c:v>
                </c:pt>
                <c:pt idx="252">
                  <c:v>72</c:v>
                </c:pt>
                <c:pt idx="253">
                  <c:v>55</c:v>
                </c:pt>
                <c:pt idx="254">
                  <c:v>58</c:v>
                </c:pt>
                <c:pt idx="255">
                  <c:v>64</c:v>
                </c:pt>
                <c:pt idx="256">
                  <c:v>61</c:v>
                </c:pt>
                <c:pt idx="257">
                  <c:v>62</c:v>
                </c:pt>
                <c:pt idx="258">
                  <c:v>72</c:v>
                </c:pt>
                <c:pt idx="259">
                  <c:v>83</c:v>
                </c:pt>
                <c:pt idx="260">
                  <c:v>56</c:v>
                </c:pt>
                <c:pt idx="261">
                  <c:v>57</c:v>
                </c:pt>
                <c:pt idx="262">
                  <c:v>64</c:v>
                </c:pt>
                <c:pt idx="263">
                  <c:v>74</c:v>
                </c:pt>
                <c:pt idx="264">
                  <c:v>90</c:v>
                </c:pt>
                <c:pt idx="265">
                  <c:v>69</c:v>
                </c:pt>
                <c:pt idx="266">
                  <c:v>70</c:v>
                </c:pt>
              </c:numCache>
            </c:numRef>
          </c:xVal>
          <c:yVal>
            <c:numRef>
              <c:f>Log_Livelihood!$B$3:$B$269</c:f>
              <c:numCache>
                <c:formatCode>General</c:formatCode>
                <c:ptCount val="26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B-44D4-BDFD-A74863194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44031"/>
        <c:axId val="553233471"/>
      </c:scatterChart>
      <c:valAx>
        <c:axId val="55324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33471"/>
        <c:crosses val="autoZero"/>
        <c:crossBetween val="midCat"/>
      </c:valAx>
      <c:valAx>
        <c:axId val="55323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4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384175</xdr:colOff>
      <xdr:row>5</xdr:row>
      <xdr:rowOff>73025</xdr:rowOff>
    </xdr:from>
    <xdr:to>
      <xdr:col>8</xdr:col>
      <xdr:colOff>419100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23B57-ED49-4835-AE48-989629EBF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19049</xdr:colOff>
      <xdr:row>5</xdr:row>
      <xdr:rowOff>82549</xdr:rowOff>
    </xdr:from>
    <xdr:to>
      <xdr:col>14</xdr:col>
      <xdr:colOff>498474</xdr:colOff>
      <xdr:row>15</xdr:row>
      <xdr:rowOff>79374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1AF309-7DB0-4B8D-9D2B-96682DB1B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209551</xdr:colOff>
      <xdr:row>4</xdr:row>
      <xdr:rowOff>176213</xdr:rowOff>
    </xdr:from>
    <xdr:to>
      <xdr:col>22</xdr:col>
      <xdr:colOff>247651</xdr:colOff>
      <xdr:row>20</xdr:row>
      <xdr:rowOff>23813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7D1AC6-A3A9-46CD-AE31-B481E8576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C66B-4783-4959-8ED0-D24B5258E756}">
  <dimension ref="A1:O25"/>
  <sheetViews>
    <sheetView workbookViewId="0">
      <selection activeCell="B11" sqref="B11"/>
    </sheetView>
  </sheetViews>
  <sheetFormatPr defaultRowHeight="14.25" x14ac:dyDescent="0.45"/>
  <cols>
    <col min="1" max="1" width="8.33203125" bestFit="1" customWidth="1"/>
    <col min="2" max="2" width="6.9296875" bestFit="1" customWidth="1"/>
    <col min="3" max="3" width="11.796875" bestFit="1" customWidth="1"/>
    <col min="12" max="12" width="3.33203125" bestFit="1" customWidth="1"/>
    <col min="13" max="13" width="11.73046875" bestFit="1" customWidth="1"/>
  </cols>
  <sheetData>
    <row r="1" spans="1:15" x14ac:dyDescent="0.45">
      <c r="A1" t="s">
        <v>3</v>
      </c>
      <c r="B1" t="s">
        <v>1</v>
      </c>
      <c r="C1">
        <v>1</v>
      </c>
      <c r="L1" s="1"/>
      <c r="M1" s="1"/>
    </row>
    <row r="2" spans="1:15" x14ac:dyDescent="0.45">
      <c r="A2" t="s">
        <v>4</v>
      </c>
      <c r="B2" t="s">
        <v>2</v>
      </c>
      <c r="C2">
        <v>3</v>
      </c>
    </row>
    <row r="4" spans="1:15" x14ac:dyDescent="0.45">
      <c r="A4" s="1" t="s">
        <v>0</v>
      </c>
      <c r="B4" s="1" t="s">
        <v>5</v>
      </c>
      <c r="C4" s="1" t="s">
        <v>6</v>
      </c>
    </row>
    <row r="5" spans="1:15" x14ac:dyDescent="0.45">
      <c r="A5">
        <f>-10</f>
        <v>-10</v>
      </c>
      <c r="B5">
        <f>$C$1+$C$2*A5</f>
        <v>-29</v>
      </c>
      <c r="C5">
        <f>1/(1+EXP(-1*B5))</f>
        <v>2.543665647376276E-13</v>
      </c>
    </row>
    <row r="6" spans="1:15" x14ac:dyDescent="0.45">
      <c r="A6">
        <v>-9</v>
      </c>
      <c r="B6">
        <f t="shared" ref="B6:B25" si="0">$C$1+$C$2*A6</f>
        <v>-26</v>
      </c>
      <c r="C6">
        <f t="shared" ref="C6:C25" si="1">1/(1+EXP(-1*B6))</f>
        <v>5.1090890280372213E-12</v>
      </c>
      <c r="D6" s="1"/>
      <c r="O6" s="1"/>
    </row>
    <row r="7" spans="1:15" x14ac:dyDescent="0.45">
      <c r="A7">
        <v>-8</v>
      </c>
      <c r="B7">
        <f t="shared" si="0"/>
        <v>-23</v>
      </c>
      <c r="C7">
        <f t="shared" si="1"/>
        <v>1.0261879630648827E-10</v>
      </c>
    </row>
    <row r="8" spans="1:15" x14ac:dyDescent="0.45">
      <c r="A8">
        <v>-7</v>
      </c>
      <c r="B8">
        <f t="shared" si="0"/>
        <v>-20</v>
      </c>
      <c r="C8">
        <f t="shared" si="1"/>
        <v>2.0611536181902037E-9</v>
      </c>
    </row>
    <row r="9" spans="1:15" x14ac:dyDescent="0.45">
      <c r="A9">
        <v>-6</v>
      </c>
      <c r="B9">
        <f t="shared" si="0"/>
        <v>-17</v>
      </c>
      <c r="C9">
        <f t="shared" si="1"/>
        <v>4.1399375473943306E-8</v>
      </c>
    </row>
    <row r="10" spans="1:15" x14ac:dyDescent="0.45">
      <c r="A10">
        <v>-5</v>
      </c>
      <c r="B10">
        <f t="shared" si="0"/>
        <v>-14</v>
      </c>
      <c r="C10">
        <f t="shared" si="1"/>
        <v>8.3152802766413209E-7</v>
      </c>
    </row>
    <row r="11" spans="1:15" x14ac:dyDescent="0.45">
      <c r="A11">
        <v>-4</v>
      </c>
      <c r="B11">
        <f t="shared" si="0"/>
        <v>-11</v>
      </c>
      <c r="C11">
        <f t="shared" si="1"/>
        <v>1.6701421848095181E-5</v>
      </c>
    </row>
    <row r="12" spans="1:15" x14ac:dyDescent="0.45">
      <c r="A12">
        <v>-3</v>
      </c>
      <c r="B12">
        <f t="shared" si="0"/>
        <v>-8</v>
      </c>
      <c r="C12">
        <f t="shared" si="1"/>
        <v>3.3535013046647811E-4</v>
      </c>
    </row>
    <row r="13" spans="1:15" x14ac:dyDescent="0.45">
      <c r="A13">
        <v>-2</v>
      </c>
      <c r="B13">
        <f t="shared" si="0"/>
        <v>-5</v>
      </c>
      <c r="C13">
        <f t="shared" si="1"/>
        <v>6.6928509242848554E-3</v>
      </c>
    </row>
    <row r="14" spans="1:15" x14ac:dyDescent="0.45">
      <c r="A14">
        <v>-1</v>
      </c>
      <c r="B14">
        <f t="shared" si="0"/>
        <v>-2</v>
      </c>
      <c r="C14">
        <f t="shared" si="1"/>
        <v>0.11920292202211755</v>
      </c>
    </row>
    <row r="15" spans="1:15" x14ac:dyDescent="0.45">
      <c r="A15">
        <v>0</v>
      </c>
      <c r="B15">
        <f t="shared" si="0"/>
        <v>1</v>
      </c>
      <c r="C15">
        <f t="shared" si="1"/>
        <v>0.7310585786300049</v>
      </c>
    </row>
    <row r="16" spans="1:15" x14ac:dyDescent="0.45">
      <c r="A16">
        <v>1</v>
      </c>
      <c r="B16">
        <f t="shared" si="0"/>
        <v>4</v>
      </c>
      <c r="C16">
        <f t="shared" si="1"/>
        <v>0.98201379003790845</v>
      </c>
    </row>
    <row r="17" spans="1:3" x14ac:dyDescent="0.45">
      <c r="A17">
        <v>2</v>
      </c>
      <c r="B17">
        <f t="shared" si="0"/>
        <v>7</v>
      </c>
      <c r="C17">
        <f t="shared" si="1"/>
        <v>0.9990889488055994</v>
      </c>
    </row>
    <row r="18" spans="1:3" x14ac:dyDescent="0.45">
      <c r="A18">
        <v>3</v>
      </c>
      <c r="B18">
        <f t="shared" si="0"/>
        <v>10</v>
      </c>
      <c r="C18">
        <f t="shared" si="1"/>
        <v>0.99995460213129761</v>
      </c>
    </row>
    <row r="19" spans="1:3" x14ac:dyDescent="0.45">
      <c r="A19">
        <v>4</v>
      </c>
      <c r="B19">
        <f t="shared" si="0"/>
        <v>13</v>
      </c>
      <c r="C19">
        <f t="shared" si="1"/>
        <v>0.99999773967570205</v>
      </c>
    </row>
    <row r="20" spans="1:3" x14ac:dyDescent="0.45">
      <c r="A20">
        <v>5</v>
      </c>
      <c r="B20">
        <f t="shared" si="0"/>
        <v>16</v>
      </c>
      <c r="C20">
        <f t="shared" si="1"/>
        <v>0.99999988746483792</v>
      </c>
    </row>
    <row r="21" spans="1:3" x14ac:dyDescent="0.45">
      <c r="A21">
        <v>6</v>
      </c>
      <c r="B21">
        <f t="shared" si="0"/>
        <v>19</v>
      </c>
      <c r="C21">
        <f t="shared" si="1"/>
        <v>0.99999999439720355</v>
      </c>
    </row>
    <row r="22" spans="1:3" x14ac:dyDescent="0.45">
      <c r="A22">
        <v>7</v>
      </c>
      <c r="B22">
        <f t="shared" si="0"/>
        <v>22</v>
      </c>
      <c r="C22">
        <f t="shared" si="1"/>
        <v>0.99999999972105313</v>
      </c>
    </row>
    <row r="23" spans="1:3" x14ac:dyDescent="0.45">
      <c r="A23">
        <v>8</v>
      </c>
      <c r="B23">
        <f t="shared" si="0"/>
        <v>25</v>
      </c>
      <c r="C23">
        <f t="shared" si="1"/>
        <v>0.999999999986112</v>
      </c>
    </row>
    <row r="24" spans="1:3" x14ac:dyDescent="0.45">
      <c r="A24">
        <v>9</v>
      </c>
      <c r="B24">
        <f t="shared" si="0"/>
        <v>28</v>
      </c>
      <c r="C24">
        <f t="shared" si="1"/>
        <v>0.99999999999930855</v>
      </c>
    </row>
    <row r="25" spans="1:3" x14ac:dyDescent="0.45">
      <c r="A25">
        <v>10</v>
      </c>
      <c r="B25">
        <f t="shared" si="0"/>
        <v>31</v>
      </c>
      <c r="C25">
        <f t="shared" si="1"/>
        <v>0.99999999999996558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46D2-889F-4F75-84F8-1E15B7AF5E9F}">
  <dimension ref="A1:AC268"/>
  <sheetViews>
    <sheetView topLeftCell="B1" workbookViewId="0">
      <selection activeCell="I1" sqref="I1"/>
    </sheetView>
  </sheetViews>
  <sheetFormatPr defaultRowHeight="14.25" x14ac:dyDescent="0.45"/>
  <cols>
    <col min="1" max="1" width="11.06640625" bestFit="1" customWidth="1"/>
    <col min="2" max="2" width="21.19921875" bestFit="1" customWidth="1"/>
    <col min="3" max="3" width="10.73046875" bestFit="1" customWidth="1"/>
    <col min="4" max="4" width="14.46484375" bestFit="1" customWidth="1"/>
    <col min="5" max="6" width="15.33203125" bestFit="1" customWidth="1"/>
    <col min="7" max="7" width="14.33203125" bestFit="1" customWidth="1"/>
    <col min="8" max="8" width="25.265625" bestFit="1" customWidth="1"/>
    <col min="9" max="9" width="20.06640625" bestFit="1" customWidth="1"/>
    <col min="10" max="10" width="14.46484375" bestFit="1" customWidth="1"/>
    <col min="11" max="11" width="7.33203125" bestFit="1" customWidth="1"/>
    <col min="12" max="12" width="16.19921875" bestFit="1" customWidth="1"/>
    <col min="13" max="13" width="9.73046875" bestFit="1" customWidth="1"/>
    <col min="14" max="14" width="10.19921875" bestFit="1" customWidth="1"/>
    <col min="15" max="15" width="10.33203125" bestFit="1" customWidth="1"/>
    <col min="16" max="16" width="11.59765625" bestFit="1" customWidth="1"/>
    <col min="17" max="17" width="11.46484375" bestFit="1" customWidth="1"/>
    <col min="18" max="18" width="8.46484375" bestFit="1" customWidth="1"/>
    <col min="19" max="19" width="16.33203125" bestFit="1" customWidth="1"/>
    <col min="20" max="20" width="16.59765625" bestFit="1" customWidth="1"/>
    <col min="21" max="21" width="13.33203125" bestFit="1" customWidth="1"/>
    <col min="22" max="22" width="5.9296875" bestFit="1" customWidth="1"/>
    <col min="23" max="23" width="5.33203125" bestFit="1" customWidth="1"/>
    <col min="24" max="24" width="5.59765625" bestFit="1" customWidth="1"/>
    <col min="25" max="25" width="13.06640625" bestFit="1" customWidth="1"/>
    <col min="26" max="26" width="4.796875" bestFit="1" customWidth="1"/>
    <col min="27" max="27" width="12.59765625" bestFit="1" customWidth="1"/>
    <col min="28" max="28" width="11.73046875" bestFit="1" customWidth="1"/>
    <col min="29" max="29" width="10.53125" bestFit="1" customWidth="1"/>
    <col min="30" max="30" width="4.73046875" bestFit="1" customWidth="1"/>
  </cols>
  <sheetData>
    <row r="1" spans="1:29" x14ac:dyDescent="0.45">
      <c r="A1" t="s">
        <v>1499</v>
      </c>
      <c r="B1" t="s">
        <v>1498</v>
      </c>
      <c r="C1" t="s">
        <v>1497</v>
      </c>
      <c r="D1" t="s">
        <v>1496</v>
      </c>
      <c r="E1" t="s">
        <v>1495</v>
      </c>
      <c r="F1" t="s">
        <v>1494</v>
      </c>
      <c r="G1" t="s">
        <v>1493</v>
      </c>
      <c r="H1" t="s">
        <v>1492</v>
      </c>
      <c r="I1" t="s">
        <v>1491</v>
      </c>
      <c r="J1" t="s">
        <v>1490</v>
      </c>
      <c r="K1" t="s">
        <v>1489</v>
      </c>
      <c r="L1" t="s">
        <v>1488</v>
      </c>
      <c r="M1" t="s">
        <v>1487</v>
      </c>
      <c r="N1" t="s">
        <v>1486</v>
      </c>
      <c r="O1" t="s">
        <v>1485</v>
      </c>
      <c r="P1" t="s">
        <v>1484</v>
      </c>
      <c r="Q1" t="s">
        <v>1483</v>
      </c>
      <c r="R1" t="s">
        <v>1482</v>
      </c>
      <c r="S1" t="s">
        <v>1481</v>
      </c>
      <c r="T1" t="s">
        <v>1480</v>
      </c>
      <c r="U1" t="s">
        <v>1479</v>
      </c>
      <c r="V1" t="s">
        <v>1478</v>
      </c>
      <c r="W1" t="s">
        <v>1477</v>
      </c>
      <c r="X1" t="s">
        <v>1476</v>
      </c>
      <c r="Y1" t="s">
        <v>1475</v>
      </c>
      <c r="Z1" t="s">
        <v>1474</v>
      </c>
      <c r="AA1" t="s">
        <v>1473</v>
      </c>
      <c r="AB1" t="s">
        <v>1472</v>
      </c>
      <c r="AC1" t="s">
        <v>1471</v>
      </c>
    </row>
    <row r="2" spans="1:29" x14ac:dyDescent="0.45">
      <c r="A2" t="s">
        <v>1470</v>
      </c>
      <c r="B2" t="s">
        <v>1469</v>
      </c>
      <c r="C2" t="s">
        <v>897</v>
      </c>
      <c r="D2" t="s">
        <v>1468</v>
      </c>
      <c r="E2" t="s">
        <v>1396</v>
      </c>
      <c r="F2" t="s">
        <v>1376</v>
      </c>
      <c r="G2" t="s">
        <v>1329</v>
      </c>
      <c r="H2">
        <v>1</v>
      </c>
      <c r="I2">
        <v>1</v>
      </c>
      <c r="J2">
        <v>2011</v>
      </c>
      <c r="K2" t="s">
        <v>894</v>
      </c>
      <c r="L2">
        <v>68</v>
      </c>
      <c r="M2">
        <v>310770264</v>
      </c>
      <c r="N2" t="s">
        <v>7</v>
      </c>
      <c r="O2">
        <v>46</v>
      </c>
      <c r="P2">
        <v>41.7</v>
      </c>
      <c r="Q2">
        <v>73.7</v>
      </c>
      <c r="R2">
        <v>40</v>
      </c>
      <c r="S2">
        <v>11</v>
      </c>
      <c r="T2">
        <v>25</v>
      </c>
      <c r="U2">
        <v>4</v>
      </c>
      <c r="V2">
        <v>9</v>
      </c>
      <c r="W2">
        <v>3</v>
      </c>
      <c r="X2">
        <v>1</v>
      </c>
      <c r="Y2">
        <v>15</v>
      </c>
      <c r="Z2">
        <v>13</v>
      </c>
      <c r="AA2">
        <v>0</v>
      </c>
      <c r="AB2">
        <v>0</v>
      </c>
      <c r="AC2">
        <v>7</v>
      </c>
    </row>
    <row r="3" spans="1:29" x14ac:dyDescent="0.45">
      <c r="A3" t="s">
        <v>1467</v>
      </c>
      <c r="B3" t="s">
        <v>1466</v>
      </c>
      <c r="C3" t="s">
        <v>1465</v>
      </c>
      <c r="D3" t="s">
        <v>1464</v>
      </c>
      <c r="E3" t="s">
        <v>1277</v>
      </c>
      <c r="F3" t="s">
        <v>1065</v>
      </c>
      <c r="G3" t="s">
        <v>1401</v>
      </c>
      <c r="H3">
        <v>1</v>
      </c>
      <c r="I3">
        <v>0</v>
      </c>
      <c r="J3">
        <v>2011</v>
      </c>
      <c r="K3" t="s">
        <v>1463</v>
      </c>
      <c r="L3">
        <v>83</v>
      </c>
      <c r="M3">
        <v>310790153</v>
      </c>
      <c r="N3" t="s">
        <v>7</v>
      </c>
      <c r="O3">
        <v>45.8</v>
      </c>
      <c r="P3">
        <v>52.6</v>
      </c>
      <c r="Q3">
        <v>100</v>
      </c>
      <c r="R3">
        <v>42</v>
      </c>
      <c r="S3">
        <v>14</v>
      </c>
      <c r="T3">
        <v>26</v>
      </c>
      <c r="U3">
        <v>2</v>
      </c>
      <c r="V3">
        <v>17</v>
      </c>
      <c r="W3">
        <v>6</v>
      </c>
      <c r="X3">
        <v>2</v>
      </c>
      <c r="Y3">
        <v>13</v>
      </c>
      <c r="Z3">
        <v>20</v>
      </c>
      <c r="AA3">
        <v>0</v>
      </c>
      <c r="AB3">
        <v>0</v>
      </c>
      <c r="AC3">
        <v>11</v>
      </c>
    </row>
    <row r="4" spans="1:29" x14ac:dyDescent="0.45">
      <c r="A4" t="s">
        <v>1462</v>
      </c>
      <c r="B4" t="s">
        <v>352</v>
      </c>
      <c r="C4" t="s">
        <v>1461</v>
      </c>
      <c r="D4" t="s">
        <v>183</v>
      </c>
      <c r="E4" t="s">
        <v>1460</v>
      </c>
      <c r="F4" t="s">
        <v>1350</v>
      </c>
      <c r="G4" t="s">
        <v>1443</v>
      </c>
      <c r="H4">
        <v>1</v>
      </c>
      <c r="I4">
        <v>1</v>
      </c>
      <c r="J4">
        <v>2011</v>
      </c>
      <c r="K4" t="s">
        <v>1459</v>
      </c>
      <c r="L4">
        <v>98</v>
      </c>
      <c r="M4">
        <v>303200264</v>
      </c>
      <c r="N4" t="s">
        <v>7</v>
      </c>
      <c r="O4">
        <v>45.6</v>
      </c>
      <c r="P4">
        <v>25</v>
      </c>
      <c r="Q4">
        <v>63</v>
      </c>
      <c r="R4">
        <v>43</v>
      </c>
      <c r="S4">
        <v>13</v>
      </c>
      <c r="T4">
        <v>27</v>
      </c>
      <c r="U4">
        <v>3</v>
      </c>
      <c r="V4">
        <v>8</v>
      </c>
      <c r="W4">
        <v>8</v>
      </c>
      <c r="X4">
        <v>3</v>
      </c>
      <c r="Y4">
        <v>24</v>
      </c>
      <c r="Z4">
        <v>17</v>
      </c>
      <c r="AA4">
        <v>0</v>
      </c>
      <c r="AB4">
        <v>0</v>
      </c>
      <c r="AC4">
        <v>6</v>
      </c>
    </row>
    <row r="5" spans="1:29" x14ac:dyDescent="0.45">
      <c r="A5" t="s">
        <v>1454</v>
      </c>
      <c r="B5" t="s">
        <v>1458</v>
      </c>
      <c r="C5" t="s">
        <v>1457</v>
      </c>
      <c r="D5" t="s">
        <v>749</v>
      </c>
      <c r="E5" t="s">
        <v>1456</v>
      </c>
      <c r="F5" t="s">
        <v>1437</v>
      </c>
      <c r="G5" t="s">
        <v>1070</v>
      </c>
      <c r="H5">
        <v>1</v>
      </c>
      <c r="I5">
        <v>1</v>
      </c>
      <c r="J5">
        <v>2011</v>
      </c>
      <c r="K5" t="s">
        <v>1455</v>
      </c>
      <c r="L5">
        <v>106</v>
      </c>
      <c r="M5">
        <v>303260264</v>
      </c>
      <c r="N5" t="s">
        <v>7</v>
      </c>
      <c r="O5">
        <v>37.9</v>
      </c>
      <c r="P5">
        <v>25</v>
      </c>
      <c r="Q5">
        <v>57.7</v>
      </c>
      <c r="R5">
        <v>35</v>
      </c>
      <c r="S5">
        <v>13</v>
      </c>
      <c r="T5">
        <v>21</v>
      </c>
      <c r="U5">
        <v>1</v>
      </c>
      <c r="V5">
        <v>9</v>
      </c>
      <c r="W5">
        <v>4</v>
      </c>
      <c r="X5">
        <v>2</v>
      </c>
      <c r="Y5">
        <v>17</v>
      </c>
      <c r="Z5">
        <v>17</v>
      </c>
      <c r="AA5">
        <v>0</v>
      </c>
      <c r="AB5">
        <v>0</v>
      </c>
      <c r="AC5">
        <v>2</v>
      </c>
    </row>
    <row r="6" spans="1:29" x14ac:dyDescent="0.45">
      <c r="A6" t="s">
        <v>1454</v>
      </c>
      <c r="B6" t="s">
        <v>1453</v>
      </c>
      <c r="C6" t="s">
        <v>1452</v>
      </c>
      <c r="D6" t="s">
        <v>168</v>
      </c>
      <c r="E6" t="s">
        <v>1411</v>
      </c>
      <c r="F6" t="s">
        <v>1075</v>
      </c>
      <c r="G6" t="s">
        <v>1058</v>
      </c>
      <c r="H6">
        <v>1</v>
      </c>
      <c r="I6">
        <v>0</v>
      </c>
      <c r="J6">
        <v>2011</v>
      </c>
      <c r="K6" t="s">
        <v>1451</v>
      </c>
      <c r="L6">
        <v>67</v>
      </c>
      <c r="M6">
        <v>303270264</v>
      </c>
      <c r="N6" t="s">
        <v>7</v>
      </c>
      <c r="O6">
        <v>39.1</v>
      </c>
      <c r="P6">
        <v>17.600000000000001</v>
      </c>
      <c r="Q6">
        <v>61.8</v>
      </c>
      <c r="R6">
        <v>53</v>
      </c>
      <c r="S6">
        <v>19</v>
      </c>
      <c r="T6">
        <v>30</v>
      </c>
      <c r="U6">
        <v>4</v>
      </c>
      <c r="V6">
        <v>7</v>
      </c>
      <c r="W6">
        <v>8</v>
      </c>
      <c r="X6">
        <v>9</v>
      </c>
      <c r="Y6">
        <v>15</v>
      </c>
      <c r="Z6">
        <v>22</v>
      </c>
      <c r="AA6">
        <v>0</v>
      </c>
      <c r="AB6">
        <v>0</v>
      </c>
      <c r="AC6">
        <v>14</v>
      </c>
    </row>
    <row r="7" spans="1:29" x14ac:dyDescent="0.45">
      <c r="A7" t="s">
        <v>1450</v>
      </c>
      <c r="B7" t="s">
        <v>1449</v>
      </c>
      <c r="C7" t="s">
        <v>1448</v>
      </c>
      <c r="D7" t="s">
        <v>495</v>
      </c>
      <c r="E7" t="s">
        <v>1447</v>
      </c>
      <c r="F7" t="s">
        <v>1376</v>
      </c>
      <c r="G7" t="s">
        <v>1368</v>
      </c>
      <c r="H7">
        <v>1</v>
      </c>
      <c r="I7">
        <v>0</v>
      </c>
      <c r="J7">
        <v>2011</v>
      </c>
      <c r="K7" t="s">
        <v>1446</v>
      </c>
      <c r="L7">
        <v>71</v>
      </c>
      <c r="M7">
        <v>303280264</v>
      </c>
      <c r="N7" t="s">
        <v>7</v>
      </c>
      <c r="O7">
        <v>49</v>
      </c>
      <c r="P7">
        <v>34.799999999999997</v>
      </c>
      <c r="Q7">
        <v>72</v>
      </c>
      <c r="R7">
        <v>38</v>
      </c>
      <c r="S7">
        <v>13</v>
      </c>
      <c r="T7">
        <v>18</v>
      </c>
      <c r="U7">
        <v>7</v>
      </c>
      <c r="V7">
        <v>11</v>
      </c>
      <c r="W7">
        <v>8</v>
      </c>
      <c r="X7">
        <v>5</v>
      </c>
      <c r="Y7">
        <v>20</v>
      </c>
      <c r="Z7">
        <v>22</v>
      </c>
      <c r="AA7">
        <v>0</v>
      </c>
      <c r="AB7">
        <v>0</v>
      </c>
      <c r="AC7">
        <v>7</v>
      </c>
    </row>
    <row r="8" spans="1:29" x14ac:dyDescent="0.45">
      <c r="A8" t="s">
        <v>1445</v>
      </c>
      <c r="B8" t="s">
        <v>630</v>
      </c>
      <c r="C8" t="s">
        <v>1444</v>
      </c>
      <c r="D8" t="s">
        <v>488</v>
      </c>
      <c r="E8" t="s">
        <v>932</v>
      </c>
      <c r="F8" t="s">
        <v>1368</v>
      </c>
      <c r="G8" t="s">
        <v>1443</v>
      </c>
      <c r="H8">
        <v>1</v>
      </c>
      <c r="I8">
        <v>1</v>
      </c>
      <c r="J8">
        <v>2011</v>
      </c>
      <c r="K8" t="s">
        <v>1442</v>
      </c>
      <c r="L8">
        <v>102</v>
      </c>
      <c r="M8">
        <v>303340264</v>
      </c>
      <c r="N8" t="s">
        <v>7</v>
      </c>
      <c r="O8">
        <v>42.6</v>
      </c>
      <c r="P8">
        <v>42.1</v>
      </c>
      <c r="Q8">
        <v>60</v>
      </c>
      <c r="R8">
        <v>31</v>
      </c>
      <c r="S8">
        <v>14</v>
      </c>
      <c r="T8">
        <v>16</v>
      </c>
      <c r="U8">
        <v>1</v>
      </c>
      <c r="V8">
        <v>14</v>
      </c>
      <c r="W8">
        <v>7</v>
      </c>
      <c r="X8">
        <v>2</v>
      </c>
      <c r="Y8">
        <v>18</v>
      </c>
      <c r="Z8">
        <v>14</v>
      </c>
      <c r="AA8">
        <v>0</v>
      </c>
      <c r="AB8">
        <v>0</v>
      </c>
      <c r="AC8">
        <v>2</v>
      </c>
    </row>
    <row r="9" spans="1:29" x14ac:dyDescent="0.45">
      <c r="A9" t="s">
        <v>1441</v>
      </c>
      <c r="B9" t="s">
        <v>1440</v>
      </c>
      <c r="C9" t="s">
        <v>1439</v>
      </c>
      <c r="D9" t="s">
        <v>350</v>
      </c>
      <c r="E9" t="s">
        <v>1438</v>
      </c>
      <c r="F9" t="s">
        <v>1437</v>
      </c>
      <c r="G9" t="s">
        <v>1355</v>
      </c>
      <c r="H9">
        <v>1</v>
      </c>
      <c r="I9">
        <v>1</v>
      </c>
      <c r="J9">
        <v>2011</v>
      </c>
      <c r="K9" t="s">
        <v>1436</v>
      </c>
      <c r="L9">
        <v>108</v>
      </c>
      <c r="M9">
        <v>303380264</v>
      </c>
      <c r="N9" t="s">
        <v>7</v>
      </c>
      <c r="O9">
        <v>46</v>
      </c>
      <c r="P9">
        <v>30</v>
      </c>
      <c r="Q9">
        <v>72</v>
      </c>
      <c r="R9">
        <v>40</v>
      </c>
      <c r="S9">
        <v>15</v>
      </c>
      <c r="T9">
        <v>18</v>
      </c>
      <c r="U9">
        <v>7</v>
      </c>
      <c r="V9">
        <v>11</v>
      </c>
      <c r="W9">
        <v>4</v>
      </c>
      <c r="X9">
        <v>3</v>
      </c>
      <c r="Y9">
        <v>20</v>
      </c>
      <c r="Z9">
        <v>20</v>
      </c>
      <c r="AA9">
        <v>0</v>
      </c>
      <c r="AB9">
        <v>0</v>
      </c>
      <c r="AC9">
        <v>2</v>
      </c>
    </row>
    <row r="10" spans="1:29" x14ac:dyDescent="0.45">
      <c r="A10" t="s">
        <v>1435</v>
      </c>
      <c r="B10" t="s">
        <v>1434</v>
      </c>
      <c r="C10" t="s">
        <v>1433</v>
      </c>
      <c r="D10" t="s">
        <v>1432</v>
      </c>
      <c r="E10" t="s">
        <v>1411</v>
      </c>
      <c r="F10" t="s">
        <v>1178</v>
      </c>
      <c r="G10" t="s">
        <v>1431</v>
      </c>
      <c r="H10">
        <v>0</v>
      </c>
      <c r="I10">
        <v>0</v>
      </c>
      <c r="J10">
        <v>2011</v>
      </c>
      <c r="K10" t="s">
        <v>1430</v>
      </c>
      <c r="L10">
        <v>62</v>
      </c>
      <c r="M10">
        <v>303450245</v>
      </c>
      <c r="N10" t="s">
        <v>7</v>
      </c>
      <c r="O10">
        <v>37.700000000000003</v>
      </c>
      <c r="P10">
        <v>27.3</v>
      </c>
      <c r="Q10">
        <v>100</v>
      </c>
      <c r="R10">
        <v>38</v>
      </c>
      <c r="S10">
        <v>10</v>
      </c>
      <c r="T10">
        <v>23</v>
      </c>
      <c r="U10">
        <v>5</v>
      </c>
      <c r="V10">
        <v>11</v>
      </c>
      <c r="W10">
        <v>9</v>
      </c>
      <c r="X10">
        <v>3</v>
      </c>
      <c r="Y10">
        <v>20</v>
      </c>
      <c r="Z10">
        <v>24</v>
      </c>
      <c r="AA10">
        <v>0</v>
      </c>
      <c r="AB10">
        <v>0</v>
      </c>
      <c r="AC10">
        <v>3</v>
      </c>
    </row>
    <row r="11" spans="1:29" x14ac:dyDescent="0.45">
      <c r="A11" t="s">
        <v>1429</v>
      </c>
      <c r="B11" t="s">
        <v>620</v>
      </c>
      <c r="C11" t="s">
        <v>1428</v>
      </c>
      <c r="D11" t="s">
        <v>468</v>
      </c>
      <c r="E11" t="s">
        <v>1427</v>
      </c>
      <c r="F11" t="s">
        <v>1412</v>
      </c>
      <c r="G11" t="s">
        <v>1053</v>
      </c>
      <c r="H11">
        <v>1</v>
      </c>
      <c r="I11">
        <v>1</v>
      </c>
      <c r="J11">
        <v>2011</v>
      </c>
      <c r="K11" t="s">
        <v>1426</v>
      </c>
      <c r="L11">
        <v>90</v>
      </c>
      <c r="M11">
        <v>303560264</v>
      </c>
      <c r="N11" t="s">
        <v>7</v>
      </c>
      <c r="O11">
        <v>28.3</v>
      </c>
      <c r="P11">
        <v>16.7</v>
      </c>
      <c r="Q11">
        <v>72.7</v>
      </c>
      <c r="R11">
        <v>44</v>
      </c>
      <c r="S11">
        <v>13</v>
      </c>
      <c r="T11">
        <v>29</v>
      </c>
      <c r="U11">
        <v>2</v>
      </c>
      <c r="V11">
        <v>5</v>
      </c>
      <c r="W11">
        <v>2</v>
      </c>
      <c r="X11">
        <v>4</v>
      </c>
      <c r="Y11">
        <v>11</v>
      </c>
      <c r="Z11">
        <v>17</v>
      </c>
      <c r="AA11">
        <v>0</v>
      </c>
      <c r="AB11">
        <v>0</v>
      </c>
      <c r="AC11">
        <v>0</v>
      </c>
    </row>
    <row r="12" spans="1:29" x14ac:dyDescent="0.45">
      <c r="A12" t="s">
        <v>1425</v>
      </c>
      <c r="B12" t="s">
        <v>60</v>
      </c>
      <c r="C12" t="s">
        <v>1424</v>
      </c>
      <c r="D12" t="s">
        <v>1423</v>
      </c>
      <c r="E12" t="s">
        <v>1422</v>
      </c>
      <c r="F12" t="s">
        <v>1363</v>
      </c>
      <c r="G12" t="s">
        <v>1421</v>
      </c>
      <c r="H12">
        <v>0</v>
      </c>
      <c r="I12">
        <v>1</v>
      </c>
      <c r="J12">
        <v>2011</v>
      </c>
      <c r="K12" t="s">
        <v>1000</v>
      </c>
      <c r="L12">
        <v>73</v>
      </c>
      <c r="M12">
        <v>303630030</v>
      </c>
      <c r="N12" t="s">
        <v>7</v>
      </c>
      <c r="O12">
        <v>40</v>
      </c>
      <c r="P12">
        <v>36.799999999999997</v>
      </c>
      <c r="Q12">
        <v>71</v>
      </c>
      <c r="R12">
        <v>48</v>
      </c>
      <c r="S12">
        <v>14</v>
      </c>
      <c r="T12">
        <v>30</v>
      </c>
      <c r="U12">
        <v>4</v>
      </c>
      <c r="V12">
        <v>7</v>
      </c>
      <c r="W12">
        <v>3</v>
      </c>
      <c r="X12">
        <v>3</v>
      </c>
      <c r="Y12">
        <v>17</v>
      </c>
      <c r="Z12">
        <v>27</v>
      </c>
      <c r="AA12">
        <v>0</v>
      </c>
      <c r="AB12">
        <v>0</v>
      </c>
      <c r="AC12">
        <v>7</v>
      </c>
    </row>
    <row r="13" spans="1:29" x14ac:dyDescent="0.45">
      <c r="A13" t="s">
        <v>1420</v>
      </c>
      <c r="B13" t="s">
        <v>53</v>
      </c>
      <c r="C13" t="s">
        <v>1419</v>
      </c>
      <c r="D13" t="s">
        <v>1418</v>
      </c>
      <c r="E13" t="s">
        <v>1388</v>
      </c>
      <c r="F13" t="s">
        <v>1350</v>
      </c>
      <c r="G13" t="s">
        <v>1382</v>
      </c>
      <c r="H13">
        <v>0</v>
      </c>
      <c r="I13">
        <v>1</v>
      </c>
      <c r="J13">
        <v>2011</v>
      </c>
      <c r="K13" t="s">
        <v>1417</v>
      </c>
      <c r="L13">
        <v>74</v>
      </c>
      <c r="M13">
        <v>303650026</v>
      </c>
      <c r="N13" t="s">
        <v>7</v>
      </c>
      <c r="O13">
        <v>50</v>
      </c>
      <c r="P13">
        <v>26.7</v>
      </c>
      <c r="Q13">
        <v>80</v>
      </c>
      <c r="R13">
        <v>35</v>
      </c>
      <c r="S13">
        <v>10</v>
      </c>
      <c r="T13">
        <v>24</v>
      </c>
      <c r="U13">
        <v>1</v>
      </c>
      <c r="V13">
        <v>17</v>
      </c>
      <c r="W13">
        <v>4</v>
      </c>
      <c r="X13">
        <v>1</v>
      </c>
      <c r="Y13">
        <v>9</v>
      </c>
      <c r="Z13">
        <v>23</v>
      </c>
      <c r="AA13">
        <v>1</v>
      </c>
      <c r="AB13">
        <v>0</v>
      </c>
      <c r="AC13">
        <v>17</v>
      </c>
    </row>
    <row r="14" spans="1:29" x14ac:dyDescent="0.45">
      <c r="A14" t="s">
        <v>1416</v>
      </c>
      <c r="B14" t="s">
        <v>104</v>
      </c>
      <c r="C14" t="s">
        <v>1415</v>
      </c>
      <c r="D14" t="s">
        <v>1414</v>
      </c>
      <c r="E14" t="s">
        <v>1413</v>
      </c>
      <c r="F14" t="s">
        <v>1412</v>
      </c>
      <c r="G14" t="s">
        <v>1411</v>
      </c>
      <c r="H14">
        <v>0</v>
      </c>
      <c r="I14">
        <v>1</v>
      </c>
      <c r="J14">
        <v>2011</v>
      </c>
      <c r="K14" t="s">
        <v>1410</v>
      </c>
      <c r="L14">
        <v>92</v>
      </c>
      <c r="M14">
        <v>310160025</v>
      </c>
      <c r="N14" t="s">
        <v>7</v>
      </c>
      <c r="O14">
        <v>52.3</v>
      </c>
      <c r="P14">
        <v>44.8</v>
      </c>
      <c r="Q14">
        <v>73.3</v>
      </c>
      <c r="R14">
        <v>48</v>
      </c>
      <c r="S14">
        <v>12</v>
      </c>
      <c r="T14">
        <v>31</v>
      </c>
      <c r="U14">
        <v>5</v>
      </c>
      <c r="V14">
        <v>20</v>
      </c>
      <c r="W14">
        <v>6</v>
      </c>
      <c r="X14">
        <v>3</v>
      </c>
      <c r="Y14">
        <v>12</v>
      </c>
      <c r="Z14">
        <v>26</v>
      </c>
      <c r="AA14">
        <v>0</v>
      </c>
      <c r="AB14">
        <v>0</v>
      </c>
      <c r="AC14">
        <v>24</v>
      </c>
    </row>
    <row r="15" spans="1:29" x14ac:dyDescent="0.45">
      <c r="A15" t="s">
        <v>1409</v>
      </c>
      <c r="B15" t="s">
        <v>74</v>
      </c>
      <c r="C15" t="s">
        <v>1408</v>
      </c>
      <c r="D15" t="s">
        <v>1407</v>
      </c>
      <c r="E15" t="s">
        <v>1377</v>
      </c>
      <c r="F15" t="s">
        <v>1152</v>
      </c>
      <c r="G15" t="s">
        <v>1362</v>
      </c>
      <c r="H15">
        <v>1</v>
      </c>
      <c r="I15">
        <v>1</v>
      </c>
      <c r="J15">
        <v>2011</v>
      </c>
      <c r="K15" t="s">
        <v>1406</v>
      </c>
      <c r="L15">
        <v>85</v>
      </c>
      <c r="M15">
        <v>310200264</v>
      </c>
      <c r="N15" t="s">
        <v>7</v>
      </c>
      <c r="O15">
        <v>40</v>
      </c>
      <c r="P15">
        <v>33.299999999999997</v>
      </c>
      <c r="Q15">
        <v>65.2</v>
      </c>
      <c r="R15">
        <v>41</v>
      </c>
      <c r="S15">
        <v>10</v>
      </c>
      <c r="T15">
        <v>25</v>
      </c>
      <c r="U15">
        <v>6</v>
      </c>
      <c r="V15">
        <v>11</v>
      </c>
      <c r="W15">
        <v>5</v>
      </c>
      <c r="X15">
        <v>1</v>
      </c>
      <c r="Y15">
        <v>12</v>
      </c>
      <c r="Z15">
        <v>24</v>
      </c>
      <c r="AA15">
        <v>0</v>
      </c>
      <c r="AB15">
        <v>0</v>
      </c>
      <c r="AC15">
        <v>2</v>
      </c>
    </row>
    <row r="16" spans="1:29" x14ac:dyDescent="0.45">
      <c r="A16" t="s">
        <v>1405</v>
      </c>
      <c r="B16" t="s">
        <v>67</v>
      </c>
      <c r="C16" t="s">
        <v>1404</v>
      </c>
      <c r="D16" t="s">
        <v>1403</v>
      </c>
      <c r="E16" t="s">
        <v>1402</v>
      </c>
      <c r="F16" t="s">
        <v>1383</v>
      </c>
      <c r="G16" t="s">
        <v>1401</v>
      </c>
      <c r="H16">
        <v>1</v>
      </c>
      <c r="I16">
        <v>1</v>
      </c>
      <c r="J16">
        <v>2011</v>
      </c>
      <c r="K16" t="s">
        <v>1400</v>
      </c>
      <c r="L16">
        <v>88</v>
      </c>
      <c r="M16">
        <v>310220264</v>
      </c>
      <c r="N16" t="s">
        <v>7</v>
      </c>
      <c r="O16">
        <v>50</v>
      </c>
      <c r="P16">
        <v>60</v>
      </c>
      <c r="Q16">
        <v>73.7</v>
      </c>
      <c r="R16">
        <v>28</v>
      </c>
      <c r="S16">
        <v>4</v>
      </c>
      <c r="T16">
        <v>21</v>
      </c>
      <c r="U16">
        <v>3</v>
      </c>
      <c r="V16">
        <v>14</v>
      </c>
      <c r="W16">
        <v>4</v>
      </c>
      <c r="X16">
        <v>1</v>
      </c>
      <c r="Y16">
        <v>15</v>
      </c>
      <c r="Z16">
        <v>22</v>
      </c>
      <c r="AA16">
        <v>0</v>
      </c>
      <c r="AB16">
        <v>0</v>
      </c>
      <c r="AC16">
        <v>6</v>
      </c>
    </row>
    <row r="17" spans="1:29" x14ac:dyDescent="0.45">
      <c r="A17" t="s">
        <v>1399</v>
      </c>
      <c r="B17" t="s">
        <v>263</v>
      </c>
      <c r="C17" t="s">
        <v>1398</v>
      </c>
      <c r="D17" t="s">
        <v>1397</v>
      </c>
      <c r="E17" t="s">
        <v>1396</v>
      </c>
      <c r="F17" t="s">
        <v>1395</v>
      </c>
      <c r="G17" t="s">
        <v>1349</v>
      </c>
      <c r="H17">
        <v>0</v>
      </c>
      <c r="I17">
        <v>0</v>
      </c>
      <c r="J17">
        <v>2011</v>
      </c>
      <c r="K17" t="s">
        <v>1266</v>
      </c>
      <c r="L17">
        <v>80</v>
      </c>
      <c r="M17">
        <v>310300265</v>
      </c>
      <c r="N17" t="s">
        <v>7</v>
      </c>
      <c r="O17">
        <v>37.1</v>
      </c>
      <c r="P17">
        <v>35.5</v>
      </c>
      <c r="Q17">
        <v>79.3</v>
      </c>
      <c r="R17">
        <v>48</v>
      </c>
      <c r="S17">
        <v>15</v>
      </c>
      <c r="T17">
        <v>31</v>
      </c>
      <c r="U17">
        <v>2</v>
      </c>
      <c r="V17">
        <v>12</v>
      </c>
      <c r="W17">
        <v>8</v>
      </c>
      <c r="X17">
        <v>5</v>
      </c>
      <c r="Y17">
        <v>24</v>
      </c>
      <c r="Z17">
        <v>26</v>
      </c>
      <c r="AA17">
        <v>0</v>
      </c>
      <c r="AB17">
        <v>0</v>
      </c>
      <c r="AC17">
        <v>7</v>
      </c>
    </row>
    <row r="18" spans="1:29" x14ac:dyDescent="0.45">
      <c r="A18" t="s">
        <v>1394</v>
      </c>
      <c r="B18" t="s">
        <v>291</v>
      </c>
      <c r="C18" t="s">
        <v>1393</v>
      </c>
      <c r="D18" t="s">
        <v>1392</v>
      </c>
      <c r="E18" t="s">
        <v>1066</v>
      </c>
      <c r="F18" t="s">
        <v>1350</v>
      </c>
      <c r="G18" t="s">
        <v>1368</v>
      </c>
      <c r="H18">
        <v>0</v>
      </c>
      <c r="I18">
        <v>0</v>
      </c>
      <c r="J18">
        <v>2011</v>
      </c>
      <c r="K18" t="s">
        <v>1391</v>
      </c>
      <c r="L18">
        <v>56</v>
      </c>
      <c r="M18">
        <v>310340204</v>
      </c>
      <c r="N18" t="s">
        <v>7</v>
      </c>
      <c r="O18">
        <v>32.299999999999997</v>
      </c>
      <c r="P18">
        <v>24.1</v>
      </c>
      <c r="Q18">
        <v>47.4</v>
      </c>
      <c r="R18">
        <v>33</v>
      </c>
      <c r="S18">
        <v>8</v>
      </c>
      <c r="T18">
        <v>24</v>
      </c>
      <c r="U18">
        <v>1</v>
      </c>
      <c r="V18">
        <v>12</v>
      </c>
      <c r="W18">
        <v>2</v>
      </c>
      <c r="X18">
        <v>1</v>
      </c>
      <c r="Y18">
        <v>13</v>
      </c>
      <c r="Z18">
        <v>25</v>
      </c>
      <c r="AA18">
        <v>0</v>
      </c>
      <c r="AB18">
        <v>0</v>
      </c>
      <c r="AC18">
        <v>5</v>
      </c>
    </row>
    <row r="19" spans="1:29" x14ac:dyDescent="0.45">
      <c r="A19" t="s">
        <v>1390</v>
      </c>
      <c r="B19" t="s">
        <v>296</v>
      </c>
      <c r="C19" t="s">
        <v>1104</v>
      </c>
      <c r="D19" t="s">
        <v>1389</v>
      </c>
      <c r="E19" t="s">
        <v>1388</v>
      </c>
      <c r="F19" t="s">
        <v>1054</v>
      </c>
      <c r="G19" t="s">
        <v>1368</v>
      </c>
      <c r="H19">
        <v>0</v>
      </c>
      <c r="I19">
        <v>0</v>
      </c>
      <c r="J19">
        <v>2011</v>
      </c>
      <c r="K19" t="s">
        <v>224</v>
      </c>
      <c r="L19">
        <v>76</v>
      </c>
      <c r="M19">
        <v>310362483</v>
      </c>
      <c r="N19" t="s">
        <v>7</v>
      </c>
      <c r="O19">
        <v>50.8</v>
      </c>
      <c r="P19">
        <v>40.700000000000003</v>
      </c>
      <c r="Q19">
        <v>45.5</v>
      </c>
      <c r="R19">
        <v>35</v>
      </c>
      <c r="S19">
        <v>8</v>
      </c>
      <c r="T19">
        <v>27</v>
      </c>
      <c r="U19">
        <v>0</v>
      </c>
      <c r="V19">
        <v>19</v>
      </c>
      <c r="W19">
        <v>2</v>
      </c>
      <c r="X19">
        <v>5</v>
      </c>
      <c r="Y19">
        <v>15</v>
      </c>
      <c r="Z19">
        <v>17</v>
      </c>
      <c r="AA19">
        <v>0</v>
      </c>
      <c r="AB19">
        <v>0</v>
      </c>
      <c r="AC19">
        <v>4</v>
      </c>
    </row>
    <row r="20" spans="1:29" x14ac:dyDescent="0.45">
      <c r="A20" t="s">
        <v>1387</v>
      </c>
      <c r="B20" t="s">
        <v>302</v>
      </c>
      <c r="C20" t="s">
        <v>1386</v>
      </c>
      <c r="D20" t="s">
        <v>1385</v>
      </c>
      <c r="E20" t="s">
        <v>1384</v>
      </c>
      <c r="F20" t="s">
        <v>1383</v>
      </c>
      <c r="G20" t="s">
        <v>1382</v>
      </c>
      <c r="H20">
        <v>1</v>
      </c>
      <c r="I20">
        <v>1</v>
      </c>
      <c r="J20">
        <v>2011</v>
      </c>
      <c r="K20" t="s">
        <v>1381</v>
      </c>
      <c r="L20">
        <v>109</v>
      </c>
      <c r="M20">
        <v>310410264</v>
      </c>
      <c r="N20" t="s">
        <v>7</v>
      </c>
      <c r="O20">
        <v>48.3</v>
      </c>
      <c r="P20">
        <v>28.6</v>
      </c>
      <c r="Q20">
        <v>51.4</v>
      </c>
      <c r="R20">
        <v>39</v>
      </c>
      <c r="S20">
        <v>14</v>
      </c>
      <c r="T20">
        <v>19</v>
      </c>
      <c r="U20">
        <v>6</v>
      </c>
      <c r="V20">
        <v>13</v>
      </c>
      <c r="W20">
        <v>3</v>
      </c>
      <c r="X20">
        <v>1</v>
      </c>
      <c r="Y20">
        <v>16</v>
      </c>
      <c r="Z20">
        <v>15</v>
      </c>
      <c r="AA20">
        <v>0</v>
      </c>
      <c r="AB20">
        <v>0</v>
      </c>
      <c r="AC20">
        <v>2</v>
      </c>
    </row>
    <row r="21" spans="1:29" x14ac:dyDescent="0.45">
      <c r="A21" t="s">
        <v>1380</v>
      </c>
      <c r="B21" t="s">
        <v>45</v>
      </c>
      <c r="C21" t="s">
        <v>1379</v>
      </c>
      <c r="D21" t="s">
        <v>1378</v>
      </c>
      <c r="E21" t="s">
        <v>1377</v>
      </c>
      <c r="F21" t="s">
        <v>1376</v>
      </c>
      <c r="G21" t="s">
        <v>1375</v>
      </c>
      <c r="H21">
        <v>1</v>
      </c>
      <c r="I21">
        <v>1</v>
      </c>
      <c r="J21">
        <v>2011</v>
      </c>
      <c r="K21" t="s">
        <v>1374</v>
      </c>
      <c r="L21">
        <v>87</v>
      </c>
      <c r="M21">
        <v>310430264</v>
      </c>
      <c r="N21" t="s">
        <v>7</v>
      </c>
      <c r="O21">
        <v>48.3</v>
      </c>
      <c r="P21">
        <v>38.1</v>
      </c>
      <c r="Q21">
        <v>62.5</v>
      </c>
      <c r="R21">
        <v>38</v>
      </c>
      <c r="S21">
        <v>12</v>
      </c>
      <c r="T21">
        <v>24</v>
      </c>
      <c r="U21">
        <v>2</v>
      </c>
      <c r="V21">
        <v>8</v>
      </c>
      <c r="W21">
        <v>4</v>
      </c>
      <c r="X21">
        <v>3</v>
      </c>
      <c r="Y21">
        <v>19</v>
      </c>
      <c r="Z21">
        <v>21</v>
      </c>
      <c r="AA21">
        <v>2</v>
      </c>
      <c r="AB21">
        <v>0</v>
      </c>
      <c r="AC21">
        <v>2</v>
      </c>
    </row>
    <row r="22" spans="1:29" x14ac:dyDescent="0.45">
      <c r="A22" t="s">
        <v>1373</v>
      </c>
      <c r="B22" t="s">
        <v>29</v>
      </c>
      <c r="C22" t="s">
        <v>1372</v>
      </c>
      <c r="D22" t="s">
        <v>1371</v>
      </c>
      <c r="E22" t="s">
        <v>1370</v>
      </c>
      <c r="F22" t="s">
        <v>1369</v>
      </c>
      <c r="G22" t="s">
        <v>1368</v>
      </c>
      <c r="H22">
        <v>0</v>
      </c>
      <c r="I22">
        <v>1</v>
      </c>
      <c r="J22">
        <v>2011</v>
      </c>
      <c r="K22" t="s">
        <v>1367</v>
      </c>
      <c r="L22">
        <v>79</v>
      </c>
      <c r="M22">
        <v>310480009</v>
      </c>
      <c r="N22" t="s">
        <v>7</v>
      </c>
      <c r="O22">
        <v>44.6</v>
      </c>
      <c r="P22">
        <v>30.8</v>
      </c>
      <c r="Q22">
        <v>70</v>
      </c>
      <c r="R22">
        <v>49</v>
      </c>
      <c r="S22">
        <v>14</v>
      </c>
      <c r="T22">
        <v>31</v>
      </c>
      <c r="U22">
        <v>4</v>
      </c>
      <c r="V22">
        <v>21</v>
      </c>
      <c r="W22">
        <v>2</v>
      </c>
      <c r="X22">
        <v>10</v>
      </c>
      <c r="Y22">
        <v>9</v>
      </c>
      <c r="Z22">
        <v>22</v>
      </c>
      <c r="AA22">
        <v>1</v>
      </c>
      <c r="AB22">
        <v>0</v>
      </c>
      <c r="AC22">
        <v>21</v>
      </c>
    </row>
    <row r="23" spans="1:29" x14ac:dyDescent="0.45">
      <c r="A23" t="s">
        <v>1366</v>
      </c>
      <c r="B23" t="s">
        <v>1083</v>
      </c>
      <c r="C23" t="s">
        <v>1365</v>
      </c>
      <c r="D23" t="s">
        <v>1364</v>
      </c>
      <c r="E23" t="s">
        <v>1357</v>
      </c>
      <c r="F23" t="s">
        <v>1363</v>
      </c>
      <c r="G23" t="s">
        <v>1362</v>
      </c>
      <c r="H23">
        <v>0</v>
      </c>
      <c r="I23">
        <v>0</v>
      </c>
      <c r="J23">
        <v>2011</v>
      </c>
      <c r="K23" t="s">
        <v>1361</v>
      </c>
      <c r="L23">
        <v>86</v>
      </c>
      <c r="M23">
        <v>310500012</v>
      </c>
      <c r="N23" t="s">
        <v>7</v>
      </c>
      <c r="O23">
        <v>54</v>
      </c>
      <c r="P23">
        <v>31.3</v>
      </c>
      <c r="Q23">
        <v>72.2</v>
      </c>
      <c r="R23">
        <v>28</v>
      </c>
      <c r="S23">
        <v>8</v>
      </c>
      <c r="T23">
        <v>17</v>
      </c>
      <c r="U23">
        <v>3</v>
      </c>
      <c r="V23">
        <v>20</v>
      </c>
      <c r="W23">
        <v>8</v>
      </c>
      <c r="X23">
        <v>11</v>
      </c>
      <c r="Y23">
        <v>11</v>
      </c>
      <c r="Z23">
        <v>17</v>
      </c>
      <c r="AA23">
        <v>0</v>
      </c>
      <c r="AB23">
        <v>0</v>
      </c>
      <c r="AC23">
        <v>4</v>
      </c>
    </row>
    <row r="24" spans="1:29" x14ac:dyDescent="0.45">
      <c r="A24" t="s">
        <v>1360</v>
      </c>
      <c r="B24" t="s">
        <v>600</v>
      </c>
      <c r="C24" t="s">
        <v>1359</v>
      </c>
      <c r="D24" t="s">
        <v>1358</v>
      </c>
      <c r="E24" t="s">
        <v>1357</v>
      </c>
      <c r="F24" t="s">
        <v>1356</v>
      </c>
      <c r="G24" t="s">
        <v>1355</v>
      </c>
      <c r="H24">
        <v>0</v>
      </c>
      <c r="I24">
        <v>1</v>
      </c>
      <c r="J24">
        <v>2011</v>
      </c>
      <c r="K24" t="s">
        <v>1354</v>
      </c>
      <c r="L24">
        <v>95</v>
      </c>
      <c r="M24">
        <v>310532547</v>
      </c>
      <c r="N24" t="s">
        <v>7</v>
      </c>
      <c r="O24">
        <v>51.7</v>
      </c>
      <c r="P24">
        <v>22.2</v>
      </c>
      <c r="Q24">
        <v>69</v>
      </c>
      <c r="R24">
        <v>51</v>
      </c>
      <c r="S24">
        <v>20</v>
      </c>
      <c r="T24">
        <v>29</v>
      </c>
      <c r="U24">
        <v>2</v>
      </c>
      <c r="V24">
        <v>16</v>
      </c>
      <c r="W24">
        <v>5</v>
      </c>
      <c r="X24">
        <v>9</v>
      </c>
      <c r="Y24">
        <v>17</v>
      </c>
      <c r="Z24">
        <v>20</v>
      </c>
      <c r="AA24">
        <v>0</v>
      </c>
      <c r="AB24">
        <v>0</v>
      </c>
      <c r="AC24">
        <v>26</v>
      </c>
    </row>
    <row r="25" spans="1:29" x14ac:dyDescent="0.45">
      <c r="A25" t="s">
        <v>1353</v>
      </c>
      <c r="B25" t="s">
        <v>37</v>
      </c>
      <c r="C25" t="s">
        <v>1352</v>
      </c>
      <c r="D25" t="s">
        <v>1351</v>
      </c>
      <c r="E25" t="s">
        <v>1344</v>
      </c>
      <c r="F25" t="s">
        <v>1350</v>
      </c>
      <c r="G25" t="s">
        <v>1349</v>
      </c>
      <c r="H25">
        <v>1</v>
      </c>
      <c r="I25">
        <v>0</v>
      </c>
      <c r="J25">
        <v>2011</v>
      </c>
      <c r="K25" t="s">
        <v>1348</v>
      </c>
      <c r="L25">
        <v>69</v>
      </c>
      <c r="M25">
        <v>310580264</v>
      </c>
      <c r="N25" t="s">
        <v>7</v>
      </c>
      <c r="O25">
        <v>39.6</v>
      </c>
      <c r="P25">
        <v>28.6</v>
      </c>
      <c r="Q25">
        <v>88.9</v>
      </c>
      <c r="R25">
        <v>37</v>
      </c>
      <c r="S25">
        <v>13</v>
      </c>
      <c r="T25">
        <v>23</v>
      </c>
      <c r="U25">
        <v>1</v>
      </c>
      <c r="V25">
        <v>9</v>
      </c>
      <c r="W25">
        <v>5</v>
      </c>
      <c r="X25">
        <v>1</v>
      </c>
      <c r="Y25">
        <v>14</v>
      </c>
      <c r="Z25">
        <v>21</v>
      </c>
      <c r="AA25">
        <v>1</v>
      </c>
      <c r="AB25">
        <v>0</v>
      </c>
      <c r="AC25">
        <v>21</v>
      </c>
    </row>
    <row r="26" spans="1:29" x14ac:dyDescent="0.45">
      <c r="A26" t="s">
        <v>648</v>
      </c>
      <c r="B26" t="s">
        <v>1347</v>
      </c>
      <c r="C26" t="s">
        <v>1346</v>
      </c>
      <c r="D26" t="s">
        <v>1345</v>
      </c>
      <c r="E26" t="s">
        <v>1344</v>
      </c>
      <c r="F26" t="s">
        <v>1343</v>
      </c>
      <c r="G26" t="s">
        <v>1342</v>
      </c>
      <c r="H26">
        <v>1</v>
      </c>
      <c r="I26">
        <v>1</v>
      </c>
      <c r="J26">
        <v>2011</v>
      </c>
      <c r="K26" t="s">
        <v>1341</v>
      </c>
      <c r="L26">
        <v>89</v>
      </c>
      <c r="M26">
        <v>310690264</v>
      </c>
      <c r="N26" t="s">
        <v>7</v>
      </c>
      <c r="O26">
        <v>47.6</v>
      </c>
      <c r="P26">
        <v>43.5</v>
      </c>
      <c r="Q26">
        <v>73.900000000000006</v>
      </c>
      <c r="R26">
        <v>42</v>
      </c>
      <c r="S26">
        <v>13</v>
      </c>
      <c r="T26">
        <v>23</v>
      </c>
      <c r="U26">
        <v>6</v>
      </c>
      <c r="V26">
        <v>14</v>
      </c>
      <c r="W26">
        <v>5</v>
      </c>
      <c r="X26">
        <v>3</v>
      </c>
      <c r="Y26">
        <v>13</v>
      </c>
      <c r="Z26">
        <v>14</v>
      </c>
      <c r="AA26">
        <v>1</v>
      </c>
      <c r="AB26">
        <v>0</v>
      </c>
      <c r="AC26">
        <v>13</v>
      </c>
    </row>
    <row r="27" spans="1:29" x14ac:dyDescent="0.45">
      <c r="A27" t="s">
        <v>1340</v>
      </c>
      <c r="B27" t="s">
        <v>200</v>
      </c>
      <c r="C27" t="s">
        <v>1339</v>
      </c>
      <c r="D27" t="s">
        <v>1338</v>
      </c>
      <c r="E27" t="s">
        <v>1337</v>
      </c>
      <c r="F27" t="s">
        <v>1171</v>
      </c>
      <c r="G27" t="s">
        <v>1336</v>
      </c>
      <c r="H27">
        <v>1</v>
      </c>
      <c r="I27">
        <v>1</v>
      </c>
      <c r="J27">
        <v>2011</v>
      </c>
      <c r="K27" t="s">
        <v>1335</v>
      </c>
      <c r="L27">
        <v>69</v>
      </c>
      <c r="M27">
        <v>310700264</v>
      </c>
      <c r="N27" t="s">
        <v>7</v>
      </c>
      <c r="O27">
        <v>32.1</v>
      </c>
      <c r="P27">
        <v>16.7</v>
      </c>
      <c r="Q27">
        <v>78.599999999999994</v>
      </c>
      <c r="R27">
        <v>37</v>
      </c>
      <c r="S27">
        <v>10</v>
      </c>
      <c r="T27">
        <v>24</v>
      </c>
      <c r="U27">
        <v>3</v>
      </c>
      <c r="V27">
        <v>9</v>
      </c>
      <c r="W27">
        <v>8</v>
      </c>
      <c r="X27">
        <v>4</v>
      </c>
      <c r="Y27">
        <v>12</v>
      </c>
      <c r="Z27">
        <v>19</v>
      </c>
      <c r="AA27">
        <v>0</v>
      </c>
      <c r="AB27">
        <v>0</v>
      </c>
      <c r="AC27">
        <v>2</v>
      </c>
    </row>
    <row r="28" spans="1:29" x14ac:dyDescent="0.45">
      <c r="A28" t="s">
        <v>1334</v>
      </c>
      <c r="B28" t="s">
        <v>1333</v>
      </c>
      <c r="C28" t="s">
        <v>1332</v>
      </c>
      <c r="D28" t="s">
        <v>1331</v>
      </c>
      <c r="E28" t="s">
        <v>1330</v>
      </c>
      <c r="F28" t="s">
        <v>1267</v>
      </c>
      <c r="G28" t="s">
        <v>1329</v>
      </c>
      <c r="H28">
        <v>1</v>
      </c>
      <c r="I28">
        <v>1</v>
      </c>
      <c r="J28">
        <v>2011</v>
      </c>
      <c r="K28" t="s">
        <v>1328</v>
      </c>
      <c r="L28">
        <v>77</v>
      </c>
      <c r="M28">
        <v>310710012</v>
      </c>
      <c r="N28" t="s">
        <v>7</v>
      </c>
      <c r="O28">
        <v>45.5</v>
      </c>
      <c r="P28">
        <v>36</v>
      </c>
      <c r="Q28">
        <v>57.1</v>
      </c>
      <c r="R28">
        <v>49</v>
      </c>
      <c r="S28">
        <v>16</v>
      </c>
      <c r="T28">
        <v>27</v>
      </c>
      <c r="U28">
        <v>6</v>
      </c>
      <c r="V28">
        <v>12</v>
      </c>
      <c r="W28">
        <v>5</v>
      </c>
      <c r="X28">
        <v>3</v>
      </c>
      <c r="Y28">
        <v>12</v>
      </c>
      <c r="Z28">
        <v>25</v>
      </c>
      <c r="AA28">
        <v>0</v>
      </c>
      <c r="AB28">
        <v>0</v>
      </c>
      <c r="AC28">
        <v>6</v>
      </c>
    </row>
    <row r="29" spans="1:29" x14ac:dyDescent="0.45">
      <c r="A29" t="s">
        <v>1327</v>
      </c>
      <c r="B29" t="s">
        <v>1326</v>
      </c>
      <c r="C29" t="s">
        <v>1325</v>
      </c>
      <c r="D29" t="s">
        <v>1324</v>
      </c>
      <c r="E29" t="s">
        <v>1323</v>
      </c>
      <c r="F29" t="s">
        <v>1171</v>
      </c>
      <c r="G29" t="s">
        <v>1202</v>
      </c>
      <c r="H29">
        <v>1</v>
      </c>
      <c r="I29">
        <v>1</v>
      </c>
      <c r="J29">
        <v>2012</v>
      </c>
      <c r="K29" t="s">
        <v>1322</v>
      </c>
      <c r="L29">
        <v>82</v>
      </c>
      <c r="M29">
        <v>320730264</v>
      </c>
      <c r="N29" t="s">
        <v>7</v>
      </c>
      <c r="O29">
        <v>40.299999999999997</v>
      </c>
      <c r="P29">
        <v>23.8</v>
      </c>
      <c r="Q29">
        <v>77.3</v>
      </c>
      <c r="R29">
        <v>41</v>
      </c>
      <c r="S29">
        <v>17</v>
      </c>
      <c r="T29">
        <v>20</v>
      </c>
      <c r="U29">
        <v>4</v>
      </c>
      <c r="V29">
        <v>13</v>
      </c>
      <c r="W29">
        <v>5</v>
      </c>
      <c r="X29">
        <v>2</v>
      </c>
      <c r="Y29">
        <v>12</v>
      </c>
      <c r="Z29">
        <v>23</v>
      </c>
      <c r="AA29">
        <v>0</v>
      </c>
      <c r="AB29">
        <v>0</v>
      </c>
      <c r="AC29">
        <v>5</v>
      </c>
    </row>
    <row r="30" spans="1:29" x14ac:dyDescent="0.45">
      <c r="A30" t="s">
        <v>1321</v>
      </c>
      <c r="B30" t="s">
        <v>1320</v>
      </c>
      <c r="C30" t="s">
        <v>1319</v>
      </c>
      <c r="D30" t="s">
        <v>1318</v>
      </c>
      <c r="E30" t="s">
        <v>1317</v>
      </c>
      <c r="F30" t="s">
        <v>1316</v>
      </c>
      <c r="G30" t="s">
        <v>1074</v>
      </c>
      <c r="H30">
        <v>1</v>
      </c>
      <c r="I30">
        <v>1</v>
      </c>
      <c r="J30">
        <v>2012</v>
      </c>
      <c r="K30" t="s">
        <v>1315</v>
      </c>
      <c r="L30">
        <v>76</v>
      </c>
      <c r="M30">
        <v>320760264</v>
      </c>
      <c r="N30" t="s">
        <v>7</v>
      </c>
      <c r="O30">
        <v>35.299999999999997</v>
      </c>
      <c r="P30">
        <v>37.5</v>
      </c>
      <c r="Q30">
        <v>58.8</v>
      </c>
      <c r="R30">
        <v>28</v>
      </c>
      <c r="S30">
        <v>9</v>
      </c>
      <c r="T30">
        <v>17</v>
      </c>
      <c r="U30">
        <v>2</v>
      </c>
      <c r="V30">
        <v>12</v>
      </c>
      <c r="W30">
        <v>10</v>
      </c>
      <c r="X30">
        <v>5</v>
      </c>
      <c r="Y30">
        <v>15</v>
      </c>
      <c r="Z30">
        <v>15</v>
      </c>
      <c r="AA30">
        <v>0</v>
      </c>
      <c r="AB30">
        <v>0</v>
      </c>
      <c r="AC30">
        <v>8</v>
      </c>
    </row>
    <row r="31" spans="1:29" x14ac:dyDescent="0.45">
      <c r="A31" t="s">
        <v>1314</v>
      </c>
      <c r="B31" t="s">
        <v>1313</v>
      </c>
      <c r="C31" t="s">
        <v>1312</v>
      </c>
      <c r="D31" t="s">
        <v>1311</v>
      </c>
      <c r="E31" t="s">
        <v>1294</v>
      </c>
      <c r="F31" t="s">
        <v>1310</v>
      </c>
      <c r="G31" t="s">
        <v>1309</v>
      </c>
      <c r="H31">
        <v>1</v>
      </c>
      <c r="I31">
        <v>1</v>
      </c>
      <c r="J31">
        <v>2012</v>
      </c>
      <c r="K31" t="s">
        <v>1308</v>
      </c>
      <c r="L31">
        <v>90</v>
      </c>
      <c r="M31">
        <v>320800264</v>
      </c>
      <c r="N31" t="s">
        <v>7</v>
      </c>
      <c r="O31">
        <v>44.9</v>
      </c>
      <c r="P31">
        <v>28</v>
      </c>
      <c r="Q31">
        <v>77.3</v>
      </c>
      <c r="R31">
        <v>38</v>
      </c>
      <c r="S31">
        <v>14</v>
      </c>
      <c r="T31">
        <v>22</v>
      </c>
      <c r="U31">
        <v>2</v>
      </c>
      <c r="V31">
        <v>17</v>
      </c>
      <c r="W31">
        <v>3</v>
      </c>
      <c r="X31">
        <v>3</v>
      </c>
      <c r="Y31">
        <v>7</v>
      </c>
      <c r="Z31">
        <v>24</v>
      </c>
      <c r="AA31">
        <v>0</v>
      </c>
      <c r="AB31">
        <v>0</v>
      </c>
      <c r="AC31">
        <v>7</v>
      </c>
    </row>
    <row r="32" spans="1:29" x14ac:dyDescent="0.45">
      <c r="A32" t="s">
        <v>1307</v>
      </c>
      <c r="B32" t="s">
        <v>1306</v>
      </c>
      <c r="C32" t="s">
        <v>1305</v>
      </c>
      <c r="D32" t="s">
        <v>1304</v>
      </c>
      <c r="E32" t="s">
        <v>1192</v>
      </c>
      <c r="F32" t="s">
        <v>1303</v>
      </c>
      <c r="G32" t="s">
        <v>1053</v>
      </c>
      <c r="H32">
        <v>1</v>
      </c>
      <c r="I32">
        <v>0</v>
      </c>
      <c r="J32">
        <v>2012</v>
      </c>
      <c r="K32" t="s">
        <v>1302</v>
      </c>
      <c r="L32">
        <v>67</v>
      </c>
      <c r="M32">
        <v>320870264</v>
      </c>
      <c r="N32" t="s">
        <v>7</v>
      </c>
      <c r="O32">
        <v>44.1</v>
      </c>
      <c r="P32">
        <v>23.1</v>
      </c>
      <c r="Q32">
        <v>65</v>
      </c>
      <c r="R32">
        <v>46</v>
      </c>
      <c r="S32">
        <v>11</v>
      </c>
      <c r="T32">
        <v>29</v>
      </c>
      <c r="U32">
        <v>6</v>
      </c>
      <c r="V32">
        <v>15</v>
      </c>
      <c r="W32">
        <v>5</v>
      </c>
      <c r="X32">
        <v>7</v>
      </c>
      <c r="Y32">
        <v>21</v>
      </c>
      <c r="Z32">
        <v>17</v>
      </c>
      <c r="AA32">
        <v>0</v>
      </c>
      <c r="AB32">
        <v>0</v>
      </c>
      <c r="AC32">
        <v>15</v>
      </c>
    </row>
    <row r="33" spans="1:29" x14ac:dyDescent="0.45">
      <c r="A33" t="s">
        <v>1301</v>
      </c>
      <c r="B33" t="s">
        <v>1300</v>
      </c>
      <c r="C33" t="s">
        <v>1299</v>
      </c>
      <c r="D33" t="s">
        <v>190</v>
      </c>
      <c r="E33" t="s">
        <v>1050</v>
      </c>
      <c r="F33" t="s">
        <v>1152</v>
      </c>
      <c r="G33" t="s">
        <v>1070</v>
      </c>
      <c r="H33">
        <v>1</v>
      </c>
      <c r="I33">
        <v>1</v>
      </c>
      <c r="J33">
        <v>2012</v>
      </c>
      <c r="K33" t="s">
        <v>1298</v>
      </c>
      <c r="L33">
        <v>91</v>
      </c>
      <c r="M33">
        <v>313160264</v>
      </c>
      <c r="N33" t="s">
        <v>7</v>
      </c>
      <c r="O33">
        <v>41.2</v>
      </c>
      <c r="P33">
        <v>40</v>
      </c>
      <c r="Q33">
        <v>47.1</v>
      </c>
      <c r="R33">
        <v>41</v>
      </c>
      <c r="S33">
        <v>12</v>
      </c>
      <c r="T33">
        <v>24</v>
      </c>
      <c r="U33">
        <v>5</v>
      </c>
      <c r="V33">
        <v>14</v>
      </c>
      <c r="W33">
        <v>6</v>
      </c>
      <c r="X33">
        <v>4</v>
      </c>
      <c r="Y33">
        <v>14</v>
      </c>
      <c r="Z33">
        <v>23</v>
      </c>
      <c r="AA33">
        <v>1</v>
      </c>
      <c r="AB33">
        <v>0</v>
      </c>
      <c r="AC33">
        <v>0</v>
      </c>
    </row>
    <row r="34" spans="1:29" x14ac:dyDescent="0.45">
      <c r="A34" t="s">
        <v>1297</v>
      </c>
      <c r="B34" t="s">
        <v>1296</v>
      </c>
      <c r="C34" t="s">
        <v>1295</v>
      </c>
      <c r="D34" t="s">
        <v>749</v>
      </c>
      <c r="E34" t="s">
        <v>1294</v>
      </c>
      <c r="F34" t="s">
        <v>1178</v>
      </c>
      <c r="G34" t="s">
        <v>1235</v>
      </c>
      <c r="H34">
        <v>1</v>
      </c>
      <c r="I34">
        <v>1</v>
      </c>
      <c r="J34">
        <v>2012</v>
      </c>
      <c r="K34" t="s">
        <v>1293</v>
      </c>
      <c r="L34">
        <v>93</v>
      </c>
      <c r="M34">
        <v>313180264</v>
      </c>
      <c r="N34" t="s">
        <v>7</v>
      </c>
      <c r="O34">
        <v>34.200000000000003</v>
      </c>
      <c r="P34">
        <v>21.1</v>
      </c>
      <c r="Q34">
        <v>60</v>
      </c>
      <c r="R34">
        <v>48</v>
      </c>
      <c r="S34">
        <v>20</v>
      </c>
      <c r="T34">
        <v>23</v>
      </c>
      <c r="U34">
        <v>5</v>
      </c>
      <c r="V34">
        <v>10</v>
      </c>
      <c r="W34">
        <v>3</v>
      </c>
      <c r="X34">
        <v>1</v>
      </c>
      <c r="Y34">
        <v>15</v>
      </c>
      <c r="Z34">
        <v>17</v>
      </c>
      <c r="AA34">
        <v>0</v>
      </c>
      <c r="AB34">
        <v>0</v>
      </c>
      <c r="AC34">
        <v>0</v>
      </c>
    </row>
    <row r="35" spans="1:29" x14ac:dyDescent="0.45">
      <c r="A35" t="s">
        <v>635</v>
      </c>
      <c r="B35" t="s">
        <v>1292</v>
      </c>
      <c r="C35" t="s">
        <v>1291</v>
      </c>
      <c r="D35" t="s">
        <v>168</v>
      </c>
      <c r="E35" t="s">
        <v>1290</v>
      </c>
      <c r="F35" t="s">
        <v>1246</v>
      </c>
      <c r="G35" t="s">
        <v>1289</v>
      </c>
      <c r="H35">
        <v>0</v>
      </c>
      <c r="I35">
        <v>0</v>
      </c>
      <c r="J35">
        <v>2012</v>
      </c>
      <c r="K35" t="s">
        <v>1288</v>
      </c>
      <c r="L35">
        <v>64</v>
      </c>
      <c r="M35">
        <v>313240139</v>
      </c>
      <c r="N35" t="s">
        <v>7</v>
      </c>
      <c r="O35">
        <v>42.4</v>
      </c>
      <c r="P35">
        <v>33.299999999999997</v>
      </c>
      <c r="Q35">
        <v>62.5</v>
      </c>
      <c r="R35">
        <v>45</v>
      </c>
      <c r="S35">
        <v>16</v>
      </c>
      <c r="T35">
        <v>24</v>
      </c>
      <c r="U35">
        <v>5</v>
      </c>
      <c r="V35">
        <v>10</v>
      </c>
      <c r="W35">
        <v>5</v>
      </c>
      <c r="X35">
        <v>1</v>
      </c>
      <c r="Y35">
        <v>16</v>
      </c>
      <c r="Z35">
        <v>19</v>
      </c>
      <c r="AA35">
        <v>0</v>
      </c>
      <c r="AB35">
        <v>0</v>
      </c>
      <c r="AC35">
        <v>0</v>
      </c>
    </row>
    <row r="36" spans="1:29" x14ac:dyDescent="0.45">
      <c r="A36" t="s">
        <v>1287</v>
      </c>
      <c r="B36" t="s">
        <v>1286</v>
      </c>
      <c r="C36" t="s">
        <v>1285</v>
      </c>
      <c r="D36" t="s">
        <v>161</v>
      </c>
      <c r="E36" t="s">
        <v>1012</v>
      </c>
      <c r="F36" t="s">
        <v>1191</v>
      </c>
      <c r="G36" t="s">
        <v>1074</v>
      </c>
      <c r="H36">
        <v>1</v>
      </c>
      <c r="I36">
        <v>1</v>
      </c>
      <c r="J36">
        <v>2012</v>
      </c>
      <c r="K36" t="s">
        <v>1284</v>
      </c>
      <c r="L36">
        <v>88</v>
      </c>
      <c r="M36">
        <v>313290264</v>
      </c>
      <c r="N36" t="s">
        <v>7</v>
      </c>
      <c r="O36">
        <v>32.299999999999997</v>
      </c>
      <c r="P36">
        <v>42.1</v>
      </c>
      <c r="Q36">
        <v>68.2</v>
      </c>
      <c r="R36">
        <v>44</v>
      </c>
      <c r="S36">
        <v>14</v>
      </c>
      <c r="T36">
        <v>26</v>
      </c>
      <c r="U36">
        <v>4</v>
      </c>
      <c r="V36">
        <v>12</v>
      </c>
      <c r="W36">
        <v>9</v>
      </c>
      <c r="X36">
        <v>2</v>
      </c>
      <c r="Y36">
        <v>21</v>
      </c>
      <c r="Z36">
        <v>16</v>
      </c>
      <c r="AA36">
        <v>0</v>
      </c>
      <c r="AB36">
        <v>0</v>
      </c>
      <c r="AC36">
        <v>2</v>
      </c>
    </row>
    <row r="37" spans="1:29" x14ac:dyDescent="0.45">
      <c r="A37" t="s">
        <v>1283</v>
      </c>
      <c r="B37" t="s">
        <v>1282</v>
      </c>
      <c r="C37" t="s">
        <v>1281</v>
      </c>
      <c r="D37" t="s">
        <v>488</v>
      </c>
      <c r="E37" t="s">
        <v>1188</v>
      </c>
      <c r="F37" t="s">
        <v>1093</v>
      </c>
      <c r="G37" t="s">
        <v>1070</v>
      </c>
      <c r="H37">
        <v>0</v>
      </c>
      <c r="I37">
        <v>0</v>
      </c>
      <c r="J37">
        <v>2012</v>
      </c>
      <c r="K37" t="s">
        <v>238</v>
      </c>
      <c r="L37">
        <v>73</v>
      </c>
      <c r="M37">
        <v>313362440</v>
      </c>
      <c r="N37" t="s">
        <v>7</v>
      </c>
      <c r="O37">
        <v>44.8</v>
      </c>
      <c r="P37">
        <v>28.6</v>
      </c>
      <c r="Q37">
        <v>78.900000000000006</v>
      </c>
      <c r="R37">
        <v>44</v>
      </c>
      <c r="S37">
        <v>14</v>
      </c>
      <c r="T37">
        <v>27</v>
      </c>
      <c r="U37">
        <v>3</v>
      </c>
      <c r="V37">
        <v>19</v>
      </c>
      <c r="W37">
        <v>8</v>
      </c>
      <c r="X37">
        <v>6</v>
      </c>
      <c r="Y37">
        <v>21</v>
      </c>
      <c r="Z37">
        <v>22</v>
      </c>
      <c r="AA37">
        <v>1</v>
      </c>
      <c r="AB37">
        <v>0</v>
      </c>
      <c r="AC37">
        <v>10</v>
      </c>
    </row>
    <row r="38" spans="1:29" x14ac:dyDescent="0.45">
      <c r="A38" t="s">
        <v>1280</v>
      </c>
      <c r="B38" t="s">
        <v>1279</v>
      </c>
      <c r="C38" t="s">
        <v>1278</v>
      </c>
      <c r="D38" t="s">
        <v>1034</v>
      </c>
      <c r="E38" t="s">
        <v>1277</v>
      </c>
      <c r="F38" t="s">
        <v>1236</v>
      </c>
      <c r="G38" t="s">
        <v>1276</v>
      </c>
      <c r="H38">
        <v>1</v>
      </c>
      <c r="I38">
        <v>0</v>
      </c>
      <c r="J38">
        <v>2012</v>
      </c>
      <c r="K38" t="s">
        <v>400</v>
      </c>
      <c r="L38">
        <v>77</v>
      </c>
      <c r="M38">
        <v>313400269</v>
      </c>
      <c r="N38" t="s">
        <v>7</v>
      </c>
      <c r="O38">
        <v>48.5</v>
      </c>
      <c r="P38">
        <v>30</v>
      </c>
      <c r="Q38">
        <v>50</v>
      </c>
      <c r="R38">
        <v>51</v>
      </c>
      <c r="S38">
        <v>18</v>
      </c>
      <c r="T38">
        <v>28</v>
      </c>
      <c r="U38">
        <v>5</v>
      </c>
      <c r="V38">
        <v>13</v>
      </c>
      <c r="W38">
        <v>3</v>
      </c>
      <c r="X38">
        <v>7</v>
      </c>
      <c r="Y38">
        <v>16</v>
      </c>
      <c r="Z38">
        <v>24</v>
      </c>
      <c r="AA38">
        <v>0</v>
      </c>
      <c r="AB38">
        <v>0</v>
      </c>
      <c r="AC38">
        <v>9</v>
      </c>
    </row>
    <row r="39" spans="1:29" x14ac:dyDescent="0.45">
      <c r="A39" t="s">
        <v>1275</v>
      </c>
      <c r="B39" t="s">
        <v>1274</v>
      </c>
      <c r="C39" t="s">
        <v>1273</v>
      </c>
      <c r="D39" t="s">
        <v>623</v>
      </c>
      <c r="E39" t="s">
        <v>1263</v>
      </c>
      <c r="F39" t="s">
        <v>1220</v>
      </c>
      <c r="G39" t="s">
        <v>1074</v>
      </c>
      <c r="H39">
        <v>1</v>
      </c>
      <c r="I39">
        <v>0</v>
      </c>
      <c r="J39">
        <v>2012</v>
      </c>
      <c r="K39" t="s">
        <v>1272</v>
      </c>
      <c r="L39">
        <v>80</v>
      </c>
      <c r="M39">
        <v>313440150</v>
      </c>
      <c r="N39" t="s">
        <v>7</v>
      </c>
      <c r="O39">
        <v>47.7</v>
      </c>
      <c r="P39">
        <v>29.4</v>
      </c>
      <c r="Q39">
        <v>56.5</v>
      </c>
      <c r="R39">
        <v>39</v>
      </c>
      <c r="S39">
        <v>11</v>
      </c>
      <c r="T39">
        <v>25</v>
      </c>
      <c r="U39">
        <v>3</v>
      </c>
      <c r="V39">
        <v>14</v>
      </c>
      <c r="W39">
        <v>7</v>
      </c>
      <c r="X39">
        <v>0</v>
      </c>
      <c r="Y39">
        <v>14</v>
      </c>
      <c r="Z39">
        <v>29</v>
      </c>
      <c r="AA39">
        <v>0</v>
      </c>
      <c r="AB39">
        <v>0</v>
      </c>
      <c r="AC39">
        <v>0</v>
      </c>
    </row>
    <row r="40" spans="1:29" x14ac:dyDescent="0.45">
      <c r="A40" t="s">
        <v>1271</v>
      </c>
      <c r="B40" t="s">
        <v>1270</v>
      </c>
      <c r="C40" t="s">
        <v>1269</v>
      </c>
      <c r="D40" t="s">
        <v>1024</v>
      </c>
      <c r="E40" t="s">
        <v>1268</v>
      </c>
      <c r="F40" t="s">
        <v>1267</v>
      </c>
      <c r="G40" t="s">
        <v>1224</v>
      </c>
      <c r="H40">
        <v>1</v>
      </c>
      <c r="I40">
        <v>1</v>
      </c>
      <c r="J40">
        <v>2012</v>
      </c>
      <c r="K40" t="s">
        <v>1266</v>
      </c>
      <c r="L40">
        <v>87</v>
      </c>
      <c r="M40">
        <v>313500264</v>
      </c>
      <c r="N40" t="s">
        <v>7</v>
      </c>
      <c r="O40">
        <v>47.7</v>
      </c>
      <c r="P40">
        <v>44.4</v>
      </c>
      <c r="Q40">
        <v>62.5</v>
      </c>
      <c r="R40">
        <v>42</v>
      </c>
      <c r="S40">
        <v>14</v>
      </c>
      <c r="T40">
        <v>26</v>
      </c>
      <c r="U40">
        <v>2</v>
      </c>
      <c r="V40">
        <v>12</v>
      </c>
      <c r="W40">
        <v>5</v>
      </c>
      <c r="X40">
        <v>7</v>
      </c>
      <c r="Y40">
        <v>17</v>
      </c>
      <c r="Z40">
        <v>24</v>
      </c>
      <c r="AA40">
        <v>0</v>
      </c>
      <c r="AB40">
        <v>0</v>
      </c>
      <c r="AC40">
        <v>6</v>
      </c>
    </row>
    <row r="41" spans="1:29" x14ac:dyDescent="0.45">
      <c r="A41" t="s">
        <v>615</v>
      </c>
      <c r="B41" t="s">
        <v>1265</v>
      </c>
      <c r="C41" t="s">
        <v>1264</v>
      </c>
      <c r="D41" t="s">
        <v>612</v>
      </c>
      <c r="E41" t="s">
        <v>1263</v>
      </c>
      <c r="F41" t="s">
        <v>1059</v>
      </c>
      <c r="G41" t="s">
        <v>1074</v>
      </c>
      <c r="H41">
        <v>1</v>
      </c>
      <c r="I41">
        <v>0</v>
      </c>
      <c r="J41">
        <v>2012</v>
      </c>
      <c r="K41" t="s">
        <v>1262</v>
      </c>
      <c r="L41">
        <v>73</v>
      </c>
      <c r="M41">
        <v>313520264</v>
      </c>
      <c r="N41" t="s">
        <v>7</v>
      </c>
      <c r="O41">
        <v>54.9</v>
      </c>
      <c r="P41">
        <v>62.5</v>
      </c>
      <c r="Q41">
        <v>81.3</v>
      </c>
      <c r="R41">
        <v>30</v>
      </c>
      <c r="S41">
        <v>8</v>
      </c>
      <c r="T41">
        <v>20</v>
      </c>
      <c r="U41">
        <v>2</v>
      </c>
      <c r="V41">
        <v>12</v>
      </c>
      <c r="W41">
        <v>6</v>
      </c>
      <c r="X41">
        <v>1</v>
      </c>
      <c r="Y41">
        <v>5</v>
      </c>
      <c r="Z41">
        <v>17</v>
      </c>
      <c r="AA41">
        <v>0</v>
      </c>
      <c r="AB41">
        <v>0</v>
      </c>
      <c r="AC41">
        <v>22</v>
      </c>
    </row>
    <row r="42" spans="1:29" x14ac:dyDescent="0.45">
      <c r="A42" t="s">
        <v>601</v>
      </c>
      <c r="B42" t="s">
        <v>1261</v>
      </c>
      <c r="C42" t="s">
        <v>1260</v>
      </c>
      <c r="D42" t="s">
        <v>604</v>
      </c>
      <c r="E42" t="s">
        <v>1121</v>
      </c>
      <c r="F42" t="s">
        <v>1071</v>
      </c>
      <c r="G42" t="s">
        <v>1096</v>
      </c>
      <c r="H42">
        <v>1</v>
      </c>
      <c r="I42">
        <v>1</v>
      </c>
      <c r="J42">
        <v>2012</v>
      </c>
      <c r="K42" t="s">
        <v>1259</v>
      </c>
      <c r="L42">
        <v>74</v>
      </c>
      <c r="M42">
        <v>313560264</v>
      </c>
      <c r="N42" t="s">
        <v>7</v>
      </c>
      <c r="O42">
        <v>24.1</v>
      </c>
      <c r="P42">
        <v>20</v>
      </c>
      <c r="Q42">
        <v>82.1</v>
      </c>
      <c r="R42">
        <v>32</v>
      </c>
      <c r="S42">
        <v>12</v>
      </c>
      <c r="T42">
        <v>18</v>
      </c>
      <c r="U42">
        <v>2</v>
      </c>
      <c r="V42">
        <v>2</v>
      </c>
      <c r="W42">
        <v>5</v>
      </c>
      <c r="X42">
        <v>3</v>
      </c>
      <c r="Y42">
        <v>22</v>
      </c>
      <c r="Z42">
        <v>18</v>
      </c>
      <c r="AA42">
        <v>0</v>
      </c>
      <c r="AB42">
        <v>0</v>
      </c>
      <c r="AC42">
        <v>0</v>
      </c>
    </row>
    <row r="43" spans="1:29" x14ac:dyDescent="0.45">
      <c r="A43" t="s">
        <v>1258</v>
      </c>
      <c r="B43" t="s">
        <v>97</v>
      </c>
      <c r="C43" t="s">
        <v>1007</v>
      </c>
      <c r="D43" t="s">
        <v>1257</v>
      </c>
      <c r="E43" t="s">
        <v>1256</v>
      </c>
      <c r="F43" t="s">
        <v>1255</v>
      </c>
      <c r="G43" t="s">
        <v>1070</v>
      </c>
      <c r="H43">
        <v>1</v>
      </c>
      <c r="I43">
        <v>1</v>
      </c>
      <c r="J43">
        <v>2012</v>
      </c>
      <c r="K43" t="s">
        <v>1005</v>
      </c>
      <c r="L43">
        <v>95</v>
      </c>
      <c r="M43">
        <v>313630264</v>
      </c>
      <c r="N43" t="s">
        <v>7</v>
      </c>
      <c r="O43">
        <v>50</v>
      </c>
      <c r="P43">
        <v>29.4</v>
      </c>
      <c r="Q43">
        <v>52.9</v>
      </c>
      <c r="R43">
        <v>34</v>
      </c>
      <c r="S43">
        <v>11</v>
      </c>
      <c r="T43">
        <v>22</v>
      </c>
      <c r="U43">
        <v>1</v>
      </c>
      <c r="V43">
        <v>13</v>
      </c>
      <c r="W43">
        <v>6</v>
      </c>
      <c r="X43">
        <v>4</v>
      </c>
      <c r="Y43">
        <v>13</v>
      </c>
      <c r="Z43">
        <v>18</v>
      </c>
      <c r="AA43">
        <v>0</v>
      </c>
      <c r="AB43">
        <v>0</v>
      </c>
      <c r="AC43">
        <v>0</v>
      </c>
    </row>
    <row r="44" spans="1:29" x14ac:dyDescent="0.45">
      <c r="A44" t="s">
        <v>1254</v>
      </c>
      <c r="B44" t="s">
        <v>222</v>
      </c>
      <c r="C44" t="s">
        <v>1253</v>
      </c>
      <c r="D44" t="s">
        <v>1252</v>
      </c>
      <c r="E44" t="s">
        <v>926</v>
      </c>
      <c r="F44" t="s">
        <v>1251</v>
      </c>
      <c r="G44" t="s">
        <v>1177</v>
      </c>
      <c r="H44">
        <v>1</v>
      </c>
      <c r="I44">
        <v>1</v>
      </c>
      <c r="J44">
        <v>2012</v>
      </c>
      <c r="K44" t="s">
        <v>1250</v>
      </c>
      <c r="L44">
        <v>76</v>
      </c>
      <c r="M44">
        <v>313650264</v>
      </c>
      <c r="N44" t="s">
        <v>7</v>
      </c>
      <c r="O44">
        <v>32.299999999999997</v>
      </c>
      <c r="P44">
        <v>21.7</v>
      </c>
      <c r="Q44">
        <v>78.900000000000006</v>
      </c>
      <c r="R44">
        <v>37</v>
      </c>
      <c r="S44">
        <v>15</v>
      </c>
      <c r="T44">
        <v>21</v>
      </c>
      <c r="U44">
        <v>1</v>
      </c>
      <c r="V44">
        <v>11</v>
      </c>
      <c r="W44">
        <v>6</v>
      </c>
      <c r="X44">
        <v>3</v>
      </c>
      <c r="Y44">
        <v>15</v>
      </c>
      <c r="Z44">
        <v>13</v>
      </c>
      <c r="AA44">
        <v>1</v>
      </c>
      <c r="AB44">
        <v>0</v>
      </c>
      <c r="AC44">
        <v>3</v>
      </c>
    </row>
    <row r="45" spans="1:29" x14ac:dyDescent="0.45">
      <c r="A45" t="s">
        <v>1249</v>
      </c>
      <c r="B45" t="s">
        <v>446</v>
      </c>
      <c r="C45" t="s">
        <v>1248</v>
      </c>
      <c r="D45" t="s">
        <v>1247</v>
      </c>
      <c r="E45" t="s">
        <v>1179</v>
      </c>
      <c r="F45" t="s">
        <v>1246</v>
      </c>
      <c r="G45" t="s">
        <v>1245</v>
      </c>
      <c r="H45">
        <v>0</v>
      </c>
      <c r="I45">
        <v>0</v>
      </c>
      <c r="J45">
        <v>2012</v>
      </c>
      <c r="K45" t="s">
        <v>1244</v>
      </c>
      <c r="L45">
        <v>69</v>
      </c>
      <c r="M45">
        <v>320050038</v>
      </c>
      <c r="N45" t="s">
        <v>7</v>
      </c>
      <c r="O45">
        <v>37.5</v>
      </c>
      <c r="P45">
        <v>20</v>
      </c>
      <c r="Q45">
        <v>68.8</v>
      </c>
      <c r="R45">
        <v>42</v>
      </c>
      <c r="S45">
        <v>20</v>
      </c>
      <c r="T45">
        <v>18</v>
      </c>
      <c r="U45">
        <v>4</v>
      </c>
      <c r="V45">
        <v>7</v>
      </c>
      <c r="W45">
        <v>9</v>
      </c>
      <c r="X45">
        <v>3</v>
      </c>
      <c r="Y45">
        <v>15</v>
      </c>
      <c r="Z45">
        <v>21</v>
      </c>
      <c r="AA45">
        <v>0</v>
      </c>
      <c r="AB45">
        <v>0</v>
      </c>
      <c r="AC45">
        <v>9</v>
      </c>
    </row>
    <row r="46" spans="1:29" x14ac:dyDescent="0.45">
      <c r="A46" t="s">
        <v>1243</v>
      </c>
      <c r="B46" t="s">
        <v>314</v>
      </c>
      <c r="C46" t="s">
        <v>1242</v>
      </c>
      <c r="D46" t="s">
        <v>1241</v>
      </c>
      <c r="E46" t="s">
        <v>1203</v>
      </c>
      <c r="F46" t="s">
        <v>1130</v>
      </c>
      <c r="G46" t="s">
        <v>1070</v>
      </c>
      <c r="H46">
        <v>0</v>
      </c>
      <c r="I46">
        <v>1</v>
      </c>
      <c r="J46">
        <v>2012</v>
      </c>
      <c r="K46" t="s">
        <v>1240</v>
      </c>
      <c r="L46">
        <v>57</v>
      </c>
      <c r="M46">
        <v>320070254</v>
      </c>
      <c r="N46" t="s">
        <v>7</v>
      </c>
      <c r="O46">
        <v>42.9</v>
      </c>
      <c r="P46">
        <v>40</v>
      </c>
      <c r="Q46">
        <v>52.9</v>
      </c>
      <c r="R46">
        <v>36</v>
      </c>
      <c r="S46">
        <v>11</v>
      </c>
      <c r="T46">
        <v>23</v>
      </c>
      <c r="U46">
        <v>2</v>
      </c>
      <c r="V46">
        <v>13</v>
      </c>
      <c r="W46">
        <v>6</v>
      </c>
      <c r="X46">
        <v>4</v>
      </c>
      <c r="Y46">
        <v>8</v>
      </c>
      <c r="Z46">
        <v>20</v>
      </c>
      <c r="AA46">
        <v>0</v>
      </c>
      <c r="AB46">
        <v>0</v>
      </c>
      <c r="AC46">
        <v>10</v>
      </c>
    </row>
    <row r="47" spans="1:29" x14ac:dyDescent="0.45">
      <c r="A47" t="s">
        <v>1239</v>
      </c>
      <c r="B47" t="s">
        <v>145</v>
      </c>
      <c r="C47" t="s">
        <v>1238</v>
      </c>
      <c r="D47" t="s">
        <v>1237</v>
      </c>
      <c r="E47" t="s">
        <v>1115</v>
      </c>
      <c r="F47" t="s">
        <v>1236</v>
      </c>
      <c r="G47" t="s">
        <v>1235</v>
      </c>
      <c r="H47">
        <v>1</v>
      </c>
      <c r="I47">
        <v>1</v>
      </c>
      <c r="J47">
        <v>2012</v>
      </c>
      <c r="K47" t="s">
        <v>1234</v>
      </c>
      <c r="L47">
        <v>91</v>
      </c>
      <c r="M47">
        <v>320100264</v>
      </c>
      <c r="N47" t="s">
        <v>7</v>
      </c>
      <c r="O47">
        <v>42</v>
      </c>
      <c r="P47">
        <v>40.9</v>
      </c>
      <c r="Q47">
        <v>61.5</v>
      </c>
      <c r="R47">
        <v>40</v>
      </c>
      <c r="S47">
        <v>12</v>
      </c>
      <c r="T47">
        <v>28</v>
      </c>
      <c r="U47">
        <v>0</v>
      </c>
      <c r="V47">
        <v>16</v>
      </c>
      <c r="W47">
        <v>9</v>
      </c>
      <c r="X47">
        <v>4</v>
      </c>
      <c r="Y47">
        <v>17</v>
      </c>
      <c r="Z47">
        <v>37</v>
      </c>
      <c r="AA47">
        <v>1</v>
      </c>
      <c r="AB47">
        <v>0</v>
      </c>
      <c r="AC47">
        <v>2</v>
      </c>
    </row>
    <row r="48" spans="1:29" x14ac:dyDescent="0.45">
      <c r="A48" t="s">
        <v>1233</v>
      </c>
      <c r="B48" t="s">
        <v>37</v>
      </c>
      <c r="C48" t="s">
        <v>1232</v>
      </c>
      <c r="D48" t="s">
        <v>1231</v>
      </c>
      <c r="E48" t="s">
        <v>1230</v>
      </c>
      <c r="F48" t="s">
        <v>1203</v>
      </c>
      <c r="G48" t="s">
        <v>1070</v>
      </c>
      <c r="H48">
        <v>1</v>
      </c>
      <c r="I48">
        <v>1</v>
      </c>
      <c r="J48">
        <v>2012</v>
      </c>
      <c r="K48" t="s">
        <v>1229</v>
      </c>
      <c r="L48">
        <v>75</v>
      </c>
      <c r="M48">
        <v>320150264</v>
      </c>
      <c r="N48" t="s">
        <v>7</v>
      </c>
      <c r="O48">
        <v>45.1</v>
      </c>
      <c r="P48">
        <v>29.2</v>
      </c>
      <c r="Q48">
        <v>75</v>
      </c>
      <c r="R48">
        <v>28</v>
      </c>
      <c r="S48">
        <v>4</v>
      </c>
      <c r="T48">
        <v>20</v>
      </c>
      <c r="U48">
        <v>4</v>
      </c>
      <c r="V48">
        <v>13</v>
      </c>
      <c r="W48">
        <v>4</v>
      </c>
      <c r="X48">
        <v>3</v>
      </c>
      <c r="Y48">
        <v>12</v>
      </c>
      <c r="Z48">
        <v>21</v>
      </c>
      <c r="AA48">
        <v>1</v>
      </c>
      <c r="AB48">
        <v>0</v>
      </c>
      <c r="AC48">
        <v>11</v>
      </c>
    </row>
    <row r="49" spans="1:29" x14ac:dyDescent="0.45">
      <c r="A49" t="s">
        <v>1228</v>
      </c>
      <c r="B49" t="s">
        <v>302</v>
      </c>
      <c r="C49" t="s">
        <v>1227</v>
      </c>
      <c r="D49" t="s">
        <v>1226</v>
      </c>
      <c r="E49" t="s">
        <v>1225</v>
      </c>
      <c r="F49" t="s">
        <v>1093</v>
      </c>
      <c r="G49" t="s">
        <v>1224</v>
      </c>
      <c r="H49">
        <v>1</v>
      </c>
      <c r="I49">
        <v>0</v>
      </c>
      <c r="J49">
        <v>2012</v>
      </c>
      <c r="K49" t="s">
        <v>392</v>
      </c>
      <c r="L49">
        <v>66</v>
      </c>
      <c r="M49">
        <v>320190264</v>
      </c>
      <c r="N49" t="s">
        <v>7</v>
      </c>
      <c r="O49">
        <v>47.1</v>
      </c>
      <c r="P49">
        <v>27.3</v>
      </c>
      <c r="Q49">
        <v>85.7</v>
      </c>
      <c r="R49">
        <v>37</v>
      </c>
      <c r="S49">
        <v>9</v>
      </c>
      <c r="T49">
        <v>27</v>
      </c>
      <c r="U49">
        <v>1</v>
      </c>
      <c r="V49">
        <v>15</v>
      </c>
      <c r="W49">
        <v>4</v>
      </c>
      <c r="X49">
        <v>3</v>
      </c>
      <c r="Y49">
        <v>17</v>
      </c>
      <c r="Z49">
        <v>13</v>
      </c>
      <c r="AA49">
        <v>0</v>
      </c>
      <c r="AB49">
        <v>0</v>
      </c>
      <c r="AC49">
        <v>13</v>
      </c>
    </row>
    <row r="50" spans="1:29" x14ac:dyDescent="0.45">
      <c r="A50" t="s">
        <v>1223</v>
      </c>
      <c r="B50" t="s">
        <v>45</v>
      </c>
      <c r="C50" t="s">
        <v>1222</v>
      </c>
      <c r="D50" t="s">
        <v>1221</v>
      </c>
      <c r="E50" t="s">
        <v>1179</v>
      </c>
      <c r="F50" t="s">
        <v>1220</v>
      </c>
      <c r="G50" t="s">
        <v>1197</v>
      </c>
      <c r="H50">
        <v>1</v>
      </c>
      <c r="I50">
        <v>1</v>
      </c>
      <c r="J50">
        <v>2012</v>
      </c>
      <c r="K50" t="s">
        <v>1219</v>
      </c>
      <c r="L50">
        <v>76</v>
      </c>
      <c r="M50">
        <v>320210264</v>
      </c>
      <c r="N50" t="s">
        <v>7</v>
      </c>
      <c r="O50">
        <v>35.9</v>
      </c>
      <c r="P50">
        <v>15.8</v>
      </c>
      <c r="Q50">
        <v>60.9</v>
      </c>
      <c r="R50">
        <v>33</v>
      </c>
      <c r="S50">
        <v>13</v>
      </c>
      <c r="T50">
        <v>19</v>
      </c>
      <c r="U50">
        <v>1</v>
      </c>
      <c r="V50">
        <v>7</v>
      </c>
      <c r="W50">
        <v>4</v>
      </c>
      <c r="X50">
        <v>2</v>
      </c>
      <c r="Y50">
        <v>9</v>
      </c>
      <c r="Z50">
        <v>20</v>
      </c>
      <c r="AA50">
        <v>0</v>
      </c>
      <c r="AB50">
        <v>0</v>
      </c>
      <c r="AC50">
        <v>2</v>
      </c>
    </row>
    <row r="51" spans="1:29" x14ac:dyDescent="0.45">
      <c r="A51" t="s">
        <v>1218</v>
      </c>
      <c r="B51" t="s">
        <v>29</v>
      </c>
      <c r="C51" t="s">
        <v>1217</v>
      </c>
      <c r="D51" t="s">
        <v>1216</v>
      </c>
      <c r="E51" t="s">
        <v>1215</v>
      </c>
      <c r="F51" t="s">
        <v>1152</v>
      </c>
      <c r="G51" t="s">
        <v>1053</v>
      </c>
      <c r="H51">
        <v>0</v>
      </c>
      <c r="I51">
        <v>1</v>
      </c>
      <c r="J51">
        <v>2012</v>
      </c>
      <c r="K51" t="s">
        <v>1214</v>
      </c>
      <c r="L51">
        <v>60</v>
      </c>
      <c r="M51">
        <v>320260009</v>
      </c>
      <c r="N51" t="s">
        <v>7</v>
      </c>
      <c r="O51">
        <v>41.7</v>
      </c>
      <c r="P51">
        <v>12.5</v>
      </c>
      <c r="Q51">
        <v>61.3</v>
      </c>
      <c r="R51">
        <v>36</v>
      </c>
      <c r="S51">
        <v>10</v>
      </c>
      <c r="T51">
        <v>25</v>
      </c>
      <c r="U51">
        <v>1</v>
      </c>
      <c r="V51">
        <v>11</v>
      </c>
      <c r="W51">
        <v>7</v>
      </c>
      <c r="X51">
        <v>5</v>
      </c>
      <c r="Y51">
        <v>10</v>
      </c>
      <c r="Z51">
        <v>18</v>
      </c>
      <c r="AA51">
        <v>0</v>
      </c>
      <c r="AB51">
        <v>0</v>
      </c>
      <c r="AC51">
        <v>12</v>
      </c>
    </row>
    <row r="52" spans="1:29" x14ac:dyDescent="0.45">
      <c r="A52" t="s">
        <v>1213</v>
      </c>
      <c r="B52" t="s">
        <v>22</v>
      </c>
      <c r="C52" t="s">
        <v>870</v>
      </c>
      <c r="D52" t="s">
        <v>1212</v>
      </c>
      <c r="E52" t="s">
        <v>1211</v>
      </c>
      <c r="F52" t="s">
        <v>1152</v>
      </c>
      <c r="G52" t="s">
        <v>1053</v>
      </c>
      <c r="H52">
        <v>0</v>
      </c>
      <c r="I52">
        <v>1</v>
      </c>
      <c r="J52">
        <v>2012</v>
      </c>
      <c r="K52" t="s">
        <v>867</v>
      </c>
      <c r="L52">
        <v>69</v>
      </c>
      <c r="M52">
        <v>320280012</v>
      </c>
      <c r="N52" t="s">
        <v>7</v>
      </c>
      <c r="O52">
        <v>44.4</v>
      </c>
      <c r="P52">
        <v>42.9</v>
      </c>
      <c r="Q52">
        <v>43.8</v>
      </c>
      <c r="R52">
        <v>42</v>
      </c>
      <c r="S52">
        <v>18</v>
      </c>
      <c r="T52">
        <v>21</v>
      </c>
      <c r="U52">
        <v>3</v>
      </c>
      <c r="V52">
        <v>14</v>
      </c>
      <c r="W52">
        <v>5</v>
      </c>
      <c r="X52">
        <v>4</v>
      </c>
      <c r="Y52">
        <v>14</v>
      </c>
      <c r="Z52">
        <v>22</v>
      </c>
      <c r="AA52">
        <v>0</v>
      </c>
      <c r="AB52">
        <v>0</v>
      </c>
      <c r="AC52">
        <v>11</v>
      </c>
    </row>
    <row r="53" spans="1:29" x14ac:dyDescent="0.45">
      <c r="A53" t="s">
        <v>1210</v>
      </c>
      <c r="B53" t="s">
        <v>126</v>
      </c>
      <c r="C53" t="s">
        <v>1209</v>
      </c>
      <c r="D53" t="s">
        <v>1208</v>
      </c>
      <c r="E53" t="s">
        <v>1207</v>
      </c>
      <c r="F53" t="s">
        <v>1065</v>
      </c>
      <c r="G53" t="s">
        <v>1053</v>
      </c>
      <c r="H53">
        <v>1</v>
      </c>
      <c r="I53">
        <v>1</v>
      </c>
      <c r="J53">
        <v>2012</v>
      </c>
      <c r="K53" t="s">
        <v>769</v>
      </c>
      <c r="L53">
        <v>71</v>
      </c>
      <c r="M53">
        <v>320330264</v>
      </c>
      <c r="N53" t="s">
        <v>7</v>
      </c>
      <c r="O53">
        <v>44.3</v>
      </c>
      <c r="P53">
        <v>41.7</v>
      </c>
      <c r="Q53">
        <v>66.7</v>
      </c>
      <c r="R53">
        <v>38</v>
      </c>
      <c r="S53">
        <v>14</v>
      </c>
      <c r="T53">
        <v>20</v>
      </c>
      <c r="U53">
        <v>4</v>
      </c>
      <c r="V53">
        <v>14</v>
      </c>
      <c r="W53">
        <v>10</v>
      </c>
      <c r="X53">
        <v>3</v>
      </c>
      <c r="Y53">
        <v>14</v>
      </c>
      <c r="Z53">
        <v>19</v>
      </c>
      <c r="AA53">
        <v>0</v>
      </c>
      <c r="AB53">
        <v>0</v>
      </c>
      <c r="AC53">
        <v>10</v>
      </c>
    </row>
    <row r="54" spans="1:29" x14ac:dyDescent="0.45">
      <c r="A54" t="s">
        <v>565</v>
      </c>
      <c r="B54" t="s">
        <v>119</v>
      </c>
      <c r="C54" t="s">
        <v>1206</v>
      </c>
      <c r="D54" t="s">
        <v>1205</v>
      </c>
      <c r="E54" t="s">
        <v>1204</v>
      </c>
      <c r="F54" t="s">
        <v>1203</v>
      </c>
      <c r="G54" t="s">
        <v>1202</v>
      </c>
      <c r="H54">
        <v>1</v>
      </c>
      <c r="I54">
        <v>1</v>
      </c>
      <c r="J54">
        <v>2012</v>
      </c>
      <c r="K54" t="s">
        <v>1201</v>
      </c>
      <c r="L54">
        <v>69</v>
      </c>
      <c r="M54">
        <v>320350264</v>
      </c>
      <c r="N54" t="s">
        <v>7</v>
      </c>
      <c r="O54">
        <v>28.8</v>
      </c>
      <c r="P54">
        <v>6.3</v>
      </c>
      <c r="Q54">
        <v>46.2</v>
      </c>
      <c r="R54">
        <v>30</v>
      </c>
      <c r="S54">
        <v>6</v>
      </c>
      <c r="T54">
        <v>17</v>
      </c>
      <c r="U54">
        <v>7</v>
      </c>
      <c r="V54">
        <v>7</v>
      </c>
      <c r="W54">
        <v>7</v>
      </c>
      <c r="X54">
        <v>4</v>
      </c>
      <c r="Y54">
        <v>12</v>
      </c>
      <c r="Z54">
        <v>14</v>
      </c>
      <c r="AA54">
        <v>0</v>
      </c>
      <c r="AB54">
        <v>0</v>
      </c>
      <c r="AC54">
        <v>3</v>
      </c>
    </row>
    <row r="55" spans="1:29" x14ac:dyDescent="0.45">
      <c r="A55" t="s">
        <v>558</v>
      </c>
      <c r="B55" t="s">
        <v>296</v>
      </c>
      <c r="C55" t="s">
        <v>1200</v>
      </c>
      <c r="D55" t="s">
        <v>1199</v>
      </c>
      <c r="E55" t="s">
        <v>1198</v>
      </c>
      <c r="F55" t="s">
        <v>1071</v>
      </c>
      <c r="G55" t="s">
        <v>1197</v>
      </c>
      <c r="H55">
        <v>0</v>
      </c>
      <c r="I55">
        <v>0</v>
      </c>
      <c r="J55">
        <v>2012</v>
      </c>
      <c r="K55" t="s">
        <v>1196</v>
      </c>
      <c r="L55">
        <v>57</v>
      </c>
      <c r="M55">
        <v>320402483</v>
      </c>
      <c r="N55" t="s">
        <v>7</v>
      </c>
      <c r="O55">
        <v>36.4</v>
      </c>
      <c r="P55">
        <v>12.5</v>
      </c>
      <c r="Q55">
        <v>38.9</v>
      </c>
      <c r="R55">
        <v>42</v>
      </c>
      <c r="S55">
        <v>17</v>
      </c>
      <c r="T55">
        <v>21</v>
      </c>
      <c r="U55">
        <v>4</v>
      </c>
      <c r="V55">
        <v>7</v>
      </c>
      <c r="W55">
        <v>8</v>
      </c>
      <c r="X55">
        <v>0</v>
      </c>
      <c r="Y55">
        <v>13</v>
      </c>
      <c r="Z55">
        <v>20</v>
      </c>
      <c r="AA55">
        <v>0</v>
      </c>
      <c r="AB55">
        <v>0</v>
      </c>
      <c r="AC55">
        <v>0</v>
      </c>
    </row>
    <row r="56" spans="1:29" x14ac:dyDescent="0.45">
      <c r="A56" t="s">
        <v>1195</v>
      </c>
      <c r="B56" t="s">
        <v>291</v>
      </c>
      <c r="C56" t="s">
        <v>1194</v>
      </c>
      <c r="D56" t="s">
        <v>1193</v>
      </c>
      <c r="E56" t="s">
        <v>1192</v>
      </c>
      <c r="F56" t="s">
        <v>1191</v>
      </c>
      <c r="G56" t="s">
        <v>1058</v>
      </c>
      <c r="H56">
        <v>0</v>
      </c>
      <c r="I56">
        <v>1</v>
      </c>
      <c r="J56">
        <v>2012</v>
      </c>
      <c r="K56" t="s">
        <v>69</v>
      </c>
      <c r="L56">
        <v>75</v>
      </c>
      <c r="M56">
        <v>320430204</v>
      </c>
      <c r="N56" t="s">
        <v>7</v>
      </c>
      <c r="O56">
        <v>34.799999999999997</v>
      </c>
      <c r="P56">
        <v>29.4</v>
      </c>
      <c r="Q56">
        <v>68.599999999999994</v>
      </c>
      <c r="R56">
        <v>51</v>
      </c>
      <c r="S56">
        <v>16</v>
      </c>
      <c r="T56">
        <v>31</v>
      </c>
      <c r="U56">
        <v>4</v>
      </c>
      <c r="V56">
        <v>9</v>
      </c>
      <c r="W56">
        <v>7</v>
      </c>
      <c r="X56">
        <v>2</v>
      </c>
      <c r="Y56">
        <v>11</v>
      </c>
      <c r="Z56">
        <v>21</v>
      </c>
      <c r="AA56">
        <v>0</v>
      </c>
      <c r="AB56">
        <v>0</v>
      </c>
      <c r="AC56">
        <v>6</v>
      </c>
    </row>
    <row r="57" spans="1:29" x14ac:dyDescent="0.45">
      <c r="A57" t="s">
        <v>548</v>
      </c>
      <c r="B57" t="s">
        <v>67</v>
      </c>
      <c r="C57" t="s">
        <v>1190</v>
      </c>
      <c r="D57" t="s">
        <v>1189</v>
      </c>
      <c r="E57" t="s">
        <v>1188</v>
      </c>
      <c r="F57" t="s">
        <v>950</v>
      </c>
      <c r="G57" t="s">
        <v>1096</v>
      </c>
      <c r="H57">
        <v>1</v>
      </c>
      <c r="I57">
        <v>1</v>
      </c>
      <c r="J57">
        <v>2012</v>
      </c>
      <c r="K57" t="s">
        <v>1187</v>
      </c>
      <c r="L57">
        <v>77</v>
      </c>
      <c r="M57">
        <v>320470264</v>
      </c>
      <c r="N57" t="s">
        <v>7</v>
      </c>
      <c r="O57">
        <v>49</v>
      </c>
      <c r="P57">
        <v>40</v>
      </c>
      <c r="Q57">
        <v>52.4</v>
      </c>
      <c r="R57">
        <v>36</v>
      </c>
      <c r="S57">
        <v>10</v>
      </c>
      <c r="T57">
        <v>22</v>
      </c>
      <c r="U57">
        <v>4</v>
      </c>
      <c r="V57">
        <v>11</v>
      </c>
      <c r="W57">
        <v>8</v>
      </c>
      <c r="X57">
        <v>3</v>
      </c>
      <c r="Y57">
        <v>19</v>
      </c>
      <c r="Z57">
        <v>11</v>
      </c>
      <c r="AA57">
        <v>0</v>
      </c>
      <c r="AB57">
        <v>0</v>
      </c>
      <c r="AC57">
        <v>1</v>
      </c>
    </row>
    <row r="58" spans="1:29" x14ac:dyDescent="0.45">
      <c r="A58" t="s">
        <v>541</v>
      </c>
      <c r="B58" t="s">
        <v>74</v>
      </c>
      <c r="C58" t="s">
        <v>1186</v>
      </c>
      <c r="D58" t="s">
        <v>1185</v>
      </c>
      <c r="E58" t="s">
        <v>1184</v>
      </c>
      <c r="F58" t="s">
        <v>1093</v>
      </c>
      <c r="G58" t="s">
        <v>1070</v>
      </c>
      <c r="H58">
        <v>1</v>
      </c>
      <c r="I58">
        <v>1</v>
      </c>
      <c r="J58">
        <v>2012</v>
      </c>
      <c r="K58" t="s">
        <v>1183</v>
      </c>
      <c r="L58">
        <v>79</v>
      </c>
      <c r="M58">
        <v>320490264</v>
      </c>
      <c r="N58" t="s">
        <v>7</v>
      </c>
      <c r="O58">
        <v>39.299999999999997</v>
      </c>
      <c r="P58">
        <v>28.6</v>
      </c>
      <c r="Q58">
        <v>69</v>
      </c>
      <c r="R58">
        <v>43</v>
      </c>
      <c r="S58">
        <v>18</v>
      </c>
      <c r="T58">
        <v>21</v>
      </c>
      <c r="U58">
        <v>4</v>
      </c>
      <c r="V58">
        <v>10</v>
      </c>
      <c r="W58">
        <v>0</v>
      </c>
      <c r="X58">
        <v>4</v>
      </c>
      <c r="Y58">
        <v>12</v>
      </c>
      <c r="Z58">
        <v>19</v>
      </c>
      <c r="AA58">
        <v>1</v>
      </c>
      <c r="AB58">
        <v>0</v>
      </c>
      <c r="AC58">
        <v>5</v>
      </c>
    </row>
    <row r="59" spans="1:29" x14ac:dyDescent="0.45">
      <c r="A59" t="s">
        <v>1182</v>
      </c>
      <c r="B59" t="s">
        <v>263</v>
      </c>
      <c r="C59" t="s">
        <v>1181</v>
      </c>
      <c r="D59" t="s">
        <v>1180</v>
      </c>
      <c r="E59" t="s">
        <v>1179</v>
      </c>
      <c r="F59" t="s">
        <v>1178</v>
      </c>
      <c r="G59" t="s">
        <v>1177</v>
      </c>
      <c r="H59">
        <v>0</v>
      </c>
      <c r="I59">
        <v>1</v>
      </c>
      <c r="J59">
        <v>2012</v>
      </c>
      <c r="K59" t="s">
        <v>1176</v>
      </c>
      <c r="L59">
        <v>59</v>
      </c>
      <c r="M59">
        <v>320560265</v>
      </c>
      <c r="N59" t="s">
        <v>7</v>
      </c>
      <c r="O59">
        <v>35.799999999999997</v>
      </c>
      <c r="P59">
        <v>23.5</v>
      </c>
      <c r="Q59">
        <v>70.8</v>
      </c>
      <c r="R59">
        <v>37</v>
      </c>
      <c r="S59">
        <v>9</v>
      </c>
      <c r="T59">
        <v>26</v>
      </c>
      <c r="U59">
        <v>2</v>
      </c>
      <c r="V59">
        <v>10</v>
      </c>
      <c r="W59">
        <v>5</v>
      </c>
      <c r="X59">
        <v>1</v>
      </c>
      <c r="Y59">
        <v>12</v>
      </c>
      <c r="Z59">
        <v>26</v>
      </c>
      <c r="AA59">
        <v>1</v>
      </c>
      <c r="AB59">
        <v>0</v>
      </c>
      <c r="AC59">
        <v>6</v>
      </c>
    </row>
    <row r="60" spans="1:29" x14ac:dyDescent="0.45">
      <c r="A60" t="s">
        <v>1175</v>
      </c>
      <c r="B60" t="s">
        <v>395</v>
      </c>
      <c r="C60" t="s">
        <v>1174</v>
      </c>
      <c r="D60" t="s">
        <v>1173</v>
      </c>
      <c r="E60" t="s">
        <v>1172</v>
      </c>
      <c r="F60" t="s">
        <v>1171</v>
      </c>
      <c r="G60" t="s">
        <v>1070</v>
      </c>
      <c r="H60">
        <v>1</v>
      </c>
      <c r="I60">
        <v>0</v>
      </c>
      <c r="J60">
        <v>2012</v>
      </c>
      <c r="K60" t="s">
        <v>693</v>
      </c>
      <c r="L60">
        <v>84</v>
      </c>
      <c r="M60">
        <v>320680264</v>
      </c>
      <c r="N60" t="s">
        <v>7</v>
      </c>
      <c r="O60">
        <v>50</v>
      </c>
      <c r="P60">
        <v>45.5</v>
      </c>
      <c r="Q60">
        <v>53.1</v>
      </c>
      <c r="R60">
        <v>39</v>
      </c>
      <c r="S60">
        <v>16</v>
      </c>
      <c r="T60">
        <v>21</v>
      </c>
      <c r="U60">
        <v>2</v>
      </c>
      <c r="V60">
        <v>17</v>
      </c>
      <c r="W60">
        <v>5</v>
      </c>
      <c r="X60">
        <v>4</v>
      </c>
      <c r="Y60">
        <v>11</v>
      </c>
      <c r="Z60">
        <v>19</v>
      </c>
      <c r="AA60">
        <v>0</v>
      </c>
      <c r="AB60">
        <v>0</v>
      </c>
      <c r="AC60">
        <v>15</v>
      </c>
    </row>
    <row r="61" spans="1:29" x14ac:dyDescent="0.45">
      <c r="A61" t="s">
        <v>1170</v>
      </c>
      <c r="B61" t="s">
        <v>1169</v>
      </c>
      <c r="C61" t="s">
        <v>1168</v>
      </c>
      <c r="D61" t="s">
        <v>1167</v>
      </c>
      <c r="E61" t="s">
        <v>932</v>
      </c>
      <c r="F61" t="s">
        <v>1166</v>
      </c>
      <c r="G61" t="s">
        <v>1084</v>
      </c>
      <c r="H61">
        <v>0</v>
      </c>
      <c r="I61">
        <v>0</v>
      </c>
      <c r="J61">
        <v>2013</v>
      </c>
      <c r="K61" t="s">
        <v>1165</v>
      </c>
      <c r="L61">
        <v>79</v>
      </c>
      <c r="M61">
        <v>330780252</v>
      </c>
      <c r="N61" t="s">
        <v>7</v>
      </c>
      <c r="O61">
        <v>41.8</v>
      </c>
      <c r="P61">
        <v>36.4</v>
      </c>
      <c r="Q61">
        <v>88.2</v>
      </c>
      <c r="R61">
        <v>40</v>
      </c>
      <c r="S61">
        <v>9</v>
      </c>
      <c r="T61">
        <v>25</v>
      </c>
      <c r="U61">
        <v>6</v>
      </c>
      <c r="V61">
        <v>18</v>
      </c>
      <c r="W61">
        <v>8</v>
      </c>
      <c r="X61">
        <v>5</v>
      </c>
      <c r="Y61">
        <v>10</v>
      </c>
      <c r="Z61">
        <v>18</v>
      </c>
      <c r="AA61">
        <v>0</v>
      </c>
      <c r="AB61">
        <v>0</v>
      </c>
      <c r="AC61">
        <v>3</v>
      </c>
    </row>
    <row r="62" spans="1:29" x14ac:dyDescent="0.45">
      <c r="A62" t="s">
        <v>1164</v>
      </c>
      <c r="B62" t="s">
        <v>1163</v>
      </c>
      <c r="C62" t="s">
        <v>1162</v>
      </c>
      <c r="D62" t="s">
        <v>190</v>
      </c>
      <c r="E62" t="s">
        <v>1050</v>
      </c>
      <c r="F62" t="s">
        <v>1161</v>
      </c>
      <c r="G62" t="s">
        <v>1064</v>
      </c>
      <c r="H62">
        <v>1</v>
      </c>
      <c r="I62">
        <v>1</v>
      </c>
      <c r="J62">
        <v>2013</v>
      </c>
      <c r="K62" t="s">
        <v>1160</v>
      </c>
      <c r="L62">
        <v>85</v>
      </c>
      <c r="M62">
        <v>323160264</v>
      </c>
      <c r="N62" t="s">
        <v>7</v>
      </c>
      <c r="O62">
        <v>36.5</v>
      </c>
      <c r="P62">
        <v>25</v>
      </c>
      <c r="Q62">
        <v>54.2</v>
      </c>
      <c r="R62">
        <v>38</v>
      </c>
      <c r="S62">
        <v>19</v>
      </c>
      <c r="T62">
        <v>15</v>
      </c>
      <c r="U62">
        <v>4</v>
      </c>
      <c r="V62">
        <v>6</v>
      </c>
      <c r="W62">
        <v>3</v>
      </c>
      <c r="X62">
        <v>5</v>
      </c>
      <c r="Y62">
        <v>12</v>
      </c>
      <c r="Z62">
        <v>22</v>
      </c>
      <c r="AA62">
        <v>0</v>
      </c>
      <c r="AB62">
        <v>0</v>
      </c>
      <c r="AC62">
        <v>3</v>
      </c>
    </row>
    <row r="63" spans="1:29" x14ac:dyDescent="0.45">
      <c r="A63" t="s">
        <v>363</v>
      </c>
      <c r="B63" t="s">
        <v>1159</v>
      </c>
      <c r="C63" t="s">
        <v>571</v>
      </c>
      <c r="D63" t="s">
        <v>500</v>
      </c>
      <c r="E63" t="s">
        <v>973</v>
      </c>
      <c r="F63" t="s">
        <v>1065</v>
      </c>
      <c r="G63" t="s">
        <v>1158</v>
      </c>
      <c r="H63">
        <v>1</v>
      </c>
      <c r="I63">
        <v>0</v>
      </c>
      <c r="J63">
        <v>2013</v>
      </c>
      <c r="K63" t="s">
        <v>566</v>
      </c>
      <c r="L63">
        <v>66</v>
      </c>
      <c r="M63">
        <v>323230194</v>
      </c>
      <c r="N63" t="s">
        <v>7</v>
      </c>
      <c r="O63">
        <v>47.9</v>
      </c>
      <c r="P63">
        <v>50</v>
      </c>
      <c r="Q63">
        <v>64.7</v>
      </c>
      <c r="R63">
        <v>32</v>
      </c>
      <c r="S63">
        <v>9</v>
      </c>
      <c r="T63">
        <v>19</v>
      </c>
      <c r="U63">
        <v>4</v>
      </c>
      <c r="V63">
        <v>10</v>
      </c>
      <c r="W63">
        <v>1</v>
      </c>
      <c r="X63">
        <v>3</v>
      </c>
      <c r="Y63">
        <v>13</v>
      </c>
      <c r="Z63">
        <v>17</v>
      </c>
      <c r="AA63">
        <v>0</v>
      </c>
      <c r="AB63">
        <v>0</v>
      </c>
      <c r="AC63">
        <v>3</v>
      </c>
    </row>
    <row r="64" spans="1:29" x14ac:dyDescent="0.45">
      <c r="A64" t="s">
        <v>1157</v>
      </c>
      <c r="B64" t="s">
        <v>1156</v>
      </c>
      <c r="C64" t="s">
        <v>1155</v>
      </c>
      <c r="D64" t="s">
        <v>1154</v>
      </c>
      <c r="E64" t="s">
        <v>1153</v>
      </c>
      <c r="F64" t="s">
        <v>1152</v>
      </c>
      <c r="G64" t="s">
        <v>680</v>
      </c>
      <c r="H64">
        <v>1</v>
      </c>
      <c r="I64">
        <v>0</v>
      </c>
      <c r="J64">
        <v>2013</v>
      </c>
      <c r="K64" t="s">
        <v>376</v>
      </c>
      <c r="L64">
        <v>55</v>
      </c>
      <c r="M64">
        <v>323290264</v>
      </c>
      <c r="N64" t="s">
        <v>7</v>
      </c>
      <c r="O64">
        <v>43.3</v>
      </c>
      <c r="P64">
        <v>44.4</v>
      </c>
      <c r="Q64">
        <v>70</v>
      </c>
      <c r="R64">
        <v>50</v>
      </c>
      <c r="S64">
        <v>24</v>
      </c>
      <c r="T64">
        <v>21</v>
      </c>
      <c r="U64">
        <v>5</v>
      </c>
      <c r="V64">
        <v>15</v>
      </c>
      <c r="W64">
        <v>4</v>
      </c>
      <c r="X64">
        <v>2</v>
      </c>
      <c r="Y64">
        <v>11</v>
      </c>
      <c r="Z64">
        <v>18</v>
      </c>
      <c r="AA64">
        <v>0</v>
      </c>
      <c r="AB64">
        <v>0</v>
      </c>
      <c r="AC64">
        <v>20</v>
      </c>
    </row>
    <row r="65" spans="1:29" x14ac:dyDescent="0.45">
      <c r="A65" t="s">
        <v>1151</v>
      </c>
      <c r="B65" t="s">
        <v>325</v>
      </c>
      <c r="C65" t="s">
        <v>1150</v>
      </c>
      <c r="D65" t="s">
        <v>1034</v>
      </c>
      <c r="E65" t="s">
        <v>1138</v>
      </c>
      <c r="F65" t="s">
        <v>1149</v>
      </c>
      <c r="G65" t="s">
        <v>1070</v>
      </c>
      <c r="H65">
        <v>1</v>
      </c>
      <c r="I65">
        <v>1</v>
      </c>
      <c r="J65">
        <v>2013</v>
      </c>
      <c r="K65" t="s">
        <v>1148</v>
      </c>
      <c r="L65">
        <v>74</v>
      </c>
      <c r="M65">
        <v>323370264</v>
      </c>
      <c r="N65" t="s">
        <v>7</v>
      </c>
      <c r="O65">
        <v>42.3</v>
      </c>
      <c r="P65">
        <v>31.8</v>
      </c>
      <c r="Q65">
        <v>50</v>
      </c>
      <c r="R65">
        <v>52</v>
      </c>
      <c r="S65">
        <v>15</v>
      </c>
      <c r="T65">
        <v>28</v>
      </c>
      <c r="U65">
        <v>9</v>
      </c>
      <c r="V65">
        <v>14</v>
      </c>
      <c r="W65">
        <v>8</v>
      </c>
      <c r="X65">
        <v>1</v>
      </c>
      <c r="Y65">
        <v>13</v>
      </c>
      <c r="Z65">
        <v>21</v>
      </c>
      <c r="AA65">
        <v>0</v>
      </c>
      <c r="AB65">
        <v>0</v>
      </c>
      <c r="AC65">
        <v>14</v>
      </c>
    </row>
    <row r="66" spans="1:29" x14ac:dyDescent="0.45">
      <c r="A66" t="s">
        <v>1147</v>
      </c>
      <c r="B66" t="s">
        <v>620</v>
      </c>
      <c r="C66" t="s">
        <v>242</v>
      </c>
      <c r="D66" t="s">
        <v>623</v>
      </c>
      <c r="E66" t="s">
        <v>1138</v>
      </c>
      <c r="F66" t="s">
        <v>1121</v>
      </c>
      <c r="G66" t="s">
        <v>1053</v>
      </c>
      <c r="H66">
        <v>1</v>
      </c>
      <c r="I66">
        <v>0</v>
      </c>
      <c r="J66">
        <v>2013</v>
      </c>
      <c r="K66" t="s">
        <v>238</v>
      </c>
      <c r="L66">
        <v>73</v>
      </c>
      <c r="M66">
        <v>323430264</v>
      </c>
      <c r="N66" t="s">
        <v>7</v>
      </c>
      <c r="O66">
        <v>47.5</v>
      </c>
      <c r="P66">
        <v>35.299999999999997</v>
      </c>
      <c r="Q66">
        <v>73.7</v>
      </c>
      <c r="R66">
        <v>39</v>
      </c>
      <c r="S66">
        <v>11</v>
      </c>
      <c r="T66">
        <v>25</v>
      </c>
      <c r="U66">
        <v>3</v>
      </c>
      <c r="V66">
        <v>11</v>
      </c>
      <c r="W66">
        <v>8</v>
      </c>
      <c r="X66">
        <v>3</v>
      </c>
      <c r="Y66">
        <v>13</v>
      </c>
      <c r="Z66">
        <v>16</v>
      </c>
      <c r="AA66">
        <v>0</v>
      </c>
      <c r="AB66">
        <v>0</v>
      </c>
      <c r="AC66">
        <v>18</v>
      </c>
    </row>
    <row r="67" spans="1:29" x14ac:dyDescent="0.45">
      <c r="A67" t="s">
        <v>1146</v>
      </c>
      <c r="B67" t="s">
        <v>600</v>
      </c>
      <c r="C67" t="s">
        <v>1145</v>
      </c>
      <c r="D67" t="s">
        <v>1024</v>
      </c>
      <c r="E67" t="s">
        <v>1144</v>
      </c>
      <c r="F67" t="s">
        <v>1114</v>
      </c>
      <c r="G67" t="s">
        <v>1053</v>
      </c>
      <c r="H67">
        <v>0</v>
      </c>
      <c r="I67">
        <v>1</v>
      </c>
      <c r="J67">
        <v>2013</v>
      </c>
      <c r="K67" t="s">
        <v>1143</v>
      </c>
      <c r="L67">
        <v>87</v>
      </c>
      <c r="M67">
        <v>323482547</v>
      </c>
      <c r="N67" t="s">
        <v>7</v>
      </c>
      <c r="O67">
        <v>54.4</v>
      </c>
      <c r="P67">
        <v>36.4</v>
      </c>
      <c r="Q67">
        <v>77.8</v>
      </c>
      <c r="R67">
        <v>45</v>
      </c>
      <c r="S67">
        <v>13</v>
      </c>
      <c r="T67">
        <v>29</v>
      </c>
      <c r="U67">
        <v>3</v>
      </c>
      <c r="V67">
        <v>12</v>
      </c>
      <c r="W67">
        <v>8</v>
      </c>
      <c r="X67">
        <v>6</v>
      </c>
      <c r="Y67">
        <v>12</v>
      </c>
      <c r="Z67">
        <v>24</v>
      </c>
      <c r="AA67">
        <v>0</v>
      </c>
      <c r="AB67">
        <v>0</v>
      </c>
      <c r="AC67">
        <v>27</v>
      </c>
    </row>
    <row r="68" spans="1:29" x14ac:dyDescent="0.45">
      <c r="A68" t="s">
        <v>339</v>
      </c>
      <c r="B68" t="s">
        <v>1142</v>
      </c>
      <c r="C68" t="s">
        <v>1141</v>
      </c>
      <c r="D68" t="s">
        <v>1019</v>
      </c>
      <c r="E68" t="s">
        <v>1138</v>
      </c>
      <c r="F68" t="s">
        <v>1054</v>
      </c>
      <c r="G68" t="s">
        <v>1011</v>
      </c>
      <c r="H68">
        <v>1</v>
      </c>
      <c r="I68">
        <v>1</v>
      </c>
      <c r="J68">
        <v>2013</v>
      </c>
      <c r="K68" t="s">
        <v>1140</v>
      </c>
      <c r="L68">
        <v>75</v>
      </c>
      <c r="M68">
        <v>323500264</v>
      </c>
      <c r="N68" t="s">
        <v>7</v>
      </c>
      <c r="O68">
        <v>36.4</v>
      </c>
      <c r="P68">
        <v>34.799999999999997</v>
      </c>
      <c r="Q68">
        <v>68.8</v>
      </c>
      <c r="R68">
        <v>40</v>
      </c>
      <c r="S68">
        <v>13</v>
      </c>
      <c r="T68">
        <v>22</v>
      </c>
      <c r="U68">
        <v>5</v>
      </c>
      <c r="V68">
        <v>12</v>
      </c>
      <c r="W68">
        <v>9</v>
      </c>
      <c r="X68">
        <v>1</v>
      </c>
      <c r="Y68">
        <v>13</v>
      </c>
      <c r="Z68">
        <v>23</v>
      </c>
      <c r="AA68">
        <v>1</v>
      </c>
      <c r="AB68">
        <v>0</v>
      </c>
      <c r="AC68">
        <v>2</v>
      </c>
    </row>
    <row r="69" spans="1:29" x14ac:dyDescent="0.45">
      <c r="A69" t="s">
        <v>1139</v>
      </c>
      <c r="B69" t="s">
        <v>606</v>
      </c>
      <c r="C69" t="s">
        <v>284</v>
      </c>
      <c r="D69" t="s">
        <v>336</v>
      </c>
      <c r="E69" t="s">
        <v>1138</v>
      </c>
      <c r="F69" t="s">
        <v>1054</v>
      </c>
      <c r="G69" t="s">
        <v>941</v>
      </c>
      <c r="H69">
        <v>1</v>
      </c>
      <c r="I69">
        <v>1</v>
      </c>
      <c r="J69">
        <v>2013</v>
      </c>
      <c r="K69" t="s">
        <v>172</v>
      </c>
      <c r="L69">
        <v>75</v>
      </c>
      <c r="M69">
        <v>323550264</v>
      </c>
      <c r="N69" t="s">
        <v>7</v>
      </c>
      <c r="O69">
        <v>44</v>
      </c>
      <c r="P69">
        <v>38.1</v>
      </c>
      <c r="Q69">
        <v>71.400000000000006</v>
      </c>
      <c r="R69">
        <v>18</v>
      </c>
      <c r="S69">
        <v>3</v>
      </c>
      <c r="T69">
        <v>14</v>
      </c>
      <c r="U69">
        <v>1</v>
      </c>
      <c r="V69">
        <v>15</v>
      </c>
      <c r="W69">
        <v>8</v>
      </c>
      <c r="X69">
        <v>0</v>
      </c>
      <c r="Y69">
        <v>12</v>
      </c>
      <c r="Z69">
        <v>25</v>
      </c>
      <c r="AA69">
        <v>0</v>
      </c>
      <c r="AB69">
        <v>0</v>
      </c>
      <c r="AC69">
        <v>0</v>
      </c>
    </row>
    <row r="70" spans="1:29" x14ac:dyDescent="0.45">
      <c r="A70" t="s">
        <v>1137</v>
      </c>
      <c r="B70" t="s">
        <v>1136</v>
      </c>
      <c r="C70" t="s">
        <v>1135</v>
      </c>
      <c r="D70" t="s">
        <v>330</v>
      </c>
      <c r="E70" t="s">
        <v>1050</v>
      </c>
      <c r="F70" t="s">
        <v>1093</v>
      </c>
      <c r="G70" t="s">
        <v>1070</v>
      </c>
      <c r="H70">
        <v>1</v>
      </c>
      <c r="I70">
        <v>1</v>
      </c>
      <c r="J70">
        <v>2013</v>
      </c>
      <c r="K70" t="s">
        <v>47</v>
      </c>
      <c r="L70">
        <v>67</v>
      </c>
      <c r="M70">
        <v>323570264</v>
      </c>
      <c r="N70" t="s">
        <v>7</v>
      </c>
      <c r="O70">
        <v>39.299999999999997</v>
      </c>
      <c r="P70">
        <v>41.7</v>
      </c>
      <c r="Q70">
        <v>72.7</v>
      </c>
      <c r="R70">
        <v>37</v>
      </c>
      <c r="S70">
        <v>12</v>
      </c>
      <c r="T70">
        <v>18</v>
      </c>
      <c r="U70">
        <v>7</v>
      </c>
      <c r="V70">
        <v>11</v>
      </c>
      <c r="W70">
        <v>5</v>
      </c>
      <c r="X70">
        <v>1</v>
      </c>
      <c r="Y70">
        <v>13</v>
      </c>
      <c r="Z70">
        <v>20</v>
      </c>
      <c r="AA70">
        <v>0</v>
      </c>
      <c r="AB70">
        <v>0</v>
      </c>
      <c r="AC70">
        <v>2</v>
      </c>
    </row>
    <row r="71" spans="1:29" x14ac:dyDescent="0.45">
      <c r="A71" t="s">
        <v>1134</v>
      </c>
      <c r="B71" t="s">
        <v>1133</v>
      </c>
      <c r="C71" t="s">
        <v>1132</v>
      </c>
      <c r="D71" t="s">
        <v>1001</v>
      </c>
      <c r="E71" t="s">
        <v>1131</v>
      </c>
      <c r="F71" t="s">
        <v>1130</v>
      </c>
      <c r="G71" t="s">
        <v>1129</v>
      </c>
      <c r="H71">
        <v>0</v>
      </c>
      <c r="I71">
        <v>0</v>
      </c>
      <c r="J71">
        <v>2013</v>
      </c>
      <c r="K71" t="s">
        <v>1128</v>
      </c>
      <c r="L71">
        <v>53</v>
      </c>
      <c r="M71">
        <v>323640041</v>
      </c>
      <c r="N71" t="s">
        <v>7</v>
      </c>
      <c r="O71">
        <v>29.7</v>
      </c>
      <c r="P71">
        <v>23.5</v>
      </c>
      <c r="Q71">
        <v>68.8</v>
      </c>
      <c r="R71">
        <v>38</v>
      </c>
      <c r="S71">
        <v>14</v>
      </c>
      <c r="T71">
        <v>22</v>
      </c>
      <c r="U71">
        <v>2</v>
      </c>
      <c r="V71">
        <v>10</v>
      </c>
      <c r="W71">
        <v>8</v>
      </c>
      <c r="X71">
        <v>3</v>
      </c>
      <c r="Y71">
        <v>13</v>
      </c>
      <c r="Z71">
        <v>20</v>
      </c>
      <c r="AA71">
        <v>1</v>
      </c>
      <c r="AB71">
        <v>0</v>
      </c>
      <c r="AC71">
        <v>6</v>
      </c>
    </row>
    <row r="72" spans="1:29" x14ac:dyDescent="0.45">
      <c r="A72" t="s">
        <v>320</v>
      </c>
      <c r="B72" t="s">
        <v>263</v>
      </c>
      <c r="C72" t="s">
        <v>1127</v>
      </c>
      <c r="D72" t="s">
        <v>998</v>
      </c>
      <c r="E72" t="s">
        <v>973</v>
      </c>
      <c r="F72" t="s">
        <v>1075</v>
      </c>
      <c r="G72" t="s">
        <v>1053</v>
      </c>
      <c r="H72">
        <v>0</v>
      </c>
      <c r="I72">
        <v>1</v>
      </c>
      <c r="J72">
        <v>2013</v>
      </c>
      <c r="K72" t="s">
        <v>1126</v>
      </c>
      <c r="L72">
        <v>68</v>
      </c>
      <c r="M72">
        <v>330050265</v>
      </c>
      <c r="N72" t="s">
        <v>7</v>
      </c>
      <c r="O72">
        <v>54.2</v>
      </c>
      <c r="P72">
        <v>41.7</v>
      </c>
      <c r="Q72">
        <v>68.8</v>
      </c>
      <c r="R72">
        <v>35</v>
      </c>
      <c r="S72">
        <v>7</v>
      </c>
      <c r="T72">
        <v>25</v>
      </c>
      <c r="U72">
        <v>3</v>
      </c>
      <c r="V72">
        <v>13</v>
      </c>
      <c r="W72">
        <v>5</v>
      </c>
      <c r="X72">
        <v>5</v>
      </c>
      <c r="Y72">
        <v>15</v>
      </c>
      <c r="Z72">
        <v>18</v>
      </c>
      <c r="AA72">
        <v>0</v>
      </c>
      <c r="AB72">
        <v>0</v>
      </c>
      <c r="AC72">
        <v>17</v>
      </c>
    </row>
    <row r="73" spans="1:29" x14ac:dyDescent="0.45">
      <c r="A73" t="s">
        <v>1125</v>
      </c>
      <c r="B73" t="s">
        <v>112</v>
      </c>
      <c r="C73" t="s">
        <v>1124</v>
      </c>
      <c r="D73" t="s">
        <v>1123</v>
      </c>
      <c r="E73" t="s">
        <v>1122</v>
      </c>
      <c r="F73" t="s">
        <v>1121</v>
      </c>
      <c r="G73" t="s">
        <v>1120</v>
      </c>
      <c r="H73">
        <v>0</v>
      </c>
      <c r="I73">
        <v>1</v>
      </c>
      <c r="J73">
        <v>2013</v>
      </c>
      <c r="K73" t="s">
        <v>1119</v>
      </c>
      <c r="L73">
        <v>65</v>
      </c>
      <c r="M73">
        <v>330120024</v>
      </c>
      <c r="N73" t="s">
        <v>7</v>
      </c>
      <c r="O73">
        <v>47.1</v>
      </c>
      <c r="P73">
        <v>40</v>
      </c>
      <c r="Q73">
        <v>68.400000000000006</v>
      </c>
      <c r="R73">
        <v>39</v>
      </c>
      <c r="S73">
        <v>10</v>
      </c>
      <c r="T73">
        <v>27</v>
      </c>
      <c r="U73">
        <v>2</v>
      </c>
      <c r="V73">
        <v>6</v>
      </c>
      <c r="W73">
        <v>6</v>
      </c>
      <c r="X73">
        <v>4</v>
      </c>
      <c r="Y73">
        <v>12</v>
      </c>
      <c r="Z73">
        <v>14</v>
      </c>
      <c r="AA73">
        <v>0</v>
      </c>
      <c r="AB73">
        <v>0</v>
      </c>
      <c r="AC73">
        <v>8</v>
      </c>
    </row>
    <row r="74" spans="1:29" x14ac:dyDescent="0.45">
      <c r="A74" t="s">
        <v>1118</v>
      </c>
      <c r="B74" t="s">
        <v>249</v>
      </c>
      <c r="C74" t="s">
        <v>1117</v>
      </c>
      <c r="D74" t="s">
        <v>1116</v>
      </c>
      <c r="E74" t="s">
        <v>1115</v>
      </c>
      <c r="F74" t="s">
        <v>1114</v>
      </c>
      <c r="G74" t="s">
        <v>1113</v>
      </c>
      <c r="H74">
        <v>1</v>
      </c>
      <c r="I74">
        <v>1</v>
      </c>
      <c r="J74">
        <v>2013</v>
      </c>
      <c r="K74" t="s">
        <v>1112</v>
      </c>
      <c r="L74">
        <v>64</v>
      </c>
      <c r="M74">
        <v>330160264</v>
      </c>
      <c r="N74" t="s">
        <v>7</v>
      </c>
      <c r="O74">
        <v>36.200000000000003</v>
      </c>
      <c r="P74">
        <v>10</v>
      </c>
      <c r="Q74">
        <v>78.599999999999994</v>
      </c>
      <c r="R74">
        <v>44</v>
      </c>
      <c r="S74">
        <v>13</v>
      </c>
      <c r="T74">
        <v>25</v>
      </c>
      <c r="U74">
        <v>6</v>
      </c>
      <c r="V74">
        <v>6</v>
      </c>
      <c r="W74">
        <v>2</v>
      </c>
      <c r="X74">
        <v>5</v>
      </c>
      <c r="Y74">
        <v>12</v>
      </c>
      <c r="Z74">
        <v>19</v>
      </c>
      <c r="AA74">
        <v>0</v>
      </c>
      <c r="AB74">
        <v>0</v>
      </c>
      <c r="AC74">
        <v>0</v>
      </c>
    </row>
    <row r="75" spans="1:29" x14ac:dyDescent="0.45">
      <c r="A75" t="s">
        <v>303</v>
      </c>
      <c r="B75" t="s">
        <v>255</v>
      </c>
      <c r="C75" t="s">
        <v>1111</v>
      </c>
      <c r="D75" t="s">
        <v>1110</v>
      </c>
      <c r="E75" t="s">
        <v>700</v>
      </c>
      <c r="F75" t="s">
        <v>1065</v>
      </c>
      <c r="G75" t="s">
        <v>650</v>
      </c>
      <c r="H75">
        <v>1</v>
      </c>
      <c r="I75">
        <v>0</v>
      </c>
      <c r="J75">
        <v>2013</v>
      </c>
      <c r="K75" t="s">
        <v>472</v>
      </c>
      <c r="L75">
        <v>65</v>
      </c>
      <c r="M75">
        <v>330190264</v>
      </c>
      <c r="N75" t="s">
        <v>7</v>
      </c>
      <c r="O75">
        <v>60.4</v>
      </c>
      <c r="P75">
        <v>30</v>
      </c>
      <c r="Q75">
        <v>61.9</v>
      </c>
      <c r="R75">
        <v>34</v>
      </c>
      <c r="S75">
        <v>4</v>
      </c>
      <c r="T75">
        <v>25</v>
      </c>
      <c r="U75">
        <v>5</v>
      </c>
      <c r="V75">
        <v>18</v>
      </c>
      <c r="W75">
        <v>7</v>
      </c>
      <c r="X75">
        <v>2</v>
      </c>
      <c r="Y75">
        <v>10</v>
      </c>
      <c r="Z75">
        <v>11</v>
      </c>
      <c r="AA75">
        <v>0</v>
      </c>
      <c r="AB75">
        <v>0</v>
      </c>
      <c r="AC75">
        <v>15</v>
      </c>
    </row>
    <row r="76" spans="1:29" x14ac:dyDescent="0.45">
      <c r="A76" t="s">
        <v>1109</v>
      </c>
      <c r="B76" t="s">
        <v>291</v>
      </c>
      <c r="C76" t="s">
        <v>1108</v>
      </c>
      <c r="D76" t="s">
        <v>1107</v>
      </c>
      <c r="E76" t="s">
        <v>965</v>
      </c>
      <c r="F76" t="s">
        <v>1075</v>
      </c>
      <c r="G76" t="s">
        <v>664</v>
      </c>
      <c r="H76">
        <v>0</v>
      </c>
      <c r="I76">
        <v>0</v>
      </c>
      <c r="J76">
        <v>2013</v>
      </c>
      <c r="K76" t="s">
        <v>1106</v>
      </c>
      <c r="L76">
        <v>66</v>
      </c>
      <c r="M76">
        <v>330230204</v>
      </c>
      <c r="N76" t="s">
        <v>7</v>
      </c>
      <c r="O76">
        <v>44.1</v>
      </c>
      <c r="P76">
        <v>38.9</v>
      </c>
      <c r="Q76">
        <v>50</v>
      </c>
      <c r="R76">
        <v>37</v>
      </c>
      <c r="S76">
        <v>12</v>
      </c>
      <c r="T76">
        <v>23</v>
      </c>
      <c r="U76">
        <v>2</v>
      </c>
      <c r="V76">
        <v>11</v>
      </c>
      <c r="W76">
        <v>3</v>
      </c>
      <c r="X76">
        <v>4</v>
      </c>
      <c r="Y76">
        <v>15</v>
      </c>
      <c r="Z76">
        <v>21</v>
      </c>
      <c r="AA76">
        <v>0</v>
      </c>
      <c r="AB76">
        <v>0</v>
      </c>
      <c r="AC76">
        <v>0</v>
      </c>
    </row>
    <row r="77" spans="1:29" x14ac:dyDescent="0.45">
      <c r="A77" t="s">
        <v>292</v>
      </c>
      <c r="B77" t="s">
        <v>1105</v>
      </c>
      <c r="C77" t="s">
        <v>1104</v>
      </c>
      <c r="D77" t="s">
        <v>966</v>
      </c>
      <c r="E77" t="s">
        <v>1103</v>
      </c>
      <c r="F77" t="s">
        <v>1102</v>
      </c>
      <c r="G77" t="s">
        <v>1053</v>
      </c>
      <c r="H77">
        <v>0</v>
      </c>
      <c r="I77">
        <v>0</v>
      </c>
      <c r="J77">
        <v>2013</v>
      </c>
      <c r="K77" t="s">
        <v>224</v>
      </c>
      <c r="L77">
        <v>76</v>
      </c>
      <c r="M77">
        <v>330262483</v>
      </c>
      <c r="N77" t="s">
        <v>7</v>
      </c>
      <c r="O77">
        <v>51.9</v>
      </c>
      <c r="P77">
        <v>66.7</v>
      </c>
      <c r="Q77">
        <v>58.3</v>
      </c>
      <c r="R77">
        <v>26</v>
      </c>
      <c r="S77">
        <v>9</v>
      </c>
      <c r="T77">
        <v>15</v>
      </c>
      <c r="U77">
        <v>2</v>
      </c>
      <c r="V77">
        <v>15</v>
      </c>
      <c r="W77">
        <v>9</v>
      </c>
      <c r="X77">
        <v>0</v>
      </c>
      <c r="Y77">
        <v>21</v>
      </c>
      <c r="Z77">
        <v>27</v>
      </c>
      <c r="AA77">
        <v>0</v>
      </c>
      <c r="AB77">
        <v>0</v>
      </c>
      <c r="AC77">
        <v>1</v>
      </c>
    </row>
    <row r="78" spans="1:29" x14ac:dyDescent="0.45">
      <c r="A78" t="s">
        <v>280</v>
      </c>
      <c r="B78" t="s">
        <v>67</v>
      </c>
      <c r="C78" t="s">
        <v>1101</v>
      </c>
      <c r="D78" t="s">
        <v>955</v>
      </c>
      <c r="E78" t="s">
        <v>786</v>
      </c>
      <c r="F78" t="s">
        <v>1075</v>
      </c>
      <c r="G78" t="s">
        <v>1100</v>
      </c>
      <c r="H78">
        <v>1</v>
      </c>
      <c r="I78">
        <v>1</v>
      </c>
      <c r="J78">
        <v>2013</v>
      </c>
      <c r="K78" t="s">
        <v>1099</v>
      </c>
      <c r="L78">
        <v>96</v>
      </c>
      <c r="M78">
        <v>330330264</v>
      </c>
      <c r="N78" t="s">
        <v>7</v>
      </c>
      <c r="O78">
        <v>63.8</v>
      </c>
      <c r="P78">
        <v>63.2</v>
      </c>
      <c r="Q78">
        <v>50</v>
      </c>
      <c r="R78">
        <v>23</v>
      </c>
      <c r="S78">
        <v>2</v>
      </c>
      <c r="T78">
        <v>18</v>
      </c>
      <c r="U78">
        <v>3</v>
      </c>
      <c r="V78">
        <v>15</v>
      </c>
      <c r="W78">
        <v>5</v>
      </c>
      <c r="X78">
        <v>1</v>
      </c>
      <c r="Y78">
        <v>11</v>
      </c>
      <c r="Z78">
        <v>19</v>
      </c>
      <c r="AA78">
        <v>1</v>
      </c>
      <c r="AB78">
        <v>0</v>
      </c>
      <c r="AC78">
        <v>0</v>
      </c>
    </row>
    <row r="79" spans="1:29" x14ac:dyDescent="0.45">
      <c r="A79" t="s">
        <v>275</v>
      </c>
      <c r="B79" t="s">
        <v>53</v>
      </c>
      <c r="C79" t="s">
        <v>1098</v>
      </c>
      <c r="D79" t="s">
        <v>951</v>
      </c>
      <c r="E79" t="s">
        <v>1018</v>
      </c>
      <c r="F79" t="s">
        <v>1097</v>
      </c>
      <c r="G79" t="s">
        <v>1096</v>
      </c>
      <c r="H79">
        <v>0</v>
      </c>
      <c r="I79">
        <v>0</v>
      </c>
      <c r="J79">
        <v>2013</v>
      </c>
      <c r="K79" t="s">
        <v>984</v>
      </c>
      <c r="L79">
        <v>57</v>
      </c>
      <c r="M79">
        <v>330380026</v>
      </c>
      <c r="N79" t="s">
        <v>7</v>
      </c>
      <c r="O79">
        <v>42.1</v>
      </c>
      <c r="P79">
        <v>13.3</v>
      </c>
      <c r="Q79">
        <v>58.3</v>
      </c>
      <c r="R79">
        <v>48</v>
      </c>
      <c r="S79">
        <v>14</v>
      </c>
      <c r="T79">
        <v>32</v>
      </c>
      <c r="U79">
        <v>2</v>
      </c>
      <c r="V79">
        <v>11</v>
      </c>
      <c r="W79">
        <v>7</v>
      </c>
      <c r="X79">
        <v>3</v>
      </c>
      <c r="Y79">
        <v>19</v>
      </c>
      <c r="Z79">
        <v>18</v>
      </c>
      <c r="AA79">
        <v>0</v>
      </c>
      <c r="AB79">
        <v>0</v>
      </c>
      <c r="AC79">
        <v>4</v>
      </c>
    </row>
    <row r="80" spans="1:29" x14ac:dyDescent="0.45">
      <c r="A80" t="s">
        <v>1095</v>
      </c>
      <c r="B80" t="s">
        <v>60</v>
      </c>
      <c r="C80" t="s">
        <v>1094</v>
      </c>
      <c r="D80" t="s">
        <v>946</v>
      </c>
      <c r="E80" t="s">
        <v>1076</v>
      </c>
      <c r="F80" t="s">
        <v>1093</v>
      </c>
      <c r="G80" t="s">
        <v>1058</v>
      </c>
      <c r="H80">
        <v>0</v>
      </c>
      <c r="I80">
        <v>0</v>
      </c>
      <c r="J80">
        <v>2013</v>
      </c>
      <c r="K80" t="s">
        <v>1092</v>
      </c>
      <c r="L80">
        <v>60</v>
      </c>
      <c r="M80">
        <v>330410030</v>
      </c>
      <c r="N80" t="s">
        <v>7</v>
      </c>
      <c r="O80">
        <v>44.1</v>
      </c>
      <c r="P80">
        <v>36.4</v>
      </c>
      <c r="Q80">
        <v>28.6</v>
      </c>
      <c r="R80">
        <v>41</v>
      </c>
      <c r="S80">
        <v>10</v>
      </c>
      <c r="T80">
        <v>27</v>
      </c>
      <c r="U80">
        <v>4</v>
      </c>
      <c r="V80">
        <v>14</v>
      </c>
      <c r="W80">
        <v>9</v>
      </c>
      <c r="X80">
        <v>1</v>
      </c>
      <c r="Y80">
        <v>14</v>
      </c>
      <c r="Z80">
        <v>14</v>
      </c>
      <c r="AA80">
        <v>0</v>
      </c>
      <c r="AB80">
        <v>0</v>
      </c>
      <c r="AC80">
        <v>0</v>
      </c>
    </row>
    <row r="81" spans="1:29" x14ac:dyDescent="0.45">
      <c r="A81" t="s">
        <v>1091</v>
      </c>
      <c r="B81" t="s">
        <v>1090</v>
      </c>
      <c r="C81" t="s">
        <v>1089</v>
      </c>
      <c r="D81" t="s">
        <v>1088</v>
      </c>
      <c r="E81" t="s">
        <v>1087</v>
      </c>
      <c r="F81" t="s">
        <v>1065</v>
      </c>
      <c r="G81" t="s">
        <v>1053</v>
      </c>
      <c r="H81">
        <v>1</v>
      </c>
      <c r="I81">
        <v>0</v>
      </c>
      <c r="J81">
        <v>2013</v>
      </c>
      <c r="K81" t="s">
        <v>1086</v>
      </c>
      <c r="L81">
        <v>52</v>
      </c>
      <c r="M81">
        <v>330440264</v>
      </c>
      <c r="N81" t="s">
        <v>7</v>
      </c>
      <c r="O81">
        <v>49</v>
      </c>
      <c r="P81">
        <v>30.8</v>
      </c>
      <c r="Q81">
        <v>56.5</v>
      </c>
      <c r="R81">
        <v>34</v>
      </c>
      <c r="S81">
        <v>8</v>
      </c>
      <c r="T81">
        <v>24</v>
      </c>
      <c r="U81">
        <v>2</v>
      </c>
      <c r="V81">
        <v>10</v>
      </c>
      <c r="W81">
        <v>6</v>
      </c>
      <c r="X81">
        <v>3</v>
      </c>
      <c r="Y81">
        <v>9</v>
      </c>
      <c r="Z81">
        <v>15</v>
      </c>
      <c r="AA81">
        <v>0</v>
      </c>
      <c r="AB81">
        <v>0</v>
      </c>
      <c r="AC81">
        <v>14</v>
      </c>
    </row>
    <row r="82" spans="1:29" x14ac:dyDescent="0.45">
      <c r="A82" t="s">
        <v>264</v>
      </c>
      <c r="B82" t="s">
        <v>97</v>
      </c>
      <c r="C82" t="s">
        <v>445</v>
      </c>
      <c r="D82" t="s">
        <v>943</v>
      </c>
      <c r="E82" t="s">
        <v>926</v>
      </c>
      <c r="F82" t="s">
        <v>1085</v>
      </c>
      <c r="G82" t="s">
        <v>1084</v>
      </c>
      <c r="H82">
        <v>1</v>
      </c>
      <c r="I82">
        <v>1</v>
      </c>
      <c r="J82">
        <v>2013</v>
      </c>
      <c r="K82" t="s">
        <v>443</v>
      </c>
      <c r="L82">
        <v>72</v>
      </c>
      <c r="M82">
        <v>330470264</v>
      </c>
      <c r="N82" t="s">
        <v>7</v>
      </c>
      <c r="O82">
        <v>33.9</v>
      </c>
      <c r="P82">
        <v>33.299999999999997</v>
      </c>
      <c r="Q82">
        <v>70.400000000000006</v>
      </c>
      <c r="R82">
        <v>29</v>
      </c>
      <c r="S82">
        <v>11</v>
      </c>
      <c r="T82">
        <v>17</v>
      </c>
      <c r="U82">
        <v>1</v>
      </c>
      <c r="V82">
        <v>11</v>
      </c>
      <c r="W82">
        <v>1</v>
      </c>
      <c r="X82">
        <v>2</v>
      </c>
      <c r="Y82">
        <v>12</v>
      </c>
      <c r="Z82">
        <v>18</v>
      </c>
      <c r="AA82">
        <v>0</v>
      </c>
      <c r="AB82">
        <v>0</v>
      </c>
      <c r="AC82">
        <v>4</v>
      </c>
    </row>
    <row r="83" spans="1:29" x14ac:dyDescent="0.45">
      <c r="A83" t="s">
        <v>256</v>
      </c>
      <c r="B83" t="s">
        <v>1083</v>
      </c>
      <c r="C83" t="s">
        <v>1082</v>
      </c>
      <c r="D83" t="s">
        <v>1081</v>
      </c>
      <c r="E83" t="s">
        <v>1018</v>
      </c>
      <c r="F83" t="s">
        <v>1080</v>
      </c>
      <c r="G83" t="s">
        <v>650</v>
      </c>
      <c r="H83">
        <v>0</v>
      </c>
      <c r="I83">
        <v>0</v>
      </c>
      <c r="J83">
        <v>2013</v>
      </c>
      <c r="K83" t="s">
        <v>1079</v>
      </c>
      <c r="L83">
        <v>52</v>
      </c>
      <c r="M83">
        <v>330510012</v>
      </c>
      <c r="N83" t="s">
        <v>7</v>
      </c>
      <c r="O83">
        <v>30.8</v>
      </c>
      <c r="P83">
        <v>9.1</v>
      </c>
      <c r="Q83">
        <v>61.1</v>
      </c>
      <c r="R83">
        <v>44</v>
      </c>
      <c r="S83">
        <v>18</v>
      </c>
      <c r="T83">
        <v>19</v>
      </c>
      <c r="U83">
        <v>7</v>
      </c>
      <c r="V83">
        <v>8</v>
      </c>
      <c r="W83">
        <v>4</v>
      </c>
      <c r="X83">
        <v>1</v>
      </c>
      <c r="Y83">
        <v>9</v>
      </c>
      <c r="Z83">
        <v>22</v>
      </c>
      <c r="AA83">
        <v>1</v>
      </c>
      <c r="AB83">
        <v>0</v>
      </c>
      <c r="AC83">
        <v>5</v>
      </c>
    </row>
    <row r="84" spans="1:29" x14ac:dyDescent="0.45">
      <c r="A84" t="s">
        <v>250</v>
      </c>
      <c r="B84" t="s">
        <v>29</v>
      </c>
      <c r="C84" t="s">
        <v>1078</v>
      </c>
      <c r="D84" t="s">
        <v>1077</v>
      </c>
      <c r="E84" t="s">
        <v>1076</v>
      </c>
      <c r="F84" t="s">
        <v>1075</v>
      </c>
      <c r="G84" t="s">
        <v>1074</v>
      </c>
      <c r="H84">
        <v>0</v>
      </c>
      <c r="I84">
        <v>1</v>
      </c>
      <c r="J84">
        <v>2013</v>
      </c>
      <c r="K84" t="s">
        <v>1073</v>
      </c>
      <c r="L84">
        <v>68</v>
      </c>
      <c r="M84">
        <v>330540009</v>
      </c>
      <c r="N84" t="s">
        <v>7</v>
      </c>
      <c r="O84">
        <v>48.1</v>
      </c>
      <c r="P84">
        <v>33.299999999999997</v>
      </c>
      <c r="Q84">
        <v>75</v>
      </c>
      <c r="R84">
        <v>37</v>
      </c>
      <c r="S84">
        <v>14</v>
      </c>
      <c r="T84">
        <v>21</v>
      </c>
      <c r="U84">
        <v>2</v>
      </c>
      <c r="V84">
        <v>12</v>
      </c>
      <c r="W84">
        <v>5</v>
      </c>
      <c r="X84">
        <v>3</v>
      </c>
      <c r="Y84">
        <v>7</v>
      </c>
      <c r="Z84">
        <v>16</v>
      </c>
      <c r="AA84">
        <v>0</v>
      </c>
      <c r="AB84">
        <v>0</v>
      </c>
      <c r="AC84">
        <v>13</v>
      </c>
    </row>
    <row r="85" spans="1:29" x14ac:dyDescent="0.45">
      <c r="A85" t="s">
        <v>237</v>
      </c>
      <c r="B85" t="s">
        <v>37</v>
      </c>
      <c r="C85" t="s">
        <v>1072</v>
      </c>
      <c r="D85" t="s">
        <v>938</v>
      </c>
      <c r="E85" t="s">
        <v>965</v>
      </c>
      <c r="F85" t="s">
        <v>1071</v>
      </c>
      <c r="G85" t="s">
        <v>1070</v>
      </c>
      <c r="H85">
        <v>1</v>
      </c>
      <c r="I85">
        <v>1</v>
      </c>
      <c r="J85">
        <v>2013</v>
      </c>
      <c r="K85" t="s">
        <v>1069</v>
      </c>
      <c r="L85">
        <v>72</v>
      </c>
      <c r="M85">
        <v>330620264</v>
      </c>
      <c r="N85" t="s">
        <v>7</v>
      </c>
      <c r="O85">
        <v>51.2</v>
      </c>
      <c r="P85">
        <v>42.9</v>
      </c>
      <c r="Q85">
        <v>83.3</v>
      </c>
      <c r="R85">
        <v>26</v>
      </c>
      <c r="S85">
        <v>7</v>
      </c>
      <c r="T85">
        <v>17</v>
      </c>
      <c r="U85">
        <v>2</v>
      </c>
      <c r="V85">
        <v>12</v>
      </c>
      <c r="W85">
        <v>5</v>
      </c>
      <c r="X85">
        <v>0</v>
      </c>
      <c r="Y85">
        <v>18</v>
      </c>
      <c r="Z85">
        <v>20</v>
      </c>
      <c r="AA85">
        <v>0</v>
      </c>
      <c r="AB85">
        <v>0</v>
      </c>
      <c r="AC85">
        <v>8</v>
      </c>
    </row>
    <row r="86" spans="1:29" x14ac:dyDescent="0.45">
      <c r="A86" t="s">
        <v>230</v>
      </c>
      <c r="B86" t="s">
        <v>119</v>
      </c>
      <c r="C86" t="s">
        <v>1068</v>
      </c>
      <c r="D86" t="s">
        <v>1067</v>
      </c>
      <c r="E86" t="s">
        <v>1066</v>
      </c>
      <c r="F86" t="s">
        <v>1065</v>
      </c>
      <c r="G86" t="s">
        <v>1064</v>
      </c>
      <c r="H86">
        <v>1</v>
      </c>
      <c r="I86">
        <v>1</v>
      </c>
      <c r="J86">
        <v>2013</v>
      </c>
      <c r="K86" t="s">
        <v>1063</v>
      </c>
      <c r="L86">
        <v>65</v>
      </c>
      <c r="M86">
        <v>330650264</v>
      </c>
      <c r="N86" t="s">
        <v>7</v>
      </c>
      <c r="O86">
        <v>37.5</v>
      </c>
      <c r="P86">
        <v>37.5</v>
      </c>
      <c r="Q86">
        <v>75</v>
      </c>
      <c r="R86">
        <v>35</v>
      </c>
      <c r="S86">
        <v>9</v>
      </c>
      <c r="T86">
        <v>20</v>
      </c>
      <c r="U86">
        <v>6</v>
      </c>
      <c r="V86">
        <v>8</v>
      </c>
      <c r="W86">
        <v>7</v>
      </c>
      <c r="X86">
        <v>3</v>
      </c>
      <c r="Y86">
        <v>12</v>
      </c>
      <c r="Z86">
        <v>14</v>
      </c>
      <c r="AA86">
        <v>0</v>
      </c>
      <c r="AB86">
        <v>0</v>
      </c>
      <c r="AC86">
        <v>5</v>
      </c>
    </row>
    <row r="87" spans="1:29" x14ac:dyDescent="0.45">
      <c r="A87" t="s">
        <v>223</v>
      </c>
      <c r="B87" t="s">
        <v>1062</v>
      </c>
      <c r="C87" t="s">
        <v>1061</v>
      </c>
      <c r="D87" t="s">
        <v>927</v>
      </c>
      <c r="E87" t="s">
        <v>1060</v>
      </c>
      <c r="F87" t="s">
        <v>1059</v>
      </c>
      <c r="G87" t="s">
        <v>1058</v>
      </c>
      <c r="H87">
        <v>1</v>
      </c>
      <c r="I87">
        <v>0</v>
      </c>
      <c r="J87">
        <v>2013</v>
      </c>
      <c r="K87" t="s">
        <v>1057</v>
      </c>
      <c r="L87">
        <v>54</v>
      </c>
      <c r="M87">
        <v>330680264</v>
      </c>
      <c r="N87" t="s">
        <v>7</v>
      </c>
      <c r="O87">
        <v>39.700000000000003</v>
      </c>
      <c r="P87">
        <v>10</v>
      </c>
      <c r="Q87">
        <v>77.8</v>
      </c>
      <c r="R87">
        <v>42</v>
      </c>
      <c r="S87">
        <v>15</v>
      </c>
      <c r="T87">
        <v>20</v>
      </c>
      <c r="U87">
        <v>7</v>
      </c>
      <c r="V87">
        <v>10</v>
      </c>
      <c r="W87">
        <v>8</v>
      </c>
      <c r="X87">
        <v>2</v>
      </c>
      <c r="Y87">
        <v>10</v>
      </c>
      <c r="Z87">
        <v>11</v>
      </c>
      <c r="AA87">
        <v>0</v>
      </c>
      <c r="AB87">
        <v>0</v>
      </c>
      <c r="AC87">
        <v>7</v>
      </c>
    </row>
    <row r="88" spans="1:29" x14ac:dyDescent="0.45">
      <c r="A88" t="s">
        <v>215</v>
      </c>
      <c r="B88" t="s">
        <v>200</v>
      </c>
      <c r="C88" t="s">
        <v>1056</v>
      </c>
      <c r="D88" t="s">
        <v>1055</v>
      </c>
      <c r="E88" t="s">
        <v>1012</v>
      </c>
      <c r="F88" t="s">
        <v>1054</v>
      </c>
      <c r="G88" t="s">
        <v>1053</v>
      </c>
      <c r="H88">
        <v>1</v>
      </c>
      <c r="I88">
        <v>0</v>
      </c>
      <c r="J88">
        <v>2013</v>
      </c>
      <c r="K88" t="s">
        <v>842</v>
      </c>
      <c r="L88">
        <v>77</v>
      </c>
      <c r="M88">
        <v>330732483</v>
      </c>
      <c r="N88" t="s">
        <v>7</v>
      </c>
      <c r="O88">
        <v>45.5</v>
      </c>
      <c r="P88">
        <v>52.9</v>
      </c>
      <c r="Q88">
        <v>57.1</v>
      </c>
      <c r="R88">
        <v>45</v>
      </c>
      <c r="S88">
        <v>12</v>
      </c>
      <c r="T88">
        <v>28</v>
      </c>
      <c r="U88">
        <v>5</v>
      </c>
      <c r="V88">
        <v>10</v>
      </c>
      <c r="W88">
        <v>8</v>
      </c>
      <c r="X88">
        <v>6</v>
      </c>
      <c r="Y88">
        <v>15</v>
      </c>
      <c r="Z88">
        <v>22</v>
      </c>
      <c r="AA88">
        <v>0</v>
      </c>
      <c r="AB88">
        <v>0</v>
      </c>
      <c r="AC88">
        <v>9</v>
      </c>
    </row>
    <row r="89" spans="1:29" x14ac:dyDescent="0.45">
      <c r="A89" t="s">
        <v>1052</v>
      </c>
      <c r="B89" t="s">
        <v>145</v>
      </c>
      <c r="C89" t="s">
        <v>1051</v>
      </c>
      <c r="D89" t="s">
        <v>190</v>
      </c>
      <c r="E89" t="s">
        <v>1050</v>
      </c>
      <c r="F89" t="s">
        <v>843</v>
      </c>
      <c r="G89" t="s">
        <v>778</v>
      </c>
      <c r="H89">
        <v>1</v>
      </c>
      <c r="I89">
        <v>1</v>
      </c>
      <c r="J89">
        <v>2014</v>
      </c>
      <c r="K89" t="s">
        <v>1049</v>
      </c>
      <c r="L89">
        <v>88</v>
      </c>
      <c r="M89">
        <v>400499761</v>
      </c>
      <c r="N89" t="s">
        <v>7</v>
      </c>
      <c r="O89">
        <v>44.8</v>
      </c>
      <c r="P89">
        <v>33.299999999999997</v>
      </c>
      <c r="Q89">
        <v>57.9</v>
      </c>
      <c r="R89">
        <v>41</v>
      </c>
      <c r="S89">
        <v>13</v>
      </c>
      <c r="T89">
        <v>28</v>
      </c>
      <c r="U89">
        <v>0</v>
      </c>
      <c r="V89">
        <v>9</v>
      </c>
      <c r="W89">
        <v>6</v>
      </c>
      <c r="X89">
        <v>4</v>
      </c>
      <c r="Y89">
        <v>13</v>
      </c>
      <c r="Z89">
        <v>29</v>
      </c>
      <c r="AA89">
        <v>0</v>
      </c>
      <c r="AB89">
        <v>0</v>
      </c>
    </row>
    <row r="90" spans="1:29" x14ac:dyDescent="0.45">
      <c r="A90" t="s">
        <v>1048</v>
      </c>
      <c r="B90" t="s">
        <v>1047</v>
      </c>
      <c r="C90" t="s">
        <v>1046</v>
      </c>
      <c r="D90" t="s">
        <v>372</v>
      </c>
      <c r="E90" t="s">
        <v>926</v>
      </c>
      <c r="F90" t="s">
        <v>843</v>
      </c>
      <c r="G90" t="s">
        <v>817</v>
      </c>
      <c r="H90">
        <v>1</v>
      </c>
      <c r="I90">
        <v>0</v>
      </c>
      <c r="J90">
        <v>2014</v>
      </c>
      <c r="K90" t="s">
        <v>1045</v>
      </c>
      <c r="L90">
        <v>72</v>
      </c>
      <c r="M90">
        <v>400502919</v>
      </c>
      <c r="N90" t="s">
        <v>7</v>
      </c>
      <c r="O90">
        <v>59.6</v>
      </c>
      <c r="P90">
        <v>22.2</v>
      </c>
      <c r="Q90">
        <v>48.5</v>
      </c>
      <c r="R90">
        <v>43</v>
      </c>
      <c r="S90">
        <v>6</v>
      </c>
      <c r="T90">
        <v>37</v>
      </c>
      <c r="U90">
        <v>0</v>
      </c>
      <c r="V90">
        <v>20</v>
      </c>
      <c r="W90">
        <v>2</v>
      </c>
      <c r="X90">
        <v>13</v>
      </c>
      <c r="Y90">
        <v>14</v>
      </c>
      <c r="Z90">
        <v>23</v>
      </c>
      <c r="AA90">
        <v>1</v>
      </c>
      <c r="AB90">
        <v>0</v>
      </c>
    </row>
    <row r="91" spans="1:29" x14ac:dyDescent="0.45">
      <c r="A91" t="s">
        <v>1044</v>
      </c>
      <c r="B91" t="s">
        <v>352</v>
      </c>
      <c r="C91" t="s">
        <v>1043</v>
      </c>
      <c r="D91" t="s">
        <v>176</v>
      </c>
      <c r="E91" t="s">
        <v>1042</v>
      </c>
      <c r="F91" t="s">
        <v>942</v>
      </c>
      <c r="G91" t="s">
        <v>817</v>
      </c>
      <c r="H91">
        <v>1</v>
      </c>
      <c r="I91">
        <v>1</v>
      </c>
      <c r="J91">
        <v>2014</v>
      </c>
      <c r="K91" t="s">
        <v>1041</v>
      </c>
      <c r="L91">
        <v>92</v>
      </c>
      <c r="M91">
        <v>400498035</v>
      </c>
      <c r="N91" t="s">
        <v>7</v>
      </c>
      <c r="O91">
        <v>44.6</v>
      </c>
      <c r="P91">
        <v>42.3</v>
      </c>
      <c r="Q91">
        <v>47.8</v>
      </c>
      <c r="R91">
        <v>35</v>
      </c>
      <c r="S91">
        <v>12</v>
      </c>
      <c r="T91">
        <v>23</v>
      </c>
      <c r="U91">
        <v>0</v>
      </c>
      <c r="V91">
        <v>13</v>
      </c>
      <c r="W91">
        <v>5</v>
      </c>
      <c r="X91">
        <v>2</v>
      </c>
      <c r="Y91">
        <v>15</v>
      </c>
      <c r="Z91">
        <v>24</v>
      </c>
      <c r="AA91">
        <v>0</v>
      </c>
      <c r="AB91">
        <v>0</v>
      </c>
    </row>
    <row r="92" spans="1:29" x14ac:dyDescent="0.45">
      <c r="A92" t="s">
        <v>1040</v>
      </c>
      <c r="B92" t="s">
        <v>1039</v>
      </c>
      <c r="C92" t="s">
        <v>1038</v>
      </c>
      <c r="D92" t="s">
        <v>500</v>
      </c>
      <c r="E92" t="s">
        <v>926</v>
      </c>
      <c r="F92" t="s">
        <v>931</v>
      </c>
      <c r="G92" t="s">
        <v>650</v>
      </c>
      <c r="H92">
        <v>1</v>
      </c>
      <c r="I92">
        <v>0</v>
      </c>
      <c r="J92">
        <v>2014</v>
      </c>
      <c r="K92" t="s">
        <v>1037</v>
      </c>
      <c r="L92">
        <v>84</v>
      </c>
      <c r="M92">
        <v>400506816</v>
      </c>
      <c r="N92" t="s">
        <v>7</v>
      </c>
      <c r="O92">
        <v>51.5</v>
      </c>
      <c r="P92">
        <v>23.1</v>
      </c>
      <c r="Q92">
        <v>86.1</v>
      </c>
      <c r="R92">
        <v>50</v>
      </c>
      <c r="S92">
        <v>20</v>
      </c>
      <c r="T92">
        <v>30</v>
      </c>
      <c r="U92">
        <v>0</v>
      </c>
      <c r="V92">
        <v>16</v>
      </c>
      <c r="W92">
        <v>4</v>
      </c>
      <c r="X92">
        <v>4</v>
      </c>
      <c r="Y92">
        <v>13</v>
      </c>
      <c r="Z92">
        <v>23</v>
      </c>
      <c r="AA92">
        <v>0</v>
      </c>
      <c r="AB92">
        <v>0</v>
      </c>
    </row>
    <row r="93" spans="1:29" x14ac:dyDescent="0.45">
      <c r="A93" t="s">
        <v>1036</v>
      </c>
      <c r="B93" t="s">
        <v>630</v>
      </c>
      <c r="C93" t="s">
        <v>1035</v>
      </c>
      <c r="D93" t="s">
        <v>1034</v>
      </c>
      <c r="E93" t="s">
        <v>1033</v>
      </c>
      <c r="F93" t="s">
        <v>1032</v>
      </c>
      <c r="G93" t="s">
        <v>663</v>
      </c>
      <c r="H93">
        <v>1</v>
      </c>
      <c r="I93">
        <v>1</v>
      </c>
      <c r="J93">
        <v>2014</v>
      </c>
      <c r="K93" t="s">
        <v>1031</v>
      </c>
      <c r="L93">
        <v>92</v>
      </c>
      <c r="M93">
        <v>400502937</v>
      </c>
      <c r="N93" t="s">
        <v>7</v>
      </c>
      <c r="O93">
        <v>50</v>
      </c>
      <c r="P93">
        <v>40</v>
      </c>
      <c r="Q93">
        <v>43.8</v>
      </c>
      <c r="R93">
        <v>39</v>
      </c>
      <c r="S93">
        <v>14</v>
      </c>
      <c r="T93">
        <v>25</v>
      </c>
      <c r="U93">
        <v>0</v>
      </c>
      <c r="V93">
        <v>19</v>
      </c>
      <c r="W93">
        <v>4</v>
      </c>
      <c r="X93">
        <v>4</v>
      </c>
      <c r="Y93">
        <v>10</v>
      </c>
      <c r="Z93">
        <v>25</v>
      </c>
      <c r="AA93">
        <v>0</v>
      </c>
      <c r="AB93">
        <v>0</v>
      </c>
    </row>
    <row r="94" spans="1:29" x14ac:dyDescent="0.45">
      <c r="A94" t="s">
        <v>153</v>
      </c>
      <c r="B94" t="s">
        <v>1030</v>
      </c>
      <c r="C94" t="s">
        <v>1029</v>
      </c>
      <c r="D94" t="s">
        <v>623</v>
      </c>
      <c r="E94" t="s">
        <v>997</v>
      </c>
      <c r="F94" t="s">
        <v>942</v>
      </c>
      <c r="G94" t="s">
        <v>817</v>
      </c>
      <c r="H94">
        <v>0</v>
      </c>
      <c r="I94">
        <v>0</v>
      </c>
      <c r="J94">
        <v>2014</v>
      </c>
      <c r="K94" t="s">
        <v>1028</v>
      </c>
      <c r="L94">
        <v>63</v>
      </c>
      <c r="M94">
        <v>400505523</v>
      </c>
      <c r="N94" t="s">
        <v>7</v>
      </c>
      <c r="O94">
        <v>38.6</v>
      </c>
      <c r="P94">
        <v>57.1</v>
      </c>
      <c r="Q94">
        <v>84.6</v>
      </c>
      <c r="R94">
        <v>41</v>
      </c>
      <c r="S94">
        <v>12</v>
      </c>
      <c r="T94">
        <v>29</v>
      </c>
      <c r="U94">
        <v>0</v>
      </c>
      <c r="V94">
        <v>13</v>
      </c>
      <c r="W94">
        <v>3</v>
      </c>
      <c r="X94">
        <v>1</v>
      </c>
      <c r="Y94">
        <v>16</v>
      </c>
      <c r="Z94">
        <v>21</v>
      </c>
      <c r="AA94">
        <v>0</v>
      </c>
      <c r="AB94">
        <v>0</v>
      </c>
    </row>
    <row r="95" spans="1:29" x14ac:dyDescent="0.45">
      <c r="A95" t="s">
        <v>1027</v>
      </c>
      <c r="B95" t="s">
        <v>1026</v>
      </c>
      <c r="C95" t="s">
        <v>1025</v>
      </c>
      <c r="D95" t="s">
        <v>1024</v>
      </c>
      <c r="E95" t="s">
        <v>1023</v>
      </c>
      <c r="F95" t="s">
        <v>959</v>
      </c>
      <c r="G95" t="s">
        <v>817</v>
      </c>
      <c r="H95">
        <v>1</v>
      </c>
      <c r="I95">
        <v>1</v>
      </c>
      <c r="J95">
        <v>2014</v>
      </c>
      <c r="K95" t="s">
        <v>1022</v>
      </c>
      <c r="L95">
        <v>85</v>
      </c>
      <c r="M95">
        <v>400498081</v>
      </c>
      <c r="N95" t="s">
        <v>7</v>
      </c>
      <c r="O95">
        <v>46.2</v>
      </c>
      <c r="P95">
        <v>15.4</v>
      </c>
      <c r="Q95">
        <v>84.2</v>
      </c>
      <c r="R95">
        <v>21</v>
      </c>
      <c r="S95">
        <v>6</v>
      </c>
      <c r="T95">
        <v>15</v>
      </c>
      <c r="U95">
        <v>0</v>
      </c>
      <c r="V95">
        <v>14</v>
      </c>
      <c r="W95">
        <v>8</v>
      </c>
      <c r="X95">
        <v>0</v>
      </c>
      <c r="Y95">
        <v>14</v>
      </c>
      <c r="Z95">
        <v>15</v>
      </c>
      <c r="AA95">
        <v>0</v>
      </c>
      <c r="AB95">
        <v>0</v>
      </c>
      <c r="AC95">
        <v>0</v>
      </c>
    </row>
    <row r="96" spans="1:29" x14ac:dyDescent="0.45">
      <c r="A96" t="s">
        <v>146</v>
      </c>
      <c r="B96" t="s">
        <v>1021</v>
      </c>
      <c r="C96" t="s">
        <v>1020</v>
      </c>
      <c r="D96" t="s">
        <v>1019</v>
      </c>
      <c r="E96" t="s">
        <v>1018</v>
      </c>
      <c r="F96" t="s">
        <v>770</v>
      </c>
      <c r="G96" t="s">
        <v>1017</v>
      </c>
      <c r="H96">
        <v>0</v>
      </c>
      <c r="I96">
        <v>1</v>
      </c>
      <c r="J96">
        <v>2014</v>
      </c>
      <c r="K96" t="s">
        <v>1016</v>
      </c>
      <c r="L96">
        <v>73</v>
      </c>
      <c r="M96">
        <v>400499341</v>
      </c>
      <c r="N96" t="s">
        <v>7</v>
      </c>
      <c r="O96">
        <v>47.8</v>
      </c>
      <c r="P96">
        <v>33.299999999999997</v>
      </c>
      <c r="Q96">
        <v>78.599999999999994</v>
      </c>
      <c r="R96">
        <v>37</v>
      </c>
      <c r="S96">
        <v>7</v>
      </c>
      <c r="T96">
        <v>30</v>
      </c>
      <c r="U96">
        <v>0</v>
      </c>
      <c r="V96">
        <v>12</v>
      </c>
      <c r="W96">
        <v>7</v>
      </c>
      <c r="X96">
        <v>5</v>
      </c>
      <c r="Y96">
        <v>18</v>
      </c>
      <c r="Z96">
        <v>23</v>
      </c>
      <c r="AA96">
        <v>0</v>
      </c>
      <c r="AB96">
        <v>0</v>
      </c>
    </row>
    <row r="97" spans="1:28" x14ac:dyDescent="0.45">
      <c r="A97" t="s">
        <v>1015</v>
      </c>
      <c r="B97" t="s">
        <v>1014</v>
      </c>
      <c r="C97" t="s">
        <v>1013</v>
      </c>
      <c r="D97" t="s">
        <v>604</v>
      </c>
      <c r="E97" t="s">
        <v>1012</v>
      </c>
      <c r="F97" t="s">
        <v>843</v>
      </c>
      <c r="G97" t="s">
        <v>1011</v>
      </c>
      <c r="H97">
        <v>1</v>
      </c>
      <c r="I97">
        <v>0</v>
      </c>
      <c r="J97">
        <v>2014</v>
      </c>
      <c r="K97" t="s">
        <v>1010</v>
      </c>
      <c r="L97">
        <v>70</v>
      </c>
      <c r="M97">
        <v>400496933</v>
      </c>
      <c r="N97" t="s">
        <v>7</v>
      </c>
      <c r="O97">
        <v>54.9</v>
      </c>
      <c r="P97">
        <v>33.299999999999997</v>
      </c>
      <c r="Q97">
        <v>88</v>
      </c>
      <c r="R97">
        <v>29</v>
      </c>
      <c r="S97">
        <v>12</v>
      </c>
      <c r="T97">
        <v>17</v>
      </c>
      <c r="U97">
        <v>0</v>
      </c>
      <c r="V97">
        <v>7</v>
      </c>
      <c r="W97">
        <v>8</v>
      </c>
      <c r="X97">
        <v>4</v>
      </c>
      <c r="Y97">
        <v>15</v>
      </c>
      <c r="Z97">
        <v>19</v>
      </c>
      <c r="AA97">
        <v>0</v>
      </c>
      <c r="AB97">
        <v>0</v>
      </c>
    </row>
    <row r="98" spans="1:28" x14ac:dyDescent="0.45">
      <c r="A98" t="s">
        <v>1009</v>
      </c>
      <c r="B98" t="s">
        <v>1008</v>
      </c>
      <c r="C98" t="s">
        <v>1007</v>
      </c>
      <c r="D98" t="s">
        <v>598</v>
      </c>
      <c r="E98" t="s">
        <v>1006</v>
      </c>
      <c r="F98" t="s">
        <v>931</v>
      </c>
      <c r="G98" t="s">
        <v>817</v>
      </c>
      <c r="H98">
        <v>1</v>
      </c>
      <c r="I98">
        <v>1</v>
      </c>
      <c r="J98">
        <v>2014</v>
      </c>
      <c r="K98" t="s">
        <v>1005</v>
      </c>
      <c r="L98">
        <v>95</v>
      </c>
      <c r="M98">
        <v>400506817</v>
      </c>
      <c r="N98" t="s">
        <v>7</v>
      </c>
      <c r="O98">
        <v>44.1</v>
      </c>
      <c r="P98">
        <v>32</v>
      </c>
      <c r="Q98">
        <v>50</v>
      </c>
      <c r="R98">
        <v>29</v>
      </c>
      <c r="S98">
        <v>6</v>
      </c>
      <c r="T98">
        <v>23</v>
      </c>
      <c r="U98">
        <v>0</v>
      </c>
      <c r="V98">
        <v>12</v>
      </c>
      <c r="W98">
        <v>7</v>
      </c>
      <c r="X98">
        <v>4</v>
      </c>
      <c r="Y98">
        <v>11</v>
      </c>
      <c r="Z98">
        <v>29</v>
      </c>
      <c r="AA98">
        <v>1</v>
      </c>
      <c r="AB98">
        <v>0</v>
      </c>
    </row>
    <row r="99" spans="1:28" x14ac:dyDescent="0.45">
      <c r="A99" t="s">
        <v>1004</v>
      </c>
      <c r="B99" t="s">
        <v>1003</v>
      </c>
      <c r="C99" t="s">
        <v>1002</v>
      </c>
      <c r="D99" t="s">
        <v>1001</v>
      </c>
      <c r="E99" t="s">
        <v>965</v>
      </c>
      <c r="F99" t="s">
        <v>812</v>
      </c>
      <c r="G99" t="s">
        <v>817</v>
      </c>
      <c r="H99">
        <v>1</v>
      </c>
      <c r="I99">
        <v>1</v>
      </c>
      <c r="J99">
        <v>2014</v>
      </c>
      <c r="K99" t="s">
        <v>1000</v>
      </c>
      <c r="L99">
        <v>73</v>
      </c>
      <c r="M99">
        <v>400506165</v>
      </c>
      <c r="N99" t="s">
        <v>7</v>
      </c>
      <c r="O99">
        <v>55.8</v>
      </c>
      <c r="P99">
        <v>50</v>
      </c>
      <c r="Q99">
        <v>76.900000000000006</v>
      </c>
      <c r="R99">
        <v>23</v>
      </c>
      <c r="S99">
        <v>3</v>
      </c>
      <c r="T99">
        <v>20</v>
      </c>
      <c r="U99">
        <v>0</v>
      </c>
      <c r="V99">
        <v>14</v>
      </c>
      <c r="W99">
        <v>3</v>
      </c>
      <c r="X99">
        <v>0</v>
      </c>
      <c r="Y99">
        <v>14</v>
      </c>
      <c r="Z99">
        <v>21</v>
      </c>
      <c r="AA99">
        <v>1</v>
      </c>
      <c r="AB99">
        <v>0</v>
      </c>
    </row>
    <row r="100" spans="1:28" x14ac:dyDescent="0.45">
      <c r="A100" t="s">
        <v>127</v>
      </c>
      <c r="B100" t="s">
        <v>29</v>
      </c>
      <c r="C100" t="s">
        <v>999</v>
      </c>
      <c r="D100" t="s">
        <v>998</v>
      </c>
      <c r="E100" t="s">
        <v>997</v>
      </c>
      <c r="F100" t="s">
        <v>770</v>
      </c>
      <c r="G100" t="s">
        <v>680</v>
      </c>
      <c r="H100">
        <v>0</v>
      </c>
      <c r="I100">
        <v>1</v>
      </c>
      <c r="J100">
        <v>2014</v>
      </c>
      <c r="K100" t="s">
        <v>996</v>
      </c>
      <c r="L100">
        <v>76</v>
      </c>
      <c r="M100">
        <v>400506116</v>
      </c>
      <c r="N100" t="s">
        <v>7</v>
      </c>
      <c r="O100">
        <v>46.7</v>
      </c>
      <c r="P100">
        <v>38.5</v>
      </c>
      <c r="Q100">
        <v>68.2</v>
      </c>
      <c r="R100">
        <v>40</v>
      </c>
      <c r="S100">
        <v>11</v>
      </c>
      <c r="T100">
        <v>29</v>
      </c>
      <c r="U100">
        <v>0</v>
      </c>
      <c r="V100">
        <v>14</v>
      </c>
      <c r="W100">
        <v>7</v>
      </c>
      <c r="X100">
        <v>1</v>
      </c>
      <c r="Y100">
        <v>13</v>
      </c>
      <c r="Z100">
        <v>21</v>
      </c>
      <c r="AA100">
        <v>0</v>
      </c>
      <c r="AB100">
        <v>0</v>
      </c>
    </row>
    <row r="101" spans="1:28" x14ac:dyDescent="0.45">
      <c r="A101" t="s">
        <v>995</v>
      </c>
      <c r="B101" t="s">
        <v>994</v>
      </c>
      <c r="C101" t="s">
        <v>993</v>
      </c>
      <c r="D101" t="s">
        <v>992</v>
      </c>
      <c r="E101" t="s">
        <v>932</v>
      </c>
      <c r="F101" t="s">
        <v>991</v>
      </c>
      <c r="G101" t="s">
        <v>663</v>
      </c>
      <c r="H101">
        <v>0</v>
      </c>
      <c r="I101">
        <v>0</v>
      </c>
      <c r="J101">
        <v>2014</v>
      </c>
      <c r="K101" t="s">
        <v>990</v>
      </c>
      <c r="L101">
        <v>62</v>
      </c>
      <c r="M101">
        <v>400506076</v>
      </c>
      <c r="N101" t="s">
        <v>7</v>
      </c>
      <c r="O101">
        <v>41.7</v>
      </c>
      <c r="P101">
        <v>16.7</v>
      </c>
      <c r="Q101">
        <v>83.3</v>
      </c>
      <c r="R101">
        <v>34</v>
      </c>
      <c r="S101">
        <v>13</v>
      </c>
      <c r="T101">
        <v>21</v>
      </c>
      <c r="U101">
        <v>0</v>
      </c>
      <c r="V101">
        <v>13</v>
      </c>
      <c r="W101">
        <v>5</v>
      </c>
      <c r="X101">
        <v>1</v>
      </c>
      <c r="Y101">
        <v>15</v>
      </c>
      <c r="Z101">
        <v>19</v>
      </c>
      <c r="AA101">
        <v>0</v>
      </c>
      <c r="AB101">
        <v>0</v>
      </c>
    </row>
    <row r="102" spans="1:28" x14ac:dyDescent="0.45">
      <c r="A102" t="s">
        <v>989</v>
      </c>
      <c r="B102" t="s">
        <v>255</v>
      </c>
      <c r="C102" t="s">
        <v>988</v>
      </c>
      <c r="D102" t="s">
        <v>987</v>
      </c>
      <c r="E102" t="s">
        <v>792</v>
      </c>
      <c r="F102" t="s">
        <v>986</v>
      </c>
      <c r="G102" t="s">
        <v>985</v>
      </c>
      <c r="H102">
        <v>1</v>
      </c>
      <c r="I102">
        <v>1</v>
      </c>
      <c r="J102">
        <v>2014</v>
      </c>
      <c r="K102" t="s">
        <v>984</v>
      </c>
      <c r="L102">
        <v>59</v>
      </c>
      <c r="M102">
        <v>400506622</v>
      </c>
      <c r="N102" t="s">
        <v>7</v>
      </c>
      <c r="O102">
        <v>41.5</v>
      </c>
      <c r="P102">
        <v>6.7</v>
      </c>
      <c r="Q102">
        <v>75</v>
      </c>
      <c r="R102">
        <v>31</v>
      </c>
      <c r="S102">
        <v>11</v>
      </c>
      <c r="T102">
        <v>20</v>
      </c>
      <c r="U102">
        <v>0</v>
      </c>
      <c r="V102">
        <v>3</v>
      </c>
      <c r="W102">
        <v>8</v>
      </c>
      <c r="X102">
        <v>1</v>
      </c>
      <c r="Y102">
        <v>12</v>
      </c>
      <c r="Z102">
        <v>15</v>
      </c>
      <c r="AA102">
        <v>0</v>
      </c>
      <c r="AB102">
        <v>0</v>
      </c>
    </row>
    <row r="103" spans="1:28" x14ac:dyDescent="0.45">
      <c r="A103" t="s">
        <v>983</v>
      </c>
      <c r="B103" t="s">
        <v>982</v>
      </c>
      <c r="C103" t="s">
        <v>981</v>
      </c>
      <c r="D103" t="s">
        <v>980</v>
      </c>
      <c r="E103" t="s">
        <v>979</v>
      </c>
      <c r="F103" t="s">
        <v>771</v>
      </c>
      <c r="G103" t="s">
        <v>978</v>
      </c>
      <c r="H103">
        <v>1</v>
      </c>
      <c r="I103">
        <v>1</v>
      </c>
      <c r="J103">
        <v>2014</v>
      </c>
      <c r="K103" t="s">
        <v>977</v>
      </c>
      <c r="L103">
        <v>71</v>
      </c>
      <c r="M103">
        <v>400506175</v>
      </c>
      <c r="N103" t="s">
        <v>7</v>
      </c>
      <c r="O103">
        <v>34.5</v>
      </c>
      <c r="P103">
        <v>8.3000000000000007</v>
      </c>
      <c r="Q103">
        <v>75</v>
      </c>
      <c r="R103">
        <v>38</v>
      </c>
      <c r="S103">
        <v>18</v>
      </c>
      <c r="T103">
        <v>20</v>
      </c>
      <c r="U103">
        <v>0</v>
      </c>
      <c r="V103">
        <v>6</v>
      </c>
      <c r="W103">
        <v>3</v>
      </c>
      <c r="X103">
        <v>6</v>
      </c>
      <c r="Y103">
        <v>20</v>
      </c>
      <c r="Z103">
        <v>15</v>
      </c>
      <c r="AA103">
        <v>0</v>
      </c>
      <c r="AB103">
        <v>0</v>
      </c>
    </row>
    <row r="104" spans="1:28" x14ac:dyDescent="0.45">
      <c r="A104" t="s">
        <v>976</v>
      </c>
      <c r="B104" t="s">
        <v>104</v>
      </c>
      <c r="C104" t="s">
        <v>975</v>
      </c>
      <c r="D104" t="s">
        <v>974</v>
      </c>
      <c r="E104" t="s">
        <v>973</v>
      </c>
      <c r="F104" t="s">
        <v>843</v>
      </c>
      <c r="G104" t="s">
        <v>778</v>
      </c>
      <c r="H104">
        <v>0</v>
      </c>
      <c r="I104">
        <v>0</v>
      </c>
      <c r="J104">
        <v>2014</v>
      </c>
      <c r="K104" t="s">
        <v>972</v>
      </c>
      <c r="L104">
        <v>56</v>
      </c>
      <c r="M104">
        <v>400506139</v>
      </c>
      <c r="N104" t="s">
        <v>7</v>
      </c>
      <c r="O104">
        <v>30.2</v>
      </c>
      <c r="P104">
        <v>14.3</v>
      </c>
      <c r="Q104">
        <v>69.599999999999994</v>
      </c>
      <c r="R104">
        <v>33</v>
      </c>
      <c r="S104">
        <v>10</v>
      </c>
      <c r="T104">
        <v>23</v>
      </c>
      <c r="U104">
        <v>0</v>
      </c>
      <c r="V104">
        <v>12</v>
      </c>
      <c r="W104">
        <v>2</v>
      </c>
      <c r="X104">
        <v>1</v>
      </c>
      <c r="Y104">
        <v>7</v>
      </c>
      <c r="Z104">
        <v>16</v>
      </c>
      <c r="AA104">
        <v>0</v>
      </c>
      <c r="AB104">
        <v>0</v>
      </c>
    </row>
    <row r="105" spans="1:28" x14ac:dyDescent="0.45">
      <c r="A105" t="s">
        <v>91</v>
      </c>
      <c r="B105" t="s">
        <v>112</v>
      </c>
      <c r="C105" t="s">
        <v>971</v>
      </c>
      <c r="D105" t="s">
        <v>970</v>
      </c>
      <c r="E105" t="s">
        <v>823</v>
      </c>
      <c r="F105" t="s">
        <v>770</v>
      </c>
      <c r="G105" t="s">
        <v>778</v>
      </c>
      <c r="H105">
        <v>0</v>
      </c>
      <c r="I105">
        <v>0</v>
      </c>
      <c r="J105">
        <v>2014</v>
      </c>
      <c r="K105" t="s">
        <v>969</v>
      </c>
      <c r="L105">
        <v>67</v>
      </c>
      <c r="M105">
        <v>400506579</v>
      </c>
      <c r="N105" t="s">
        <v>7</v>
      </c>
      <c r="O105">
        <v>43.1</v>
      </c>
      <c r="P105">
        <v>25</v>
      </c>
      <c r="Q105">
        <v>66.7</v>
      </c>
      <c r="R105">
        <v>34</v>
      </c>
      <c r="S105">
        <v>12</v>
      </c>
      <c r="T105">
        <v>22</v>
      </c>
      <c r="U105">
        <v>0</v>
      </c>
      <c r="V105">
        <v>15</v>
      </c>
      <c r="W105">
        <v>4</v>
      </c>
      <c r="X105">
        <v>1</v>
      </c>
      <c r="Y105">
        <v>6</v>
      </c>
      <c r="Z105">
        <v>22</v>
      </c>
      <c r="AA105">
        <v>0</v>
      </c>
      <c r="AB105">
        <v>0</v>
      </c>
    </row>
    <row r="106" spans="1:28" x14ac:dyDescent="0.45">
      <c r="A106" t="s">
        <v>968</v>
      </c>
      <c r="B106" t="s">
        <v>222</v>
      </c>
      <c r="C106" t="s">
        <v>967</v>
      </c>
      <c r="D106" t="s">
        <v>966</v>
      </c>
      <c r="E106" t="s">
        <v>965</v>
      </c>
      <c r="F106" t="s">
        <v>964</v>
      </c>
      <c r="G106" t="s">
        <v>664</v>
      </c>
      <c r="H106">
        <v>1</v>
      </c>
      <c r="I106">
        <v>1</v>
      </c>
      <c r="J106">
        <v>2014</v>
      </c>
      <c r="K106" t="s">
        <v>963</v>
      </c>
      <c r="L106">
        <v>80</v>
      </c>
      <c r="M106">
        <v>400507050</v>
      </c>
      <c r="N106" t="s">
        <v>7</v>
      </c>
      <c r="O106">
        <v>42.9</v>
      </c>
      <c r="P106">
        <v>26.7</v>
      </c>
      <c r="Q106">
        <v>94.7</v>
      </c>
      <c r="R106">
        <v>32</v>
      </c>
      <c r="S106">
        <v>13</v>
      </c>
      <c r="T106">
        <v>19</v>
      </c>
      <c r="U106">
        <v>0</v>
      </c>
      <c r="V106">
        <v>10</v>
      </c>
      <c r="W106">
        <v>6</v>
      </c>
      <c r="X106">
        <v>5</v>
      </c>
      <c r="Y106">
        <v>10</v>
      </c>
      <c r="Z106">
        <v>24</v>
      </c>
      <c r="AA106">
        <v>0</v>
      </c>
      <c r="AB106">
        <v>0</v>
      </c>
    </row>
    <row r="107" spans="1:28" x14ac:dyDescent="0.45">
      <c r="A107" t="s">
        <v>83</v>
      </c>
      <c r="B107" t="s">
        <v>97</v>
      </c>
      <c r="C107" t="s">
        <v>962</v>
      </c>
      <c r="D107" t="s">
        <v>961</v>
      </c>
      <c r="E107" t="s">
        <v>960</v>
      </c>
      <c r="F107" t="s">
        <v>959</v>
      </c>
      <c r="G107" t="s">
        <v>958</v>
      </c>
      <c r="H107">
        <v>1</v>
      </c>
      <c r="I107">
        <v>1</v>
      </c>
      <c r="J107">
        <v>2014</v>
      </c>
      <c r="K107" t="s">
        <v>957</v>
      </c>
      <c r="L107">
        <v>87</v>
      </c>
      <c r="M107">
        <v>400506558</v>
      </c>
      <c r="N107" t="s">
        <v>7</v>
      </c>
      <c r="O107">
        <v>49.1</v>
      </c>
      <c r="P107">
        <v>35.700000000000003</v>
      </c>
      <c r="Q107">
        <v>76.900000000000006</v>
      </c>
      <c r="R107">
        <v>27</v>
      </c>
      <c r="S107">
        <v>7</v>
      </c>
      <c r="T107">
        <v>20</v>
      </c>
      <c r="U107">
        <v>0</v>
      </c>
      <c r="V107">
        <v>10</v>
      </c>
      <c r="W107">
        <v>1</v>
      </c>
      <c r="X107">
        <v>4</v>
      </c>
      <c r="Y107">
        <v>5</v>
      </c>
      <c r="Z107">
        <v>20</v>
      </c>
      <c r="AA107">
        <v>0</v>
      </c>
      <c r="AB107">
        <v>0</v>
      </c>
    </row>
    <row r="108" spans="1:28" x14ac:dyDescent="0.45">
      <c r="A108" t="s">
        <v>68</v>
      </c>
      <c r="B108" t="s">
        <v>263</v>
      </c>
      <c r="C108" t="s">
        <v>956</v>
      </c>
      <c r="D108" t="s">
        <v>955</v>
      </c>
      <c r="E108" t="s">
        <v>926</v>
      </c>
      <c r="F108" t="s">
        <v>931</v>
      </c>
      <c r="G108" t="s">
        <v>663</v>
      </c>
      <c r="H108">
        <v>0</v>
      </c>
      <c r="I108">
        <v>0</v>
      </c>
      <c r="J108">
        <v>2014</v>
      </c>
      <c r="K108" t="s">
        <v>954</v>
      </c>
      <c r="L108">
        <v>67</v>
      </c>
      <c r="M108">
        <v>400506818</v>
      </c>
      <c r="N108" t="s">
        <v>7</v>
      </c>
      <c r="O108">
        <v>43.9</v>
      </c>
      <c r="P108">
        <v>40</v>
      </c>
      <c r="Q108">
        <v>69.2</v>
      </c>
      <c r="R108">
        <v>36</v>
      </c>
      <c r="S108">
        <v>11</v>
      </c>
      <c r="T108">
        <v>25</v>
      </c>
      <c r="U108">
        <v>0</v>
      </c>
      <c r="V108">
        <v>15</v>
      </c>
      <c r="W108">
        <v>3</v>
      </c>
      <c r="X108">
        <v>1</v>
      </c>
      <c r="Y108">
        <v>12</v>
      </c>
      <c r="Z108">
        <v>23</v>
      </c>
      <c r="AA108">
        <v>0</v>
      </c>
      <c r="AB108">
        <v>0</v>
      </c>
    </row>
    <row r="109" spans="1:28" x14ac:dyDescent="0.45">
      <c r="A109" t="s">
        <v>953</v>
      </c>
      <c r="B109" t="s">
        <v>314</v>
      </c>
      <c r="C109" t="s">
        <v>952</v>
      </c>
      <c r="D109" t="s">
        <v>951</v>
      </c>
      <c r="E109" t="s">
        <v>932</v>
      </c>
      <c r="F109" t="s">
        <v>950</v>
      </c>
      <c r="G109" t="s">
        <v>664</v>
      </c>
      <c r="H109">
        <v>0</v>
      </c>
      <c r="I109">
        <v>0</v>
      </c>
      <c r="J109">
        <v>2014</v>
      </c>
      <c r="K109" t="s">
        <v>949</v>
      </c>
      <c r="L109">
        <v>69</v>
      </c>
      <c r="M109">
        <v>400506625</v>
      </c>
      <c r="N109" t="s">
        <v>7</v>
      </c>
      <c r="O109">
        <v>43.8</v>
      </c>
      <c r="P109">
        <v>29.2</v>
      </c>
      <c r="Q109">
        <v>66.7</v>
      </c>
      <c r="R109">
        <v>28</v>
      </c>
      <c r="S109">
        <v>8</v>
      </c>
      <c r="T109">
        <v>20</v>
      </c>
      <c r="U109">
        <v>0</v>
      </c>
      <c r="V109">
        <v>14</v>
      </c>
      <c r="W109">
        <v>9</v>
      </c>
      <c r="X109">
        <v>2</v>
      </c>
      <c r="Y109">
        <v>13</v>
      </c>
      <c r="Z109">
        <v>23</v>
      </c>
      <c r="AA109">
        <v>0</v>
      </c>
      <c r="AB109">
        <v>0</v>
      </c>
    </row>
    <row r="110" spans="1:28" x14ac:dyDescent="0.45">
      <c r="A110" t="s">
        <v>948</v>
      </c>
      <c r="B110" t="s">
        <v>446</v>
      </c>
      <c r="C110" t="s">
        <v>947</v>
      </c>
      <c r="D110" t="s">
        <v>946</v>
      </c>
      <c r="E110" t="s">
        <v>889</v>
      </c>
      <c r="F110" t="s">
        <v>812</v>
      </c>
      <c r="G110" t="s">
        <v>937</v>
      </c>
      <c r="H110">
        <v>0</v>
      </c>
      <c r="I110">
        <v>0</v>
      </c>
      <c r="J110">
        <v>2014</v>
      </c>
      <c r="K110" t="s">
        <v>945</v>
      </c>
      <c r="L110">
        <v>65</v>
      </c>
      <c r="M110">
        <v>400506180</v>
      </c>
      <c r="N110" t="s">
        <v>7</v>
      </c>
      <c r="O110">
        <v>32.299999999999997</v>
      </c>
      <c r="P110">
        <v>30.8</v>
      </c>
      <c r="Q110">
        <v>78.900000000000006</v>
      </c>
      <c r="R110">
        <v>30</v>
      </c>
      <c r="S110">
        <v>11</v>
      </c>
      <c r="T110">
        <v>19</v>
      </c>
      <c r="U110">
        <v>0</v>
      </c>
      <c r="V110">
        <v>12</v>
      </c>
      <c r="W110">
        <v>6</v>
      </c>
      <c r="X110">
        <v>0</v>
      </c>
      <c r="Y110">
        <v>9</v>
      </c>
      <c r="Z110">
        <v>21</v>
      </c>
      <c r="AA110">
        <v>0</v>
      </c>
      <c r="AB110">
        <v>0</v>
      </c>
    </row>
    <row r="111" spans="1:28" x14ac:dyDescent="0.45">
      <c r="A111" t="s">
        <v>54</v>
      </c>
      <c r="B111" t="s">
        <v>302</v>
      </c>
      <c r="C111" t="s">
        <v>944</v>
      </c>
      <c r="D111" t="s">
        <v>943</v>
      </c>
      <c r="E111" t="s">
        <v>657</v>
      </c>
      <c r="F111" t="s">
        <v>942</v>
      </c>
      <c r="G111" t="s">
        <v>941</v>
      </c>
      <c r="H111">
        <v>1</v>
      </c>
      <c r="I111">
        <v>0</v>
      </c>
      <c r="J111">
        <v>2014</v>
      </c>
      <c r="K111" t="s">
        <v>940</v>
      </c>
      <c r="L111">
        <v>59</v>
      </c>
      <c r="M111">
        <v>400506145</v>
      </c>
      <c r="N111" t="s">
        <v>7</v>
      </c>
      <c r="O111">
        <v>42.9</v>
      </c>
      <c r="P111">
        <v>25</v>
      </c>
      <c r="Q111">
        <v>63.6</v>
      </c>
      <c r="R111">
        <v>39</v>
      </c>
      <c r="S111">
        <v>14</v>
      </c>
      <c r="T111">
        <v>25</v>
      </c>
      <c r="U111">
        <v>0</v>
      </c>
      <c r="V111">
        <v>15</v>
      </c>
      <c r="W111">
        <v>6</v>
      </c>
      <c r="X111">
        <v>3</v>
      </c>
      <c r="Y111">
        <v>9</v>
      </c>
      <c r="Z111">
        <v>14</v>
      </c>
      <c r="AA111">
        <v>0</v>
      </c>
      <c r="AB111">
        <v>0</v>
      </c>
    </row>
    <row r="112" spans="1:28" x14ac:dyDescent="0.45">
      <c r="A112" t="s">
        <v>38</v>
      </c>
      <c r="B112" t="s">
        <v>37</v>
      </c>
      <c r="C112" t="s">
        <v>939</v>
      </c>
      <c r="D112" t="s">
        <v>938</v>
      </c>
      <c r="E112" t="s">
        <v>823</v>
      </c>
      <c r="F112" t="s">
        <v>901</v>
      </c>
      <c r="G112" t="s">
        <v>937</v>
      </c>
      <c r="H112">
        <v>1</v>
      </c>
      <c r="I112">
        <v>1</v>
      </c>
      <c r="J112">
        <v>2014</v>
      </c>
      <c r="K112" t="s">
        <v>936</v>
      </c>
      <c r="L112">
        <v>72</v>
      </c>
      <c r="M112">
        <v>400506819</v>
      </c>
      <c r="N112" t="s">
        <v>7</v>
      </c>
      <c r="O112">
        <v>31.1</v>
      </c>
      <c r="P112">
        <v>17.399999999999999</v>
      </c>
      <c r="Q112">
        <v>70.8</v>
      </c>
      <c r="R112">
        <v>27</v>
      </c>
      <c r="S112">
        <v>6</v>
      </c>
      <c r="T112">
        <v>21</v>
      </c>
      <c r="U112">
        <v>0</v>
      </c>
      <c r="V112">
        <v>6</v>
      </c>
      <c r="W112">
        <v>7</v>
      </c>
      <c r="X112">
        <v>4</v>
      </c>
      <c r="Y112">
        <v>11</v>
      </c>
      <c r="Z112">
        <v>19</v>
      </c>
      <c r="AA112">
        <v>0</v>
      </c>
      <c r="AB112">
        <v>0</v>
      </c>
    </row>
    <row r="113" spans="1:28" x14ac:dyDescent="0.45">
      <c r="A113" t="s">
        <v>935</v>
      </c>
      <c r="B113" t="s">
        <v>126</v>
      </c>
      <c r="C113" t="s">
        <v>934</v>
      </c>
      <c r="D113" t="s">
        <v>933</v>
      </c>
      <c r="E113" t="s">
        <v>932</v>
      </c>
      <c r="F113" t="s">
        <v>931</v>
      </c>
      <c r="G113" t="s">
        <v>850</v>
      </c>
      <c r="H113">
        <v>1</v>
      </c>
      <c r="I113">
        <v>0</v>
      </c>
      <c r="J113">
        <v>2014</v>
      </c>
      <c r="K113" t="s">
        <v>930</v>
      </c>
      <c r="L113">
        <v>82</v>
      </c>
      <c r="M113">
        <v>400506616</v>
      </c>
      <c r="N113" t="s">
        <v>7</v>
      </c>
      <c r="O113">
        <v>54.2</v>
      </c>
      <c r="P113">
        <v>42.9</v>
      </c>
      <c r="Q113">
        <v>77.8</v>
      </c>
      <c r="R113">
        <v>29</v>
      </c>
      <c r="S113">
        <v>9</v>
      </c>
      <c r="T113">
        <v>20</v>
      </c>
      <c r="U113">
        <v>0</v>
      </c>
      <c r="V113">
        <v>18</v>
      </c>
      <c r="W113">
        <v>9</v>
      </c>
      <c r="X113">
        <v>2</v>
      </c>
      <c r="Y113">
        <v>8</v>
      </c>
      <c r="Z113">
        <v>14</v>
      </c>
      <c r="AA113">
        <v>0</v>
      </c>
      <c r="AB113">
        <v>0</v>
      </c>
    </row>
    <row r="114" spans="1:28" x14ac:dyDescent="0.45">
      <c r="A114" t="s">
        <v>929</v>
      </c>
      <c r="B114" t="s">
        <v>119</v>
      </c>
      <c r="C114" t="s">
        <v>928</v>
      </c>
      <c r="D114" t="s">
        <v>927</v>
      </c>
      <c r="E114" t="s">
        <v>926</v>
      </c>
      <c r="F114" t="s">
        <v>925</v>
      </c>
      <c r="G114" t="s">
        <v>849</v>
      </c>
      <c r="H114">
        <v>1</v>
      </c>
      <c r="I114">
        <v>1</v>
      </c>
      <c r="J114">
        <v>2014</v>
      </c>
      <c r="K114" t="s">
        <v>924</v>
      </c>
      <c r="L114">
        <v>82</v>
      </c>
      <c r="M114">
        <v>400506633</v>
      </c>
      <c r="N114" t="s">
        <v>7</v>
      </c>
      <c r="O114">
        <v>40.299999999999997</v>
      </c>
      <c r="P114">
        <v>41.7</v>
      </c>
      <c r="Q114">
        <v>76.900000000000006</v>
      </c>
      <c r="R114">
        <v>39</v>
      </c>
      <c r="S114">
        <v>15</v>
      </c>
      <c r="T114">
        <v>24</v>
      </c>
      <c r="U114">
        <v>0</v>
      </c>
      <c r="V114">
        <v>6</v>
      </c>
      <c r="W114">
        <v>3</v>
      </c>
      <c r="X114">
        <v>2</v>
      </c>
      <c r="Y114">
        <v>14</v>
      </c>
      <c r="Z114">
        <v>23</v>
      </c>
      <c r="AA114">
        <v>1</v>
      </c>
      <c r="AB114">
        <v>0</v>
      </c>
    </row>
    <row r="115" spans="1:28" x14ac:dyDescent="0.45">
      <c r="A115" t="s">
        <v>923</v>
      </c>
      <c r="B115" t="s">
        <v>922</v>
      </c>
      <c r="C115" t="s">
        <v>921</v>
      </c>
      <c r="D115" t="s">
        <v>920</v>
      </c>
      <c r="E115" t="s">
        <v>919</v>
      </c>
      <c r="F115" t="s">
        <v>918</v>
      </c>
      <c r="G115" t="s">
        <v>777</v>
      </c>
      <c r="H115">
        <v>1</v>
      </c>
      <c r="I115">
        <v>0</v>
      </c>
      <c r="J115">
        <v>2014</v>
      </c>
      <c r="K115" t="s">
        <v>917</v>
      </c>
      <c r="L115">
        <v>61</v>
      </c>
      <c r="M115">
        <v>400544184</v>
      </c>
      <c r="N115" t="s">
        <v>7</v>
      </c>
      <c r="O115">
        <v>37</v>
      </c>
      <c r="P115">
        <v>28.6</v>
      </c>
      <c r="Q115">
        <v>73.900000000000006</v>
      </c>
      <c r="R115">
        <v>28</v>
      </c>
      <c r="S115">
        <v>10</v>
      </c>
      <c r="T115">
        <v>18</v>
      </c>
      <c r="U115">
        <v>0</v>
      </c>
      <c r="V115">
        <v>5</v>
      </c>
      <c r="W115">
        <v>6</v>
      </c>
      <c r="X115">
        <v>3</v>
      </c>
      <c r="Y115">
        <v>10</v>
      </c>
      <c r="Z115">
        <v>21</v>
      </c>
      <c r="AA115">
        <v>0</v>
      </c>
      <c r="AB115">
        <v>0</v>
      </c>
    </row>
    <row r="116" spans="1:28" x14ac:dyDescent="0.45">
      <c r="A116" t="s">
        <v>916</v>
      </c>
      <c r="B116" t="s">
        <v>915</v>
      </c>
      <c r="C116" t="s">
        <v>914</v>
      </c>
      <c r="D116" t="s">
        <v>749</v>
      </c>
      <c r="E116" t="s">
        <v>913</v>
      </c>
      <c r="F116" t="s">
        <v>716</v>
      </c>
      <c r="G116" t="s">
        <v>778</v>
      </c>
      <c r="H116">
        <v>1</v>
      </c>
      <c r="I116">
        <v>1</v>
      </c>
      <c r="J116">
        <v>2015</v>
      </c>
      <c r="K116" t="s">
        <v>579</v>
      </c>
      <c r="L116">
        <v>76</v>
      </c>
      <c r="M116">
        <v>400587230</v>
      </c>
      <c r="N116" t="s">
        <v>7</v>
      </c>
      <c r="O116">
        <v>43.3</v>
      </c>
      <c r="P116">
        <v>33.299999999999997</v>
      </c>
      <c r="Q116">
        <v>70.8</v>
      </c>
      <c r="R116">
        <v>40</v>
      </c>
      <c r="S116">
        <v>13</v>
      </c>
      <c r="T116">
        <v>27</v>
      </c>
      <c r="U116">
        <v>0</v>
      </c>
      <c r="V116">
        <v>15</v>
      </c>
      <c r="W116">
        <v>4</v>
      </c>
      <c r="X116">
        <v>6</v>
      </c>
      <c r="Y116">
        <v>10</v>
      </c>
      <c r="Z116">
        <v>20</v>
      </c>
      <c r="AA116">
        <v>0</v>
      </c>
      <c r="AB116">
        <v>0</v>
      </c>
    </row>
    <row r="117" spans="1:28" x14ac:dyDescent="0.45">
      <c r="A117" t="s">
        <v>912</v>
      </c>
      <c r="B117" t="s">
        <v>911</v>
      </c>
      <c r="C117" t="s">
        <v>910</v>
      </c>
      <c r="D117" t="s">
        <v>909</v>
      </c>
      <c r="E117" t="s">
        <v>908</v>
      </c>
      <c r="F117" t="s">
        <v>771</v>
      </c>
      <c r="G117" t="s">
        <v>850</v>
      </c>
      <c r="H117">
        <v>1</v>
      </c>
      <c r="I117">
        <v>1</v>
      </c>
      <c r="J117">
        <v>2015</v>
      </c>
      <c r="K117" t="s">
        <v>907</v>
      </c>
      <c r="L117">
        <v>78</v>
      </c>
      <c r="M117">
        <v>400591573</v>
      </c>
      <c r="N117" t="s">
        <v>7</v>
      </c>
      <c r="O117">
        <v>30.6</v>
      </c>
      <c r="P117">
        <v>25</v>
      </c>
      <c r="Q117">
        <v>73.7</v>
      </c>
      <c r="R117">
        <v>39</v>
      </c>
      <c r="S117">
        <v>11</v>
      </c>
      <c r="T117">
        <v>28</v>
      </c>
      <c r="U117">
        <v>0</v>
      </c>
      <c r="V117">
        <v>8</v>
      </c>
      <c r="W117">
        <v>5</v>
      </c>
      <c r="X117">
        <v>4</v>
      </c>
      <c r="Y117">
        <v>12</v>
      </c>
      <c r="Z117">
        <v>22</v>
      </c>
      <c r="AA117">
        <v>0</v>
      </c>
      <c r="AB117">
        <v>0</v>
      </c>
    </row>
    <row r="118" spans="1:28" x14ac:dyDescent="0.45">
      <c r="A118" t="s">
        <v>906</v>
      </c>
      <c r="B118" t="s">
        <v>905</v>
      </c>
      <c r="C118" t="s">
        <v>904</v>
      </c>
      <c r="D118" t="s">
        <v>903</v>
      </c>
      <c r="E118" t="s">
        <v>902</v>
      </c>
      <c r="F118" t="s">
        <v>770</v>
      </c>
      <c r="G118" t="s">
        <v>901</v>
      </c>
      <c r="H118">
        <v>1</v>
      </c>
      <c r="I118">
        <v>1</v>
      </c>
      <c r="J118">
        <v>2015</v>
      </c>
      <c r="K118" t="s">
        <v>900</v>
      </c>
      <c r="L118">
        <v>80</v>
      </c>
      <c r="M118">
        <v>400608981</v>
      </c>
      <c r="N118" t="s">
        <v>7</v>
      </c>
      <c r="O118">
        <v>41.8</v>
      </c>
      <c r="P118">
        <v>36.4</v>
      </c>
      <c r="Q118">
        <v>72.7</v>
      </c>
      <c r="R118">
        <v>35</v>
      </c>
      <c r="S118">
        <v>11</v>
      </c>
      <c r="T118">
        <v>24</v>
      </c>
      <c r="U118">
        <v>0</v>
      </c>
      <c r="V118">
        <v>12</v>
      </c>
      <c r="W118">
        <v>3</v>
      </c>
      <c r="X118">
        <v>4</v>
      </c>
      <c r="Y118">
        <v>13</v>
      </c>
      <c r="Z118">
        <v>21</v>
      </c>
      <c r="AA118">
        <v>0</v>
      </c>
      <c r="AB118">
        <v>0</v>
      </c>
    </row>
    <row r="119" spans="1:28" x14ac:dyDescent="0.45">
      <c r="A119" t="s">
        <v>899</v>
      </c>
      <c r="B119" t="s">
        <v>898</v>
      </c>
      <c r="C119" t="s">
        <v>897</v>
      </c>
      <c r="D119" t="s">
        <v>896</v>
      </c>
      <c r="E119" t="s">
        <v>786</v>
      </c>
      <c r="F119" t="s">
        <v>895</v>
      </c>
      <c r="G119" t="s">
        <v>778</v>
      </c>
      <c r="H119">
        <v>1</v>
      </c>
      <c r="I119">
        <v>1</v>
      </c>
      <c r="J119">
        <v>2015</v>
      </c>
      <c r="K119" t="s">
        <v>894</v>
      </c>
      <c r="L119">
        <v>68</v>
      </c>
      <c r="M119">
        <v>400609073</v>
      </c>
      <c r="N119" t="s">
        <v>7</v>
      </c>
      <c r="O119">
        <v>42.3</v>
      </c>
      <c r="P119">
        <v>13.3</v>
      </c>
      <c r="Q119">
        <v>73.099999999999994</v>
      </c>
      <c r="R119">
        <v>34</v>
      </c>
      <c r="S119">
        <v>13</v>
      </c>
      <c r="T119">
        <v>21</v>
      </c>
      <c r="U119">
        <v>0</v>
      </c>
      <c r="V119">
        <v>13</v>
      </c>
      <c r="W119">
        <v>7</v>
      </c>
      <c r="X119">
        <v>6</v>
      </c>
      <c r="Y119">
        <v>15</v>
      </c>
      <c r="Z119">
        <v>21</v>
      </c>
      <c r="AA119">
        <v>0</v>
      </c>
      <c r="AB119">
        <v>0</v>
      </c>
    </row>
    <row r="120" spans="1:28" x14ac:dyDescent="0.45">
      <c r="A120" t="s">
        <v>893</v>
      </c>
      <c r="B120" t="s">
        <v>892</v>
      </c>
      <c r="C120" t="s">
        <v>891</v>
      </c>
      <c r="D120" t="s">
        <v>890</v>
      </c>
      <c r="E120" t="s">
        <v>889</v>
      </c>
      <c r="F120" t="s">
        <v>888</v>
      </c>
      <c r="G120" t="s">
        <v>777</v>
      </c>
      <c r="H120">
        <v>1</v>
      </c>
      <c r="I120">
        <v>1</v>
      </c>
      <c r="J120">
        <v>2015</v>
      </c>
      <c r="K120" t="s">
        <v>887</v>
      </c>
      <c r="L120">
        <v>49</v>
      </c>
      <c r="M120">
        <v>400591589</v>
      </c>
      <c r="N120" t="s">
        <v>7</v>
      </c>
      <c r="O120">
        <v>20.399999999999999</v>
      </c>
      <c r="P120">
        <v>13.3</v>
      </c>
      <c r="Q120">
        <v>57.1</v>
      </c>
      <c r="R120">
        <v>42</v>
      </c>
      <c r="S120">
        <v>21</v>
      </c>
      <c r="T120">
        <v>21</v>
      </c>
      <c r="U120">
        <v>0</v>
      </c>
      <c r="V120">
        <v>4</v>
      </c>
      <c r="W120">
        <v>4</v>
      </c>
      <c r="X120">
        <v>1</v>
      </c>
      <c r="Y120">
        <v>12</v>
      </c>
      <c r="Z120">
        <v>15</v>
      </c>
      <c r="AA120">
        <v>0</v>
      </c>
      <c r="AB120">
        <v>0</v>
      </c>
    </row>
    <row r="121" spans="1:28" x14ac:dyDescent="0.45">
      <c r="A121" t="s">
        <v>886</v>
      </c>
      <c r="B121" t="s">
        <v>352</v>
      </c>
      <c r="C121" t="s">
        <v>885</v>
      </c>
      <c r="D121" t="s">
        <v>884</v>
      </c>
      <c r="E121" t="s">
        <v>883</v>
      </c>
      <c r="F121" t="s">
        <v>882</v>
      </c>
      <c r="G121" t="s">
        <v>881</v>
      </c>
      <c r="H121">
        <v>1</v>
      </c>
      <c r="I121">
        <v>1</v>
      </c>
      <c r="J121">
        <v>2015</v>
      </c>
      <c r="K121" t="s">
        <v>880</v>
      </c>
      <c r="L121">
        <v>81</v>
      </c>
      <c r="M121">
        <v>400585965</v>
      </c>
      <c r="N121" t="s">
        <v>7</v>
      </c>
      <c r="O121">
        <v>36.799999999999997</v>
      </c>
      <c r="P121">
        <v>33.299999999999997</v>
      </c>
      <c r="Q121">
        <v>81</v>
      </c>
      <c r="R121">
        <v>35</v>
      </c>
      <c r="S121">
        <v>15</v>
      </c>
      <c r="T121">
        <v>20</v>
      </c>
      <c r="U121">
        <v>0</v>
      </c>
      <c r="V121">
        <v>8</v>
      </c>
      <c r="W121">
        <v>6</v>
      </c>
      <c r="X121">
        <v>2</v>
      </c>
      <c r="Y121">
        <v>12</v>
      </c>
      <c r="Z121">
        <v>26</v>
      </c>
      <c r="AA121">
        <v>1</v>
      </c>
      <c r="AB121">
        <v>0</v>
      </c>
    </row>
    <row r="122" spans="1:28" x14ac:dyDescent="0.45">
      <c r="A122" t="s">
        <v>879</v>
      </c>
      <c r="B122" t="s">
        <v>878</v>
      </c>
      <c r="C122" t="s">
        <v>877</v>
      </c>
      <c r="D122" t="s">
        <v>876</v>
      </c>
      <c r="E122" t="s">
        <v>875</v>
      </c>
      <c r="F122" t="s">
        <v>838</v>
      </c>
      <c r="G122" t="s">
        <v>874</v>
      </c>
      <c r="H122">
        <v>1</v>
      </c>
      <c r="I122">
        <v>1</v>
      </c>
      <c r="J122">
        <v>2015</v>
      </c>
      <c r="K122" t="s">
        <v>873</v>
      </c>
      <c r="L122">
        <v>86</v>
      </c>
      <c r="M122">
        <v>400593226</v>
      </c>
      <c r="N122" t="s">
        <v>7</v>
      </c>
      <c r="O122">
        <v>23.3</v>
      </c>
      <c r="P122">
        <v>28.6</v>
      </c>
      <c r="Q122">
        <v>60</v>
      </c>
      <c r="R122">
        <v>30</v>
      </c>
      <c r="S122">
        <v>10</v>
      </c>
      <c r="T122">
        <v>20</v>
      </c>
      <c r="U122">
        <v>0</v>
      </c>
      <c r="V122">
        <v>5</v>
      </c>
      <c r="W122">
        <v>6</v>
      </c>
      <c r="X122">
        <v>0</v>
      </c>
      <c r="Y122">
        <v>17</v>
      </c>
      <c r="Z122">
        <v>18</v>
      </c>
      <c r="AA122">
        <v>0</v>
      </c>
      <c r="AB122">
        <v>0</v>
      </c>
    </row>
    <row r="123" spans="1:28" x14ac:dyDescent="0.45">
      <c r="A123" t="s">
        <v>872</v>
      </c>
      <c r="B123" t="s">
        <v>871</v>
      </c>
      <c r="C123" t="s">
        <v>870</v>
      </c>
      <c r="D123" t="s">
        <v>869</v>
      </c>
      <c r="E123" t="s">
        <v>868</v>
      </c>
      <c r="F123" t="s">
        <v>850</v>
      </c>
      <c r="G123" t="s">
        <v>778</v>
      </c>
      <c r="H123">
        <v>1</v>
      </c>
      <c r="I123">
        <v>1</v>
      </c>
      <c r="J123">
        <v>2015</v>
      </c>
      <c r="K123" t="s">
        <v>867</v>
      </c>
      <c r="L123">
        <v>69</v>
      </c>
      <c r="M123">
        <v>400585754</v>
      </c>
      <c r="N123" t="s">
        <v>7</v>
      </c>
      <c r="O123">
        <v>42.2</v>
      </c>
      <c r="P123">
        <v>31.3</v>
      </c>
      <c r="Q123">
        <v>61.5</v>
      </c>
      <c r="R123">
        <v>35</v>
      </c>
      <c r="S123">
        <v>13</v>
      </c>
      <c r="T123">
        <v>22</v>
      </c>
      <c r="U123">
        <v>0</v>
      </c>
      <c r="V123">
        <v>10</v>
      </c>
      <c r="W123">
        <v>6</v>
      </c>
      <c r="X123">
        <v>6</v>
      </c>
      <c r="Y123">
        <v>8</v>
      </c>
      <c r="Z123">
        <v>16</v>
      </c>
      <c r="AA123">
        <v>1</v>
      </c>
      <c r="AB123">
        <v>0</v>
      </c>
    </row>
    <row r="124" spans="1:28" x14ac:dyDescent="0.45">
      <c r="A124" t="s">
        <v>866</v>
      </c>
      <c r="B124" t="s">
        <v>865</v>
      </c>
      <c r="C124" t="s">
        <v>864</v>
      </c>
      <c r="D124" t="s">
        <v>863</v>
      </c>
      <c r="E124" t="s">
        <v>862</v>
      </c>
      <c r="F124" t="s">
        <v>856</v>
      </c>
      <c r="G124" t="s">
        <v>849</v>
      </c>
      <c r="H124">
        <v>1</v>
      </c>
      <c r="I124">
        <v>1</v>
      </c>
      <c r="J124">
        <v>2015</v>
      </c>
      <c r="K124" t="s">
        <v>861</v>
      </c>
      <c r="L124">
        <v>66</v>
      </c>
      <c r="M124">
        <v>400593231</v>
      </c>
      <c r="N124" t="s">
        <v>7</v>
      </c>
      <c r="O124">
        <v>31.7</v>
      </c>
      <c r="P124">
        <v>41.2</v>
      </c>
      <c r="Q124">
        <v>60</v>
      </c>
      <c r="R124">
        <v>36</v>
      </c>
      <c r="S124">
        <v>16</v>
      </c>
      <c r="T124">
        <v>20</v>
      </c>
      <c r="U124">
        <v>0</v>
      </c>
      <c r="V124">
        <v>7</v>
      </c>
      <c r="W124">
        <v>10</v>
      </c>
      <c r="X124">
        <v>1</v>
      </c>
      <c r="Y124">
        <v>14</v>
      </c>
      <c r="Z124">
        <v>19</v>
      </c>
      <c r="AA124">
        <v>0</v>
      </c>
      <c r="AB124">
        <v>0</v>
      </c>
    </row>
    <row r="125" spans="1:28" x14ac:dyDescent="0.45">
      <c r="A125" t="s">
        <v>860</v>
      </c>
      <c r="B125" t="s">
        <v>859</v>
      </c>
      <c r="C125" t="s">
        <v>858</v>
      </c>
      <c r="D125" t="s">
        <v>857</v>
      </c>
      <c r="E125" t="s">
        <v>856</v>
      </c>
      <c r="F125" t="s">
        <v>855</v>
      </c>
      <c r="G125" t="s">
        <v>650</v>
      </c>
      <c r="H125">
        <v>1</v>
      </c>
      <c r="I125">
        <v>0</v>
      </c>
      <c r="J125">
        <v>2015</v>
      </c>
      <c r="K125" t="s">
        <v>854</v>
      </c>
      <c r="L125">
        <v>57</v>
      </c>
      <c r="M125">
        <v>400593234</v>
      </c>
      <c r="N125" t="s">
        <v>7</v>
      </c>
      <c r="O125">
        <v>37.1</v>
      </c>
      <c r="P125">
        <v>50</v>
      </c>
      <c r="Q125">
        <v>46.7</v>
      </c>
      <c r="R125">
        <v>45</v>
      </c>
      <c r="S125">
        <v>12</v>
      </c>
      <c r="T125">
        <v>33</v>
      </c>
      <c r="U125">
        <v>0</v>
      </c>
      <c r="V125">
        <v>13</v>
      </c>
      <c r="W125">
        <v>9</v>
      </c>
      <c r="X125">
        <v>7</v>
      </c>
      <c r="Y125">
        <v>13</v>
      </c>
      <c r="Z125">
        <v>16</v>
      </c>
      <c r="AA125">
        <v>0</v>
      </c>
      <c r="AB125">
        <v>0</v>
      </c>
    </row>
    <row r="126" spans="1:28" x14ac:dyDescent="0.45">
      <c r="A126" t="s">
        <v>853</v>
      </c>
      <c r="B126" t="s">
        <v>104</v>
      </c>
      <c r="C126" t="s">
        <v>852</v>
      </c>
      <c r="D126" t="s">
        <v>851</v>
      </c>
      <c r="E126" t="s">
        <v>813</v>
      </c>
      <c r="F126" t="s">
        <v>850</v>
      </c>
      <c r="G126" t="s">
        <v>849</v>
      </c>
      <c r="H126">
        <v>0</v>
      </c>
      <c r="I126">
        <v>0</v>
      </c>
      <c r="J126">
        <v>2015</v>
      </c>
      <c r="K126" t="s">
        <v>848</v>
      </c>
      <c r="L126">
        <v>75</v>
      </c>
      <c r="M126">
        <v>400593242</v>
      </c>
      <c r="N126" t="s">
        <v>7</v>
      </c>
      <c r="O126">
        <v>45.2</v>
      </c>
      <c r="P126">
        <v>27.3</v>
      </c>
      <c r="Q126">
        <v>76.2</v>
      </c>
      <c r="R126">
        <v>42</v>
      </c>
      <c r="S126">
        <v>9</v>
      </c>
      <c r="T126">
        <v>33</v>
      </c>
      <c r="U126">
        <v>0</v>
      </c>
      <c r="V126">
        <v>15</v>
      </c>
      <c r="W126">
        <v>3</v>
      </c>
      <c r="X126">
        <v>6</v>
      </c>
      <c r="Y126">
        <v>12</v>
      </c>
      <c r="Z126">
        <v>23</v>
      </c>
      <c r="AA126">
        <v>0</v>
      </c>
      <c r="AB126">
        <v>0</v>
      </c>
    </row>
    <row r="127" spans="1:28" x14ac:dyDescent="0.45">
      <c r="A127" t="s">
        <v>847</v>
      </c>
      <c r="B127" t="s">
        <v>37</v>
      </c>
      <c r="C127" t="s">
        <v>846</v>
      </c>
      <c r="D127" t="s">
        <v>845</v>
      </c>
      <c r="E127" t="s">
        <v>844</v>
      </c>
      <c r="F127" t="s">
        <v>843</v>
      </c>
      <c r="G127" t="s">
        <v>778</v>
      </c>
      <c r="H127">
        <v>1</v>
      </c>
      <c r="I127">
        <v>0</v>
      </c>
      <c r="J127">
        <v>2015</v>
      </c>
      <c r="K127" t="s">
        <v>842</v>
      </c>
      <c r="L127">
        <v>77</v>
      </c>
      <c r="M127">
        <v>400593256</v>
      </c>
      <c r="N127" t="s">
        <v>7</v>
      </c>
      <c r="O127">
        <v>45.9</v>
      </c>
      <c r="P127">
        <v>37.5</v>
      </c>
      <c r="Q127">
        <v>93.8</v>
      </c>
      <c r="R127">
        <v>34</v>
      </c>
      <c r="S127">
        <v>6</v>
      </c>
      <c r="T127">
        <v>28</v>
      </c>
      <c r="U127">
        <v>0</v>
      </c>
      <c r="V127">
        <v>13</v>
      </c>
      <c r="W127">
        <v>4</v>
      </c>
      <c r="X127">
        <v>2</v>
      </c>
      <c r="Y127">
        <v>10</v>
      </c>
      <c r="Z127">
        <v>12</v>
      </c>
      <c r="AA127">
        <v>0</v>
      </c>
      <c r="AB127">
        <v>0</v>
      </c>
    </row>
    <row r="128" spans="1:28" x14ac:dyDescent="0.45">
      <c r="A128" t="s">
        <v>841</v>
      </c>
      <c r="B128" t="s">
        <v>97</v>
      </c>
      <c r="C128" t="s">
        <v>840</v>
      </c>
      <c r="D128" t="s">
        <v>839</v>
      </c>
      <c r="E128" t="s">
        <v>833</v>
      </c>
      <c r="F128" t="s">
        <v>838</v>
      </c>
      <c r="G128" t="s">
        <v>770</v>
      </c>
      <c r="H128">
        <v>1</v>
      </c>
      <c r="I128">
        <v>1</v>
      </c>
      <c r="J128">
        <v>2015</v>
      </c>
      <c r="K128" t="s">
        <v>837</v>
      </c>
      <c r="L128">
        <v>56</v>
      </c>
      <c r="M128">
        <v>400593264</v>
      </c>
      <c r="N128" t="s">
        <v>7</v>
      </c>
      <c r="O128">
        <v>31.9</v>
      </c>
      <c r="P128">
        <v>25</v>
      </c>
      <c r="Q128">
        <v>90</v>
      </c>
      <c r="R128">
        <v>30</v>
      </c>
      <c r="S128">
        <v>11</v>
      </c>
      <c r="T128">
        <v>19</v>
      </c>
      <c r="U128">
        <v>0</v>
      </c>
      <c r="V128">
        <v>7</v>
      </c>
      <c r="W128">
        <v>3</v>
      </c>
      <c r="X128">
        <v>5</v>
      </c>
      <c r="Y128">
        <v>15</v>
      </c>
      <c r="Z128">
        <v>20</v>
      </c>
      <c r="AA128">
        <v>0</v>
      </c>
      <c r="AB128">
        <v>0</v>
      </c>
    </row>
    <row r="129" spans="1:29" x14ac:dyDescent="0.45">
      <c r="A129" t="s">
        <v>836</v>
      </c>
      <c r="B129" t="s">
        <v>222</v>
      </c>
      <c r="C129" t="s">
        <v>835</v>
      </c>
      <c r="D129" t="s">
        <v>834</v>
      </c>
      <c r="E129" t="s">
        <v>657</v>
      </c>
      <c r="F129" t="s">
        <v>833</v>
      </c>
      <c r="G129" t="s">
        <v>817</v>
      </c>
      <c r="H129">
        <v>1</v>
      </c>
      <c r="I129">
        <v>1</v>
      </c>
      <c r="J129">
        <v>2015</v>
      </c>
      <c r="K129" t="s">
        <v>832</v>
      </c>
      <c r="L129">
        <v>85</v>
      </c>
      <c r="M129">
        <v>400593270</v>
      </c>
      <c r="N129" t="s">
        <v>7</v>
      </c>
      <c r="O129">
        <v>41.7</v>
      </c>
      <c r="P129">
        <v>36.700000000000003</v>
      </c>
      <c r="Q129">
        <v>85.7</v>
      </c>
      <c r="R129">
        <v>34</v>
      </c>
      <c r="S129">
        <v>16</v>
      </c>
      <c r="T129">
        <v>18</v>
      </c>
      <c r="U129">
        <v>0</v>
      </c>
      <c r="V129">
        <v>20</v>
      </c>
      <c r="W129">
        <v>5</v>
      </c>
      <c r="X129">
        <v>6</v>
      </c>
      <c r="Y129">
        <v>6</v>
      </c>
      <c r="Z129">
        <v>21</v>
      </c>
      <c r="AA129">
        <v>0</v>
      </c>
      <c r="AB129">
        <v>0</v>
      </c>
    </row>
    <row r="130" spans="1:29" x14ac:dyDescent="0.45">
      <c r="A130" t="s">
        <v>831</v>
      </c>
      <c r="B130" t="s">
        <v>446</v>
      </c>
      <c r="C130" t="s">
        <v>830</v>
      </c>
      <c r="D130" t="s">
        <v>829</v>
      </c>
      <c r="E130" t="s">
        <v>828</v>
      </c>
      <c r="F130" t="s">
        <v>716</v>
      </c>
      <c r="G130" t="s">
        <v>680</v>
      </c>
      <c r="H130">
        <v>0</v>
      </c>
      <c r="I130">
        <v>1</v>
      </c>
      <c r="J130">
        <v>2015</v>
      </c>
      <c r="K130" t="s">
        <v>827</v>
      </c>
      <c r="L130">
        <v>52</v>
      </c>
      <c r="M130">
        <v>400593274</v>
      </c>
      <c r="N130" t="s">
        <v>7</v>
      </c>
      <c r="O130">
        <v>36</v>
      </c>
      <c r="P130">
        <v>25</v>
      </c>
      <c r="Q130">
        <v>85.7</v>
      </c>
      <c r="R130">
        <v>35</v>
      </c>
      <c r="S130">
        <v>10</v>
      </c>
      <c r="T130">
        <v>25</v>
      </c>
      <c r="U130">
        <v>0</v>
      </c>
      <c r="V130">
        <v>10</v>
      </c>
      <c r="W130">
        <v>6</v>
      </c>
      <c r="X130">
        <v>4</v>
      </c>
      <c r="Y130">
        <v>13</v>
      </c>
      <c r="Z130">
        <v>13</v>
      </c>
      <c r="AA130">
        <v>0</v>
      </c>
      <c r="AB130">
        <v>0</v>
      </c>
    </row>
    <row r="131" spans="1:29" x14ac:dyDescent="0.45">
      <c r="A131" t="s">
        <v>826</v>
      </c>
      <c r="B131" t="s">
        <v>45</v>
      </c>
      <c r="C131" t="s">
        <v>825</v>
      </c>
      <c r="D131" t="s">
        <v>824</v>
      </c>
      <c r="E131" t="s">
        <v>823</v>
      </c>
      <c r="F131" t="s">
        <v>770</v>
      </c>
      <c r="G131" t="s">
        <v>770</v>
      </c>
      <c r="H131">
        <v>1</v>
      </c>
      <c r="I131">
        <v>0</v>
      </c>
      <c r="J131">
        <v>2015</v>
      </c>
      <c r="K131" t="s">
        <v>822</v>
      </c>
      <c r="L131">
        <v>74</v>
      </c>
      <c r="M131">
        <v>400593285</v>
      </c>
      <c r="N131" t="s">
        <v>7</v>
      </c>
      <c r="O131">
        <v>52.8</v>
      </c>
      <c r="P131">
        <v>61.5</v>
      </c>
      <c r="Q131">
        <v>69</v>
      </c>
      <c r="R131">
        <v>31</v>
      </c>
      <c r="S131">
        <v>9</v>
      </c>
      <c r="T131">
        <v>22</v>
      </c>
      <c r="U131">
        <v>0</v>
      </c>
      <c r="V131">
        <v>13</v>
      </c>
      <c r="W131">
        <v>4</v>
      </c>
      <c r="X131">
        <v>5</v>
      </c>
      <c r="Y131">
        <v>9</v>
      </c>
      <c r="Z131">
        <v>22</v>
      </c>
      <c r="AA131">
        <v>0</v>
      </c>
      <c r="AB131">
        <v>0</v>
      </c>
    </row>
    <row r="132" spans="1:29" x14ac:dyDescent="0.45">
      <c r="A132" t="s">
        <v>821</v>
      </c>
      <c r="B132" t="s">
        <v>302</v>
      </c>
      <c r="C132" t="s">
        <v>820</v>
      </c>
      <c r="D132" t="s">
        <v>819</v>
      </c>
      <c r="E132" t="s">
        <v>818</v>
      </c>
      <c r="F132" t="s">
        <v>778</v>
      </c>
      <c r="G132" t="s">
        <v>817</v>
      </c>
      <c r="H132">
        <v>1</v>
      </c>
      <c r="I132">
        <v>0</v>
      </c>
      <c r="J132">
        <v>2015</v>
      </c>
      <c r="K132" t="s">
        <v>816</v>
      </c>
      <c r="L132">
        <v>88</v>
      </c>
      <c r="M132">
        <v>400593294</v>
      </c>
      <c r="N132" t="s">
        <v>7</v>
      </c>
      <c r="O132">
        <v>60</v>
      </c>
      <c r="P132">
        <v>42.9</v>
      </c>
      <c r="Q132">
        <v>75</v>
      </c>
      <c r="R132">
        <v>38</v>
      </c>
      <c r="S132">
        <v>8</v>
      </c>
      <c r="T132">
        <v>30</v>
      </c>
      <c r="U132">
        <v>0</v>
      </c>
      <c r="V132">
        <v>12</v>
      </c>
      <c r="W132">
        <v>5</v>
      </c>
      <c r="X132">
        <v>2</v>
      </c>
      <c r="Y132">
        <v>14</v>
      </c>
      <c r="Z132">
        <v>21</v>
      </c>
      <c r="AA132">
        <v>0</v>
      </c>
      <c r="AB132">
        <v>0</v>
      </c>
    </row>
    <row r="133" spans="1:29" x14ac:dyDescent="0.45">
      <c r="A133" t="s">
        <v>815</v>
      </c>
      <c r="B133" t="s">
        <v>296</v>
      </c>
      <c r="C133" t="s">
        <v>36</v>
      </c>
      <c r="D133" t="s">
        <v>814</v>
      </c>
      <c r="E133" t="s">
        <v>813</v>
      </c>
      <c r="F133" t="s">
        <v>812</v>
      </c>
      <c r="G133" t="s">
        <v>778</v>
      </c>
      <c r="H133">
        <v>0</v>
      </c>
      <c r="I133">
        <v>0</v>
      </c>
      <c r="J133">
        <v>2015</v>
      </c>
      <c r="K133" t="s">
        <v>31</v>
      </c>
      <c r="L133">
        <v>74</v>
      </c>
      <c r="M133">
        <v>400593295</v>
      </c>
      <c r="N133" t="s">
        <v>7</v>
      </c>
      <c r="O133">
        <v>56.6</v>
      </c>
      <c r="P133">
        <v>18.8</v>
      </c>
      <c r="Q133">
        <v>68.8</v>
      </c>
      <c r="R133">
        <v>24</v>
      </c>
      <c r="S133">
        <v>9</v>
      </c>
      <c r="T133">
        <v>15</v>
      </c>
      <c r="U133">
        <v>0</v>
      </c>
      <c r="V133">
        <v>13</v>
      </c>
      <c r="W133">
        <v>6</v>
      </c>
      <c r="X133">
        <v>0</v>
      </c>
      <c r="Y133">
        <v>9</v>
      </c>
      <c r="Z133">
        <v>15</v>
      </c>
      <c r="AA133">
        <v>0</v>
      </c>
      <c r="AB133">
        <v>0</v>
      </c>
    </row>
    <row r="134" spans="1:29" x14ac:dyDescent="0.45">
      <c r="A134" t="s">
        <v>811</v>
      </c>
      <c r="B134" t="s">
        <v>810</v>
      </c>
      <c r="C134" t="s">
        <v>809</v>
      </c>
      <c r="D134" t="s">
        <v>808</v>
      </c>
      <c r="E134" t="s">
        <v>675</v>
      </c>
      <c r="F134" t="s">
        <v>743</v>
      </c>
      <c r="G134" t="s">
        <v>778</v>
      </c>
      <c r="H134">
        <v>1</v>
      </c>
      <c r="I134">
        <v>0</v>
      </c>
      <c r="J134">
        <v>2015</v>
      </c>
      <c r="K134" t="s">
        <v>807</v>
      </c>
      <c r="L134">
        <v>62</v>
      </c>
      <c r="M134">
        <v>400593309</v>
      </c>
      <c r="N134" t="s">
        <v>7</v>
      </c>
      <c r="O134">
        <v>52.5</v>
      </c>
      <c r="P134">
        <v>30.8</v>
      </c>
      <c r="Q134">
        <v>76.900000000000006</v>
      </c>
      <c r="R134">
        <v>37</v>
      </c>
      <c r="S134">
        <v>9</v>
      </c>
      <c r="T134">
        <v>28</v>
      </c>
      <c r="U134">
        <v>0</v>
      </c>
      <c r="V134">
        <v>18</v>
      </c>
      <c r="W134">
        <v>9</v>
      </c>
      <c r="X134">
        <v>5</v>
      </c>
      <c r="Y134">
        <v>8</v>
      </c>
      <c r="Z134">
        <v>18</v>
      </c>
      <c r="AA134">
        <v>0</v>
      </c>
      <c r="AB134">
        <v>0</v>
      </c>
    </row>
    <row r="135" spans="1:29" x14ac:dyDescent="0.45">
      <c r="A135" t="s">
        <v>806</v>
      </c>
      <c r="B135" t="s">
        <v>67</v>
      </c>
      <c r="C135" t="s">
        <v>805</v>
      </c>
      <c r="D135" t="s">
        <v>804</v>
      </c>
      <c r="E135" t="s">
        <v>803</v>
      </c>
      <c r="F135" t="s">
        <v>802</v>
      </c>
      <c r="G135" t="s">
        <v>778</v>
      </c>
      <c r="H135">
        <v>1</v>
      </c>
      <c r="I135">
        <v>0</v>
      </c>
      <c r="J135">
        <v>2015</v>
      </c>
      <c r="K135" t="s">
        <v>801</v>
      </c>
      <c r="L135">
        <v>68</v>
      </c>
      <c r="M135">
        <v>400593314</v>
      </c>
      <c r="N135" t="s">
        <v>7</v>
      </c>
      <c r="O135">
        <v>49.1</v>
      </c>
      <c r="P135">
        <v>41.7</v>
      </c>
      <c r="Q135">
        <v>58.6</v>
      </c>
      <c r="R135">
        <v>44</v>
      </c>
      <c r="S135">
        <v>18</v>
      </c>
      <c r="T135">
        <v>26</v>
      </c>
      <c r="U135">
        <v>0</v>
      </c>
      <c r="V135">
        <v>11</v>
      </c>
      <c r="W135">
        <v>1</v>
      </c>
      <c r="X135">
        <v>1</v>
      </c>
      <c r="Y135">
        <v>11</v>
      </c>
      <c r="Z135">
        <v>19</v>
      </c>
      <c r="AA135">
        <v>1</v>
      </c>
      <c r="AB135">
        <v>0</v>
      </c>
    </row>
    <row r="136" spans="1:29" x14ac:dyDescent="0.45">
      <c r="A136" t="s">
        <v>800</v>
      </c>
      <c r="B136" t="s">
        <v>263</v>
      </c>
      <c r="C136" t="s">
        <v>799</v>
      </c>
      <c r="D136" t="s">
        <v>798</v>
      </c>
      <c r="E136" t="s">
        <v>797</v>
      </c>
      <c r="F136" t="s">
        <v>785</v>
      </c>
      <c r="G136" t="s">
        <v>770</v>
      </c>
      <c r="H136">
        <v>0</v>
      </c>
      <c r="I136">
        <v>1</v>
      </c>
      <c r="J136">
        <v>2015</v>
      </c>
      <c r="K136" t="s">
        <v>796</v>
      </c>
      <c r="L136">
        <v>87</v>
      </c>
      <c r="M136">
        <v>400593325</v>
      </c>
      <c r="N136" t="s">
        <v>7</v>
      </c>
      <c r="O136">
        <v>50</v>
      </c>
      <c r="P136">
        <v>34.799999999999997</v>
      </c>
      <c r="Q136">
        <v>75</v>
      </c>
      <c r="R136">
        <v>27</v>
      </c>
      <c r="S136">
        <v>12</v>
      </c>
      <c r="T136">
        <v>15</v>
      </c>
      <c r="U136">
        <v>0</v>
      </c>
      <c r="V136">
        <v>18</v>
      </c>
      <c r="W136">
        <v>6</v>
      </c>
      <c r="X136">
        <v>2</v>
      </c>
      <c r="Y136">
        <v>3</v>
      </c>
      <c r="Z136">
        <v>22</v>
      </c>
      <c r="AA136">
        <v>0</v>
      </c>
      <c r="AB136">
        <v>0</v>
      </c>
    </row>
    <row r="137" spans="1:29" x14ac:dyDescent="0.45">
      <c r="A137" t="s">
        <v>795</v>
      </c>
      <c r="B137" t="s">
        <v>60</v>
      </c>
      <c r="C137" t="s">
        <v>794</v>
      </c>
      <c r="D137" t="s">
        <v>793</v>
      </c>
      <c r="E137" t="s">
        <v>792</v>
      </c>
      <c r="F137" t="s">
        <v>791</v>
      </c>
      <c r="G137" t="s">
        <v>790</v>
      </c>
      <c r="H137">
        <v>0</v>
      </c>
      <c r="I137">
        <v>0</v>
      </c>
      <c r="J137">
        <v>2015</v>
      </c>
      <c r="K137" t="s">
        <v>789</v>
      </c>
      <c r="L137">
        <v>55</v>
      </c>
      <c r="M137">
        <v>400593333</v>
      </c>
      <c r="N137" t="s">
        <v>7</v>
      </c>
      <c r="O137">
        <v>29.7</v>
      </c>
      <c r="P137">
        <v>32.1</v>
      </c>
      <c r="Q137">
        <v>66.7</v>
      </c>
      <c r="R137">
        <v>43</v>
      </c>
      <c r="S137">
        <v>15</v>
      </c>
      <c r="T137">
        <v>28</v>
      </c>
      <c r="U137">
        <v>0</v>
      </c>
      <c r="V137">
        <v>9</v>
      </c>
      <c r="W137">
        <v>3</v>
      </c>
      <c r="X137">
        <v>2</v>
      </c>
      <c r="Y137">
        <v>12</v>
      </c>
      <c r="Z137">
        <v>18</v>
      </c>
      <c r="AA137">
        <v>0</v>
      </c>
      <c r="AB137">
        <v>0</v>
      </c>
    </row>
    <row r="138" spans="1:29" x14ac:dyDescent="0.45">
      <c r="A138" t="s">
        <v>30</v>
      </c>
      <c r="B138" t="s">
        <v>249</v>
      </c>
      <c r="C138" t="s">
        <v>788</v>
      </c>
      <c r="D138" t="s">
        <v>787</v>
      </c>
      <c r="E138" t="s">
        <v>786</v>
      </c>
      <c r="F138" t="s">
        <v>785</v>
      </c>
      <c r="G138" t="s">
        <v>784</v>
      </c>
      <c r="H138">
        <v>1</v>
      </c>
      <c r="I138">
        <v>0</v>
      </c>
      <c r="J138">
        <v>2015</v>
      </c>
      <c r="K138" t="s">
        <v>783</v>
      </c>
      <c r="L138">
        <v>47</v>
      </c>
      <c r="M138">
        <v>400593342</v>
      </c>
      <c r="N138" t="s">
        <v>7</v>
      </c>
      <c r="O138">
        <v>44.6</v>
      </c>
      <c r="P138">
        <v>21.1</v>
      </c>
      <c r="Q138">
        <v>66.7</v>
      </c>
      <c r="R138">
        <v>40</v>
      </c>
      <c r="S138">
        <v>11</v>
      </c>
      <c r="T138">
        <v>29</v>
      </c>
      <c r="U138">
        <v>0</v>
      </c>
      <c r="V138">
        <v>14</v>
      </c>
      <c r="W138">
        <v>6</v>
      </c>
      <c r="X138">
        <v>4</v>
      </c>
      <c r="Y138">
        <v>8</v>
      </c>
      <c r="Z138">
        <v>11</v>
      </c>
      <c r="AA138">
        <v>0</v>
      </c>
      <c r="AB138">
        <v>0</v>
      </c>
    </row>
    <row r="139" spans="1:29" x14ac:dyDescent="0.45">
      <c r="A139" t="s">
        <v>23</v>
      </c>
      <c r="B139" t="s">
        <v>782</v>
      </c>
      <c r="C139" t="s">
        <v>781</v>
      </c>
      <c r="D139" t="s">
        <v>780</v>
      </c>
      <c r="E139" t="s">
        <v>779</v>
      </c>
      <c r="F139" t="s">
        <v>778</v>
      </c>
      <c r="G139" t="s">
        <v>777</v>
      </c>
      <c r="H139">
        <v>1</v>
      </c>
      <c r="I139">
        <v>1</v>
      </c>
      <c r="J139">
        <v>2015</v>
      </c>
      <c r="K139" t="s">
        <v>776</v>
      </c>
      <c r="L139">
        <v>77</v>
      </c>
      <c r="M139">
        <v>400593347</v>
      </c>
      <c r="N139" t="s">
        <v>7</v>
      </c>
      <c r="O139">
        <v>52</v>
      </c>
      <c r="P139">
        <v>26.3</v>
      </c>
      <c r="Q139">
        <v>73.3</v>
      </c>
      <c r="R139">
        <v>23</v>
      </c>
      <c r="S139">
        <v>7</v>
      </c>
      <c r="T139">
        <v>16</v>
      </c>
      <c r="U139">
        <v>0</v>
      </c>
      <c r="V139">
        <v>12</v>
      </c>
      <c r="W139">
        <v>2</v>
      </c>
      <c r="X139">
        <v>5</v>
      </c>
      <c r="Y139">
        <v>14</v>
      </c>
      <c r="Z139">
        <v>18</v>
      </c>
      <c r="AA139">
        <v>0</v>
      </c>
      <c r="AB139">
        <v>0</v>
      </c>
    </row>
    <row r="140" spans="1:29" x14ac:dyDescent="0.45">
      <c r="A140" t="s">
        <v>15</v>
      </c>
      <c r="B140" t="s">
        <v>775</v>
      </c>
      <c r="C140" t="s">
        <v>774</v>
      </c>
      <c r="D140" t="s">
        <v>773</v>
      </c>
      <c r="E140" t="s">
        <v>772</v>
      </c>
      <c r="F140" t="s">
        <v>771</v>
      </c>
      <c r="G140" t="s">
        <v>770</v>
      </c>
      <c r="H140">
        <v>1</v>
      </c>
      <c r="I140">
        <v>0</v>
      </c>
      <c r="J140">
        <v>2015</v>
      </c>
      <c r="K140" t="s">
        <v>769</v>
      </c>
      <c r="L140">
        <v>69</v>
      </c>
      <c r="M140">
        <v>400766859</v>
      </c>
      <c r="N140" t="s">
        <v>7</v>
      </c>
      <c r="O140">
        <v>52.8</v>
      </c>
      <c r="P140">
        <v>65</v>
      </c>
      <c r="Q140">
        <v>0</v>
      </c>
      <c r="R140">
        <v>26</v>
      </c>
      <c r="S140">
        <v>5</v>
      </c>
      <c r="T140">
        <v>21</v>
      </c>
      <c r="U140">
        <v>0</v>
      </c>
      <c r="V140">
        <v>16</v>
      </c>
      <c r="W140">
        <v>6</v>
      </c>
      <c r="X140">
        <v>2</v>
      </c>
      <c r="Y140">
        <v>10</v>
      </c>
      <c r="Z140">
        <v>12</v>
      </c>
      <c r="AA140">
        <v>0</v>
      </c>
      <c r="AB140">
        <v>0</v>
      </c>
    </row>
    <row r="141" spans="1:29" x14ac:dyDescent="0.45">
      <c r="A141" t="s">
        <v>768</v>
      </c>
      <c r="B141" t="s">
        <v>767</v>
      </c>
      <c r="C141" t="s">
        <v>766</v>
      </c>
      <c r="D141" t="s">
        <v>765</v>
      </c>
      <c r="E141" t="s">
        <v>764</v>
      </c>
      <c r="F141" t="s">
        <v>734</v>
      </c>
      <c r="G141" t="s">
        <v>674</v>
      </c>
      <c r="H141">
        <v>1</v>
      </c>
      <c r="I141">
        <v>1</v>
      </c>
      <c r="J141">
        <v>2016</v>
      </c>
      <c r="K141" t="s">
        <v>763</v>
      </c>
      <c r="L141">
        <v>107</v>
      </c>
      <c r="M141">
        <v>400871460</v>
      </c>
      <c r="N141" t="s">
        <v>7</v>
      </c>
      <c r="O141">
        <v>49.3</v>
      </c>
      <c r="P141">
        <v>30.8</v>
      </c>
      <c r="Q141">
        <v>78.599999999999994</v>
      </c>
      <c r="R141">
        <v>35</v>
      </c>
      <c r="S141">
        <v>14</v>
      </c>
      <c r="T141">
        <v>21</v>
      </c>
      <c r="U141">
        <v>0</v>
      </c>
      <c r="V141">
        <v>16</v>
      </c>
      <c r="W141">
        <v>6</v>
      </c>
      <c r="X141">
        <v>3</v>
      </c>
      <c r="Y141">
        <v>17</v>
      </c>
      <c r="Z141">
        <v>27</v>
      </c>
      <c r="AA141">
        <v>0</v>
      </c>
      <c r="AB141">
        <v>0</v>
      </c>
      <c r="AC141">
        <v>14</v>
      </c>
    </row>
    <row r="142" spans="1:29" x14ac:dyDescent="0.45">
      <c r="A142" t="s">
        <v>762</v>
      </c>
      <c r="B142" t="s">
        <v>761</v>
      </c>
      <c r="C142" t="s">
        <v>760</v>
      </c>
      <c r="D142" t="s">
        <v>759</v>
      </c>
      <c r="E142" t="s">
        <v>758</v>
      </c>
      <c r="F142" t="s">
        <v>643</v>
      </c>
      <c r="G142" t="s">
        <v>664</v>
      </c>
      <c r="H142">
        <v>0</v>
      </c>
      <c r="I142">
        <v>0</v>
      </c>
      <c r="J142">
        <v>2016</v>
      </c>
      <c r="K142" t="s">
        <v>757</v>
      </c>
      <c r="L142">
        <v>78</v>
      </c>
      <c r="M142">
        <v>400871675</v>
      </c>
      <c r="N142" t="s">
        <v>7</v>
      </c>
      <c r="O142">
        <v>38.200000000000003</v>
      </c>
      <c r="P142">
        <v>26.7</v>
      </c>
      <c r="Q142">
        <v>71</v>
      </c>
      <c r="R142">
        <v>38</v>
      </c>
      <c r="S142">
        <v>13</v>
      </c>
      <c r="T142">
        <v>25</v>
      </c>
      <c r="U142">
        <v>0</v>
      </c>
      <c r="V142">
        <v>13</v>
      </c>
      <c r="W142">
        <v>7</v>
      </c>
      <c r="X142">
        <v>6</v>
      </c>
      <c r="Y142">
        <v>7</v>
      </c>
      <c r="Z142">
        <v>26</v>
      </c>
      <c r="AA142">
        <v>1</v>
      </c>
      <c r="AB142">
        <v>0</v>
      </c>
      <c r="AC142">
        <v>0</v>
      </c>
    </row>
    <row r="143" spans="1:29" x14ac:dyDescent="0.45">
      <c r="A143" t="s">
        <v>756</v>
      </c>
      <c r="B143" t="s">
        <v>185</v>
      </c>
      <c r="C143" t="s">
        <v>755</v>
      </c>
      <c r="D143" t="s">
        <v>183</v>
      </c>
      <c r="E143" t="s">
        <v>754</v>
      </c>
      <c r="F143" t="s">
        <v>681</v>
      </c>
      <c r="G143" t="s">
        <v>674</v>
      </c>
      <c r="H143">
        <v>1</v>
      </c>
      <c r="I143">
        <v>1</v>
      </c>
      <c r="J143">
        <v>2016</v>
      </c>
      <c r="K143" t="s">
        <v>753</v>
      </c>
      <c r="L143">
        <v>100</v>
      </c>
      <c r="M143">
        <v>400841285</v>
      </c>
      <c r="N143" t="s">
        <v>7</v>
      </c>
      <c r="O143">
        <v>31.2</v>
      </c>
      <c r="P143">
        <v>24.3</v>
      </c>
      <c r="Q143">
        <v>90.9</v>
      </c>
      <c r="R143">
        <v>29</v>
      </c>
      <c r="S143">
        <v>10</v>
      </c>
      <c r="T143">
        <v>19</v>
      </c>
      <c r="U143">
        <v>0</v>
      </c>
      <c r="V143">
        <v>6</v>
      </c>
      <c r="W143">
        <v>7</v>
      </c>
      <c r="X143">
        <v>5</v>
      </c>
      <c r="Y143">
        <v>15</v>
      </c>
      <c r="Z143">
        <v>30</v>
      </c>
      <c r="AA143">
        <v>0</v>
      </c>
      <c r="AB143">
        <v>0</v>
      </c>
      <c r="AC143">
        <v>0</v>
      </c>
    </row>
    <row r="144" spans="1:29" x14ac:dyDescent="0.45">
      <c r="A144" t="s">
        <v>752</v>
      </c>
      <c r="B144" t="s">
        <v>751</v>
      </c>
      <c r="C144" t="s">
        <v>750</v>
      </c>
      <c r="D144" t="s">
        <v>749</v>
      </c>
      <c r="E144" t="s">
        <v>748</v>
      </c>
      <c r="F144" t="s">
        <v>433</v>
      </c>
      <c r="G144" t="s">
        <v>663</v>
      </c>
      <c r="H144">
        <v>1</v>
      </c>
      <c r="I144">
        <v>1</v>
      </c>
      <c r="J144">
        <v>2016</v>
      </c>
      <c r="K144" t="s">
        <v>747</v>
      </c>
      <c r="L144">
        <v>104</v>
      </c>
      <c r="M144">
        <v>400841286</v>
      </c>
      <c r="N144" t="s">
        <v>7</v>
      </c>
      <c r="O144">
        <v>32.799999999999997</v>
      </c>
      <c r="P144">
        <v>21.4</v>
      </c>
      <c r="Q144">
        <v>61.3</v>
      </c>
      <c r="R144">
        <v>39</v>
      </c>
      <c r="S144">
        <v>16</v>
      </c>
      <c r="T144">
        <v>23</v>
      </c>
      <c r="U144">
        <v>0</v>
      </c>
      <c r="V144">
        <v>11</v>
      </c>
      <c r="W144">
        <v>4</v>
      </c>
      <c r="X144">
        <v>0</v>
      </c>
      <c r="Y144">
        <v>16</v>
      </c>
      <c r="Z144">
        <v>18</v>
      </c>
      <c r="AA144">
        <v>2</v>
      </c>
      <c r="AB144">
        <v>0</v>
      </c>
      <c r="AC144">
        <v>0</v>
      </c>
    </row>
    <row r="145" spans="1:29" x14ac:dyDescent="0.45">
      <c r="A145" t="s">
        <v>746</v>
      </c>
      <c r="B145" t="s">
        <v>745</v>
      </c>
      <c r="C145" t="s">
        <v>744</v>
      </c>
      <c r="D145" t="s">
        <v>168</v>
      </c>
      <c r="E145" t="s">
        <v>657</v>
      </c>
      <c r="F145" t="s">
        <v>743</v>
      </c>
      <c r="G145" t="s">
        <v>650</v>
      </c>
      <c r="H145">
        <v>1</v>
      </c>
      <c r="I145">
        <v>0</v>
      </c>
      <c r="J145">
        <v>2016</v>
      </c>
      <c r="K145" t="s">
        <v>304</v>
      </c>
      <c r="L145">
        <v>64</v>
      </c>
      <c r="M145">
        <v>400827674</v>
      </c>
      <c r="N145" t="s">
        <v>7</v>
      </c>
      <c r="O145">
        <v>25.7</v>
      </c>
      <c r="P145">
        <v>20</v>
      </c>
      <c r="Q145">
        <v>73.3</v>
      </c>
      <c r="R145">
        <v>45</v>
      </c>
      <c r="S145">
        <v>22</v>
      </c>
      <c r="T145">
        <v>23</v>
      </c>
      <c r="U145">
        <v>0</v>
      </c>
      <c r="V145">
        <v>9</v>
      </c>
      <c r="W145">
        <v>4</v>
      </c>
      <c r="X145">
        <v>2</v>
      </c>
      <c r="Y145">
        <v>12</v>
      </c>
      <c r="Z145">
        <v>32</v>
      </c>
      <c r="AA145">
        <v>1</v>
      </c>
      <c r="AB145">
        <v>0</v>
      </c>
      <c r="AC145">
        <v>2</v>
      </c>
    </row>
    <row r="146" spans="1:29" x14ac:dyDescent="0.45">
      <c r="A146" t="s">
        <v>742</v>
      </c>
      <c r="B146" t="s">
        <v>741</v>
      </c>
      <c r="C146" t="s">
        <v>740</v>
      </c>
      <c r="D146" t="s">
        <v>488</v>
      </c>
      <c r="E146" t="s">
        <v>665</v>
      </c>
      <c r="F146" t="s">
        <v>739</v>
      </c>
      <c r="G146" t="s">
        <v>663</v>
      </c>
      <c r="H146">
        <v>1</v>
      </c>
      <c r="I146">
        <v>1</v>
      </c>
      <c r="J146">
        <v>2016</v>
      </c>
      <c r="K146" t="s">
        <v>738</v>
      </c>
      <c r="L146">
        <v>71</v>
      </c>
      <c r="M146">
        <v>400854123</v>
      </c>
      <c r="N146" t="s">
        <v>7</v>
      </c>
      <c r="O146">
        <v>40.6</v>
      </c>
      <c r="P146">
        <v>35.299999999999997</v>
      </c>
      <c r="Q146">
        <v>50</v>
      </c>
      <c r="R146">
        <v>41</v>
      </c>
      <c r="S146">
        <v>14</v>
      </c>
      <c r="T146">
        <v>27</v>
      </c>
      <c r="U146">
        <v>0</v>
      </c>
      <c r="V146">
        <v>17</v>
      </c>
      <c r="W146">
        <v>7</v>
      </c>
      <c r="X146">
        <v>5</v>
      </c>
      <c r="Y146">
        <v>19</v>
      </c>
      <c r="Z146">
        <v>25</v>
      </c>
      <c r="AA146">
        <v>0</v>
      </c>
      <c r="AB146">
        <v>0</v>
      </c>
      <c r="AC146">
        <v>7</v>
      </c>
    </row>
    <row r="147" spans="1:29" x14ac:dyDescent="0.45">
      <c r="A147" t="s">
        <v>737</v>
      </c>
      <c r="B147" t="s">
        <v>163</v>
      </c>
      <c r="C147" t="s">
        <v>736</v>
      </c>
      <c r="D147" t="s">
        <v>150</v>
      </c>
      <c r="E147" t="s">
        <v>735</v>
      </c>
      <c r="F147" t="s">
        <v>734</v>
      </c>
      <c r="G147" t="s">
        <v>733</v>
      </c>
      <c r="H147">
        <v>1</v>
      </c>
      <c r="I147">
        <v>1</v>
      </c>
      <c r="J147">
        <v>2016</v>
      </c>
      <c r="K147" t="s">
        <v>732</v>
      </c>
      <c r="L147">
        <v>92</v>
      </c>
      <c r="M147">
        <v>400841169</v>
      </c>
      <c r="N147" t="s">
        <v>7</v>
      </c>
      <c r="O147">
        <v>32.299999999999997</v>
      </c>
      <c r="P147">
        <v>29.2</v>
      </c>
      <c r="Q147">
        <v>61.9</v>
      </c>
      <c r="R147">
        <v>40</v>
      </c>
      <c r="S147">
        <v>17</v>
      </c>
      <c r="T147">
        <v>23</v>
      </c>
      <c r="U147">
        <v>0</v>
      </c>
      <c r="V147">
        <v>12</v>
      </c>
      <c r="W147">
        <v>6</v>
      </c>
      <c r="X147">
        <v>3</v>
      </c>
      <c r="Y147">
        <v>22</v>
      </c>
      <c r="Z147">
        <v>30</v>
      </c>
      <c r="AA147">
        <v>0</v>
      </c>
      <c r="AB147">
        <v>0</v>
      </c>
      <c r="AC147">
        <v>0</v>
      </c>
    </row>
    <row r="148" spans="1:29" x14ac:dyDescent="0.45">
      <c r="A148" t="s">
        <v>731</v>
      </c>
      <c r="B148" t="s">
        <v>730</v>
      </c>
      <c r="C148" t="s">
        <v>729</v>
      </c>
      <c r="D148" t="s">
        <v>344</v>
      </c>
      <c r="E148" t="s">
        <v>728</v>
      </c>
      <c r="F148" t="s">
        <v>407</v>
      </c>
      <c r="G148" t="s">
        <v>642</v>
      </c>
      <c r="H148">
        <v>1</v>
      </c>
      <c r="I148">
        <v>0</v>
      </c>
      <c r="J148">
        <v>2016</v>
      </c>
      <c r="K148" t="s">
        <v>727</v>
      </c>
      <c r="L148">
        <v>83</v>
      </c>
      <c r="M148">
        <v>400835634</v>
      </c>
      <c r="N148" t="s">
        <v>7</v>
      </c>
      <c r="O148">
        <v>48.1</v>
      </c>
      <c r="P148">
        <v>28</v>
      </c>
      <c r="Q148">
        <v>73.7</v>
      </c>
      <c r="R148">
        <v>55</v>
      </c>
      <c r="S148">
        <v>17</v>
      </c>
      <c r="T148">
        <v>38</v>
      </c>
      <c r="U148">
        <v>0</v>
      </c>
      <c r="V148">
        <v>19</v>
      </c>
      <c r="W148">
        <v>4</v>
      </c>
      <c r="X148">
        <v>5</v>
      </c>
      <c r="Y148">
        <v>12</v>
      </c>
      <c r="Z148">
        <v>19</v>
      </c>
      <c r="AA148">
        <v>0</v>
      </c>
      <c r="AB148">
        <v>0</v>
      </c>
      <c r="AC148">
        <v>23</v>
      </c>
    </row>
    <row r="149" spans="1:29" x14ac:dyDescent="0.45">
      <c r="A149" t="s">
        <v>726</v>
      </c>
      <c r="B149" t="s">
        <v>119</v>
      </c>
      <c r="C149" t="s">
        <v>725</v>
      </c>
      <c r="D149" t="s">
        <v>724</v>
      </c>
      <c r="E149" t="s">
        <v>723</v>
      </c>
      <c r="F149" t="s">
        <v>722</v>
      </c>
      <c r="G149" t="s">
        <v>650</v>
      </c>
      <c r="H149">
        <v>1</v>
      </c>
      <c r="I149">
        <v>1</v>
      </c>
      <c r="J149">
        <v>2016</v>
      </c>
      <c r="K149" t="s">
        <v>616</v>
      </c>
      <c r="L149">
        <v>87</v>
      </c>
      <c r="M149">
        <v>400841289</v>
      </c>
      <c r="N149" t="s">
        <v>7</v>
      </c>
      <c r="O149">
        <v>47</v>
      </c>
      <c r="P149">
        <v>47.1</v>
      </c>
      <c r="Q149">
        <v>60</v>
      </c>
      <c r="R149">
        <v>52</v>
      </c>
      <c r="S149">
        <v>16</v>
      </c>
      <c r="T149">
        <v>36</v>
      </c>
      <c r="U149">
        <v>0</v>
      </c>
      <c r="V149">
        <v>19</v>
      </c>
      <c r="W149">
        <v>7</v>
      </c>
      <c r="X149">
        <v>8</v>
      </c>
      <c r="Y149">
        <v>21</v>
      </c>
      <c r="Z149">
        <v>28</v>
      </c>
      <c r="AA149">
        <v>0</v>
      </c>
      <c r="AB149">
        <v>0</v>
      </c>
      <c r="AC149">
        <v>20</v>
      </c>
    </row>
    <row r="150" spans="1:29" x14ac:dyDescent="0.45">
      <c r="A150" t="s">
        <v>721</v>
      </c>
      <c r="B150" t="s">
        <v>263</v>
      </c>
      <c r="C150" t="s">
        <v>720</v>
      </c>
      <c r="D150" t="s">
        <v>719</v>
      </c>
      <c r="E150" t="s">
        <v>718</v>
      </c>
      <c r="F150" t="s">
        <v>717</v>
      </c>
      <c r="G150" t="s">
        <v>716</v>
      </c>
      <c r="H150">
        <v>0</v>
      </c>
      <c r="I150">
        <v>1</v>
      </c>
      <c r="J150">
        <v>2016</v>
      </c>
      <c r="K150" t="s">
        <v>715</v>
      </c>
      <c r="L150">
        <v>99</v>
      </c>
      <c r="M150">
        <v>400841290</v>
      </c>
      <c r="N150" t="s">
        <v>7</v>
      </c>
      <c r="O150">
        <v>46.6</v>
      </c>
      <c r="P150">
        <v>40</v>
      </c>
      <c r="Q150">
        <v>76.7</v>
      </c>
      <c r="R150">
        <v>39</v>
      </c>
      <c r="S150">
        <v>14</v>
      </c>
      <c r="T150">
        <v>25</v>
      </c>
      <c r="U150">
        <v>0</v>
      </c>
      <c r="V150">
        <v>15</v>
      </c>
      <c r="W150">
        <v>7</v>
      </c>
      <c r="X150">
        <v>7</v>
      </c>
      <c r="Y150">
        <v>8</v>
      </c>
      <c r="Z150">
        <v>30</v>
      </c>
      <c r="AA150">
        <v>0</v>
      </c>
      <c r="AB150">
        <v>0</v>
      </c>
      <c r="AC150">
        <v>10</v>
      </c>
    </row>
    <row r="151" spans="1:29" x14ac:dyDescent="0.45">
      <c r="A151" t="s">
        <v>714</v>
      </c>
      <c r="B151" t="s">
        <v>713</v>
      </c>
      <c r="C151" t="s">
        <v>712</v>
      </c>
      <c r="D151" t="s">
        <v>711</v>
      </c>
      <c r="E151" t="s">
        <v>226</v>
      </c>
      <c r="F151" t="s">
        <v>710</v>
      </c>
      <c r="G151" t="s">
        <v>655</v>
      </c>
      <c r="H151">
        <v>0</v>
      </c>
      <c r="I151">
        <v>0</v>
      </c>
      <c r="J151">
        <v>2016</v>
      </c>
      <c r="K151" t="s">
        <v>709</v>
      </c>
      <c r="L151">
        <v>67</v>
      </c>
      <c r="M151">
        <v>400841291</v>
      </c>
      <c r="N151" t="s">
        <v>7</v>
      </c>
      <c r="O151">
        <v>40.9</v>
      </c>
      <c r="P151">
        <v>31.6</v>
      </c>
      <c r="Q151">
        <v>63.6</v>
      </c>
      <c r="R151">
        <v>26</v>
      </c>
      <c r="S151">
        <v>9</v>
      </c>
      <c r="T151">
        <v>17</v>
      </c>
      <c r="U151">
        <v>0</v>
      </c>
      <c r="V151">
        <v>21</v>
      </c>
      <c r="W151">
        <v>5</v>
      </c>
      <c r="X151">
        <v>4</v>
      </c>
      <c r="Y151">
        <v>15</v>
      </c>
      <c r="Z151">
        <v>23</v>
      </c>
      <c r="AA151">
        <v>0</v>
      </c>
      <c r="AB151">
        <v>0</v>
      </c>
      <c r="AC151">
        <v>3</v>
      </c>
    </row>
    <row r="152" spans="1:29" x14ac:dyDescent="0.45">
      <c r="A152" t="s">
        <v>708</v>
      </c>
      <c r="B152" t="s">
        <v>29</v>
      </c>
      <c r="C152" t="s">
        <v>707</v>
      </c>
      <c r="D152" t="s">
        <v>706</v>
      </c>
      <c r="E152" t="s">
        <v>665</v>
      </c>
      <c r="F152" t="s">
        <v>643</v>
      </c>
      <c r="G152" t="s">
        <v>705</v>
      </c>
      <c r="H152">
        <v>0</v>
      </c>
      <c r="I152">
        <v>1</v>
      </c>
      <c r="J152">
        <v>2016</v>
      </c>
      <c r="K152" t="s">
        <v>704</v>
      </c>
      <c r="L152">
        <v>89</v>
      </c>
      <c r="M152">
        <v>400841292</v>
      </c>
      <c r="N152" t="s">
        <v>7</v>
      </c>
      <c r="O152">
        <v>52.3</v>
      </c>
      <c r="P152">
        <v>45</v>
      </c>
      <c r="Q152">
        <v>75</v>
      </c>
      <c r="R152">
        <v>40</v>
      </c>
      <c r="S152">
        <v>12</v>
      </c>
      <c r="T152">
        <v>28</v>
      </c>
      <c r="U152">
        <v>0</v>
      </c>
      <c r="V152">
        <v>21</v>
      </c>
      <c r="W152">
        <v>6</v>
      </c>
      <c r="X152">
        <v>5</v>
      </c>
      <c r="Y152">
        <v>16</v>
      </c>
      <c r="Z152">
        <v>25</v>
      </c>
      <c r="AA152">
        <v>0</v>
      </c>
      <c r="AB152">
        <v>0</v>
      </c>
      <c r="AC152">
        <v>12</v>
      </c>
    </row>
    <row r="153" spans="1:29" x14ac:dyDescent="0.45">
      <c r="A153" t="s">
        <v>703</v>
      </c>
      <c r="B153" t="s">
        <v>255</v>
      </c>
      <c r="C153" t="s">
        <v>702</v>
      </c>
      <c r="D153" t="s">
        <v>701</v>
      </c>
      <c r="E153" t="s">
        <v>700</v>
      </c>
      <c r="F153" t="s">
        <v>699</v>
      </c>
      <c r="G153" t="s">
        <v>687</v>
      </c>
      <c r="H153">
        <v>1</v>
      </c>
      <c r="I153">
        <v>0</v>
      </c>
      <c r="J153">
        <v>2016</v>
      </c>
      <c r="K153" t="s">
        <v>698</v>
      </c>
      <c r="L153">
        <v>75</v>
      </c>
      <c r="M153">
        <v>400841294</v>
      </c>
      <c r="N153" t="s">
        <v>7</v>
      </c>
      <c r="O153">
        <v>41.4</v>
      </c>
      <c r="P153">
        <v>25</v>
      </c>
      <c r="Q153">
        <v>66.7</v>
      </c>
      <c r="R153">
        <v>47</v>
      </c>
      <c r="S153">
        <v>16</v>
      </c>
      <c r="T153">
        <v>31</v>
      </c>
      <c r="U153">
        <v>0</v>
      </c>
      <c r="V153">
        <v>17</v>
      </c>
      <c r="W153">
        <v>4</v>
      </c>
      <c r="X153">
        <v>3</v>
      </c>
      <c r="Y153">
        <v>12</v>
      </c>
      <c r="Z153">
        <v>19</v>
      </c>
      <c r="AA153">
        <v>0</v>
      </c>
      <c r="AB153">
        <v>0</v>
      </c>
      <c r="AC153">
        <v>5</v>
      </c>
    </row>
    <row r="154" spans="1:29" x14ac:dyDescent="0.45">
      <c r="A154" t="s">
        <v>697</v>
      </c>
      <c r="B154" t="s">
        <v>53</v>
      </c>
      <c r="C154" t="s">
        <v>696</v>
      </c>
      <c r="D154" t="s">
        <v>695</v>
      </c>
      <c r="E154" t="s">
        <v>524</v>
      </c>
      <c r="F154" t="s">
        <v>694</v>
      </c>
      <c r="G154" t="s">
        <v>655</v>
      </c>
      <c r="H154">
        <v>0</v>
      </c>
      <c r="I154">
        <v>1</v>
      </c>
      <c r="J154">
        <v>2016</v>
      </c>
      <c r="K154" t="s">
        <v>693</v>
      </c>
      <c r="L154">
        <v>86</v>
      </c>
      <c r="M154">
        <v>400841295</v>
      </c>
      <c r="N154" t="s">
        <v>7</v>
      </c>
      <c r="O154">
        <v>43.5</v>
      </c>
      <c r="P154">
        <v>47.6</v>
      </c>
      <c r="Q154">
        <v>75.900000000000006</v>
      </c>
      <c r="R154">
        <v>39</v>
      </c>
      <c r="S154">
        <v>12</v>
      </c>
      <c r="T154">
        <v>27</v>
      </c>
      <c r="U154">
        <v>0</v>
      </c>
      <c r="V154">
        <v>13</v>
      </c>
      <c r="W154">
        <v>10</v>
      </c>
      <c r="X154">
        <v>3</v>
      </c>
      <c r="Y154">
        <v>19</v>
      </c>
      <c r="Z154">
        <v>29</v>
      </c>
      <c r="AA154">
        <v>1</v>
      </c>
      <c r="AB154">
        <v>0</v>
      </c>
      <c r="AC154">
        <v>19</v>
      </c>
    </row>
    <row r="155" spans="1:29" x14ac:dyDescent="0.45">
      <c r="A155" t="s">
        <v>692</v>
      </c>
      <c r="B155" t="s">
        <v>67</v>
      </c>
      <c r="C155" t="s">
        <v>691</v>
      </c>
      <c r="D155" t="s">
        <v>690</v>
      </c>
      <c r="E155" t="s">
        <v>689</v>
      </c>
      <c r="F155" t="s">
        <v>688</v>
      </c>
      <c r="G155" t="s">
        <v>687</v>
      </c>
      <c r="H155">
        <v>1</v>
      </c>
      <c r="I155">
        <v>1</v>
      </c>
      <c r="J155">
        <v>2016</v>
      </c>
      <c r="K155" t="s">
        <v>686</v>
      </c>
      <c r="L155">
        <v>95</v>
      </c>
      <c r="M155">
        <v>400841297</v>
      </c>
      <c r="N155" t="s">
        <v>7</v>
      </c>
      <c r="O155">
        <v>40.299999999999997</v>
      </c>
      <c r="P155">
        <v>39.4</v>
      </c>
      <c r="Q155">
        <v>66.7</v>
      </c>
      <c r="R155">
        <v>33</v>
      </c>
      <c r="S155">
        <v>8</v>
      </c>
      <c r="T155">
        <v>25</v>
      </c>
      <c r="U155">
        <v>0</v>
      </c>
      <c r="V155">
        <v>16</v>
      </c>
      <c r="W155">
        <v>8</v>
      </c>
      <c r="X155">
        <v>2</v>
      </c>
      <c r="Y155">
        <v>14</v>
      </c>
      <c r="Z155">
        <v>34</v>
      </c>
      <c r="AA155">
        <v>0</v>
      </c>
      <c r="AB155">
        <v>0</v>
      </c>
      <c r="AC155">
        <v>14</v>
      </c>
    </row>
    <row r="156" spans="1:29" x14ac:dyDescent="0.45">
      <c r="A156" t="s">
        <v>685</v>
      </c>
      <c r="B156" t="s">
        <v>446</v>
      </c>
      <c r="C156" t="s">
        <v>684</v>
      </c>
      <c r="D156" t="s">
        <v>683</v>
      </c>
      <c r="E156" t="s">
        <v>682</v>
      </c>
      <c r="F156" t="s">
        <v>681</v>
      </c>
      <c r="G156" t="s">
        <v>680</v>
      </c>
      <c r="H156">
        <v>0</v>
      </c>
      <c r="I156">
        <v>0</v>
      </c>
      <c r="J156">
        <v>2016</v>
      </c>
      <c r="K156" t="s">
        <v>679</v>
      </c>
      <c r="L156">
        <v>80</v>
      </c>
      <c r="M156">
        <v>400841300</v>
      </c>
      <c r="N156" t="s">
        <v>7</v>
      </c>
      <c r="O156">
        <v>39.1</v>
      </c>
      <c r="P156">
        <v>40.9</v>
      </c>
      <c r="Q156">
        <v>70.8</v>
      </c>
      <c r="R156">
        <v>35</v>
      </c>
      <c r="S156">
        <v>12</v>
      </c>
      <c r="T156">
        <v>23</v>
      </c>
      <c r="U156">
        <v>0</v>
      </c>
      <c r="V156">
        <v>12</v>
      </c>
      <c r="W156">
        <v>12</v>
      </c>
      <c r="X156">
        <v>10</v>
      </c>
      <c r="Y156">
        <v>14</v>
      </c>
      <c r="Z156">
        <v>21</v>
      </c>
      <c r="AA156">
        <v>0</v>
      </c>
      <c r="AB156">
        <v>0</v>
      </c>
      <c r="AC156">
        <v>3</v>
      </c>
    </row>
    <row r="157" spans="1:29" x14ac:dyDescent="0.45">
      <c r="A157" t="s">
        <v>678</v>
      </c>
      <c r="B157" t="s">
        <v>302</v>
      </c>
      <c r="C157" t="s">
        <v>677</v>
      </c>
      <c r="D157" t="s">
        <v>676</v>
      </c>
      <c r="E157" t="s">
        <v>675</v>
      </c>
      <c r="F157" t="s">
        <v>655</v>
      </c>
      <c r="G157" t="s">
        <v>674</v>
      </c>
      <c r="H157">
        <v>1</v>
      </c>
      <c r="I157">
        <v>0</v>
      </c>
      <c r="J157">
        <v>2016</v>
      </c>
      <c r="K157" t="s">
        <v>210</v>
      </c>
      <c r="L157">
        <v>75</v>
      </c>
      <c r="M157">
        <v>400841301</v>
      </c>
      <c r="N157" t="s">
        <v>7</v>
      </c>
      <c r="O157">
        <v>39.299999999999997</v>
      </c>
      <c r="P157">
        <v>26.7</v>
      </c>
      <c r="Q157">
        <v>63.4</v>
      </c>
      <c r="R157">
        <v>54</v>
      </c>
      <c r="S157">
        <v>12</v>
      </c>
      <c r="T157">
        <v>42</v>
      </c>
      <c r="U157">
        <v>0</v>
      </c>
      <c r="V157">
        <v>6</v>
      </c>
      <c r="W157">
        <v>3</v>
      </c>
      <c r="X157">
        <v>7</v>
      </c>
      <c r="Y157">
        <v>16</v>
      </c>
      <c r="Z157">
        <v>29</v>
      </c>
      <c r="AA157">
        <v>0</v>
      </c>
      <c r="AB157">
        <v>0</v>
      </c>
      <c r="AC157">
        <v>10</v>
      </c>
    </row>
    <row r="158" spans="1:29" x14ac:dyDescent="0.45">
      <c r="A158" t="s">
        <v>673</v>
      </c>
      <c r="B158" t="s">
        <v>45</v>
      </c>
      <c r="C158" t="s">
        <v>672</v>
      </c>
      <c r="D158" t="s">
        <v>671</v>
      </c>
      <c r="E158" t="s">
        <v>670</v>
      </c>
      <c r="F158" t="s">
        <v>643</v>
      </c>
      <c r="G158" t="s">
        <v>664</v>
      </c>
      <c r="H158">
        <v>1</v>
      </c>
      <c r="I158">
        <v>1</v>
      </c>
      <c r="J158">
        <v>2016</v>
      </c>
      <c r="K158" t="s">
        <v>669</v>
      </c>
      <c r="L158">
        <v>64</v>
      </c>
      <c r="M158">
        <v>400841302</v>
      </c>
      <c r="N158" t="s">
        <v>7</v>
      </c>
      <c r="O158">
        <v>32.700000000000003</v>
      </c>
      <c r="P158">
        <v>21.4</v>
      </c>
      <c r="Q158">
        <v>73.7</v>
      </c>
      <c r="R158">
        <v>36</v>
      </c>
      <c r="S158">
        <v>14</v>
      </c>
      <c r="T158">
        <v>22</v>
      </c>
      <c r="U158">
        <v>0</v>
      </c>
      <c r="V158">
        <v>4</v>
      </c>
      <c r="W158">
        <v>8</v>
      </c>
      <c r="X158">
        <v>1</v>
      </c>
      <c r="Y158">
        <v>20</v>
      </c>
      <c r="Z158">
        <v>20</v>
      </c>
      <c r="AA158">
        <v>0</v>
      </c>
      <c r="AB158">
        <v>0</v>
      </c>
      <c r="AC158">
        <v>2</v>
      </c>
    </row>
    <row r="159" spans="1:29" x14ac:dyDescent="0.45">
      <c r="A159" t="s">
        <v>668</v>
      </c>
      <c r="B159" t="s">
        <v>291</v>
      </c>
      <c r="C159" t="s">
        <v>667</v>
      </c>
      <c r="D159" t="s">
        <v>666</v>
      </c>
      <c r="E159" t="s">
        <v>665</v>
      </c>
      <c r="F159" t="s">
        <v>664</v>
      </c>
      <c r="G159" t="s">
        <v>663</v>
      </c>
      <c r="H159">
        <v>0</v>
      </c>
      <c r="I159">
        <v>0</v>
      </c>
      <c r="J159">
        <v>2016</v>
      </c>
      <c r="K159" t="s">
        <v>662</v>
      </c>
      <c r="L159">
        <v>81</v>
      </c>
      <c r="M159">
        <v>400841303</v>
      </c>
      <c r="N159" t="s">
        <v>7</v>
      </c>
      <c r="O159">
        <v>56.6</v>
      </c>
      <c r="P159">
        <v>45.8</v>
      </c>
      <c r="Q159">
        <v>62.5</v>
      </c>
      <c r="R159">
        <v>25</v>
      </c>
      <c r="S159">
        <v>2</v>
      </c>
      <c r="T159">
        <v>23</v>
      </c>
      <c r="U159">
        <v>0</v>
      </c>
      <c r="V159">
        <v>14</v>
      </c>
      <c r="W159">
        <v>6</v>
      </c>
      <c r="X159">
        <v>4</v>
      </c>
      <c r="Y159">
        <v>14</v>
      </c>
      <c r="Z159">
        <v>22</v>
      </c>
      <c r="AA159">
        <v>0</v>
      </c>
      <c r="AB159">
        <v>0</v>
      </c>
      <c r="AC159">
        <v>6</v>
      </c>
    </row>
    <row r="160" spans="1:29" x14ac:dyDescent="0.45">
      <c r="A160" t="s">
        <v>661</v>
      </c>
      <c r="B160" t="s">
        <v>660</v>
      </c>
      <c r="C160" t="s">
        <v>659</v>
      </c>
      <c r="D160" t="s">
        <v>658</v>
      </c>
      <c r="E160" t="s">
        <v>657</v>
      </c>
      <c r="F160" t="s">
        <v>656</v>
      </c>
      <c r="G160" t="s">
        <v>655</v>
      </c>
      <c r="H160">
        <v>0</v>
      </c>
      <c r="I160">
        <v>0</v>
      </c>
      <c r="J160">
        <v>2016</v>
      </c>
      <c r="K160" t="s">
        <v>477</v>
      </c>
      <c r="L160">
        <v>73</v>
      </c>
      <c r="M160">
        <v>400841304</v>
      </c>
      <c r="N160" t="s">
        <v>7</v>
      </c>
      <c r="O160">
        <v>39.299999999999997</v>
      </c>
      <c r="P160">
        <v>36</v>
      </c>
      <c r="Q160">
        <v>80</v>
      </c>
      <c r="R160">
        <v>26</v>
      </c>
      <c r="S160">
        <v>9</v>
      </c>
      <c r="T160">
        <v>17</v>
      </c>
      <c r="U160">
        <v>0</v>
      </c>
      <c r="V160">
        <v>11</v>
      </c>
      <c r="W160">
        <v>4</v>
      </c>
      <c r="X160">
        <v>1</v>
      </c>
      <c r="Y160">
        <v>11</v>
      </c>
      <c r="Z160">
        <v>26</v>
      </c>
      <c r="AA160">
        <v>0</v>
      </c>
      <c r="AB160">
        <v>0</v>
      </c>
      <c r="AC160">
        <v>2</v>
      </c>
    </row>
    <row r="161" spans="1:29" x14ac:dyDescent="0.45">
      <c r="A161" t="s">
        <v>654</v>
      </c>
      <c r="B161" t="s">
        <v>37</v>
      </c>
      <c r="C161" t="s">
        <v>653</v>
      </c>
      <c r="D161" t="s">
        <v>652</v>
      </c>
      <c r="E161" t="s">
        <v>651</v>
      </c>
      <c r="F161" t="s">
        <v>637</v>
      </c>
      <c r="G161" t="s">
        <v>650</v>
      </c>
      <c r="H161">
        <v>1</v>
      </c>
      <c r="I161">
        <v>1</v>
      </c>
      <c r="J161">
        <v>2016</v>
      </c>
      <c r="K161" t="s">
        <v>649</v>
      </c>
      <c r="L161">
        <v>99</v>
      </c>
      <c r="M161">
        <v>400841305</v>
      </c>
      <c r="N161" t="s">
        <v>7</v>
      </c>
      <c r="O161">
        <v>46.6</v>
      </c>
      <c r="P161">
        <v>34.799999999999997</v>
      </c>
      <c r="Q161">
        <v>75</v>
      </c>
      <c r="R161">
        <v>43</v>
      </c>
      <c r="S161">
        <v>11</v>
      </c>
      <c r="T161">
        <v>32</v>
      </c>
      <c r="U161">
        <v>0</v>
      </c>
      <c r="V161">
        <v>25</v>
      </c>
      <c r="W161">
        <v>0</v>
      </c>
      <c r="X161">
        <v>2</v>
      </c>
      <c r="Y161">
        <v>13</v>
      </c>
      <c r="Z161">
        <v>25</v>
      </c>
      <c r="AA161">
        <v>0</v>
      </c>
      <c r="AB161">
        <v>0</v>
      </c>
      <c r="AC161">
        <v>5</v>
      </c>
    </row>
    <row r="162" spans="1:29" x14ac:dyDescent="0.45">
      <c r="A162" t="s">
        <v>648</v>
      </c>
      <c r="B162" t="s">
        <v>647</v>
      </c>
      <c r="C162" t="s">
        <v>646</v>
      </c>
      <c r="D162" t="s">
        <v>645</v>
      </c>
      <c r="E162" t="s">
        <v>644</v>
      </c>
      <c r="F162" t="s">
        <v>643</v>
      </c>
      <c r="G162" t="s">
        <v>642</v>
      </c>
      <c r="H162">
        <v>1</v>
      </c>
      <c r="I162">
        <v>0</v>
      </c>
      <c r="J162">
        <v>2016</v>
      </c>
      <c r="K162" t="s">
        <v>641</v>
      </c>
      <c r="L162">
        <v>77</v>
      </c>
      <c r="M162">
        <v>400870722</v>
      </c>
      <c r="N162" t="s">
        <v>7</v>
      </c>
      <c r="O162">
        <v>41.4</v>
      </c>
      <c r="P162">
        <v>33.299999999999997</v>
      </c>
      <c r="Q162">
        <v>84</v>
      </c>
      <c r="R162">
        <v>33</v>
      </c>
      <c r="S162">
        <v>8</v>
      </c>
      <c r="T162">
        <v>25</v>
      </c>
      <c r="U162">
        <v>0</v>
      </c>
      <c r="V162">
        <v>14</v>
      </c>
      <c r="W162">
        <v>6</v>
      </c>
      <c r="X162">
        <v>5</v>
      </c>
      <c r="Y162">
        <v>14</v>
      </c>
      <c r="Z162">
        <v>24</v>
      </c>
      <c r="AA162">
        <v>0</v>
      </c>
      <c r="AB162">
        <v>0</v>
      </c>
      <c r="AC162">
        <v>12</v>
      </c>
    </row>
    <row r="163" spans="1:29" x14ac:dyDescent="0.45">
      <c r="A163" t="s">
        <v>640</v>
      </c>
      <c r="B163" t="s">
        <v>325</v>
      </c>
      <c r="C163" t="s">
        <v>639</v>
      </c>
      <c r="D163" t="s">
        <v>372</v>
      </c>
      <c r="E163" t="s">
        <v>638</v>
      </c>
      <c r="F163" t="s">
        <v>637</v>
      </c>
      <c r="G163" t="s">
        <v>536</v>
      </c>
      <c r="H163">
        <v>1</v>
      </c>
      <c r="I163">
        <v>1</v>
      </c>
      <c r="J163">
        <v>2017</v>
      </c>
      <c r="K163" t="s">
        <v>636</v>
      </c>
      <c r="L163">
        <v>104</v>
      </c>
      <c r="M163">
        <v>400915508</v>
      </c>
      <c r="N163" t="s">
        <v>7</v>
      </c>
      <c r="O163">
        <v>50.9</v>
      </c>
      <c r="P163">
        <v>47.4</v>
      </c>
      <c r="Q163">
        <v>71.400000000000006</v>
      </c>
      <c r="R163">
        <v>19</v>
      </c>
      <c r="S163">
        <v>2</v>
      </c>
      <c r="T163">
        <v>17</v>
      </c>
      <c r="U163">
        <v>0</v>
      </c>
      <c r="V163">
        <v>14</v>
      </c>
      <c r="W163">
        <v>9</v>
      </c>
      <c r="X163">
        <v>3</v>
      </c>
      <c r="Y163">
        <v>11</v>
      </c>
      <c r="Z163">
        <v>27</v>
      </c>
      <c r="AA163">
        <v>0</v>
      </c>
      <c r="AB163">
        <v>0</v>
      </c>
      <c r="AC163">
        <v>6</v>
      </c>
    </row>
    <row r="164" spans="1:29" x14ac:dyDescent="0.45">
      <c r="A164" t="s">
        <v>635</v>
      </c>
      <c r="B164" t="s">
        <v>634</v>
      </c>
      <c r="C164" t="s">
        <v>633</v>
      </c>
      <c r="D164" t="s">
        <v>176</v>
      </c>
      <c r="E164" t="s">
        <v>569</v>
      </c>
      <c r="F164" t="s">
        <v>266</v>
      </c>
      <c r="G164" t="s">
        <v>610</v>
      </c>
      <c r="H164">
        <v>1</v>
      </c>
      <c r="I164">
        <v>1</v>
      </c>
      <c r="J164">
        <v>2017</v>
      </c>
      <c r="K164" t="s">
        <v>632</v>
      </c>
      <c r="L164">
        <v>92</v>
      </c>
      <c r="M164">
        <v>400915514</v>
      </c>
      <c r="N164" t="s">
        <v>7</v>
      </c>
      <c r="O164">
        <v>30.8</v>
      </c>
      <c r="P164">
        <v>27.6</v>
      </c>
      <c r="Q164">
        <v>52.6</v>
      </c>
      <c r="R164">
        <v>33</v>
      </c>
      <c r="S164">
        <v>14</v>
      </c>
      <c r="T164">
        <v>19</v>
      </c>
      <c r="U164">
        <v>0</v>
      </c>
      <c r="V164">
        <v>13</v>
      </c>
      <c r="W164">
        <v>5</v>
      </c>
      <c r="X164">
        <v>2</v>
      </c>
      <c r="Y164">
        <v>16</v>
      </c>
      <c r="Z164">
        <v>16</v>
      </c>
      <c r="AA164">
        <v>0</v>
      </c>
      <c r="AB164">
        <v>0</v>
      </c>
      <c r="AC164">
        <v>0</v>
      </c>
    </row>
    <row r="165" spans="1:29" x14ac:dyDescent="0.45">
      <c r="A165" t="s">
        <v>631</v>
      </c>
      <c r="B165" t="s">
        <v>630</v>
      </c>
      <c r="C165" t="s">
        <v>629</v>
      </c>
      <c r="D165" t="s">
        <v>168</v>
      </c>
      <c r="E165" t="s">
        <v>628</v>
      </c>
      <c r="F165" t="s">
        <v>433</v>
      </c>
      <c r="G165" t="s">
        <v>536</v>
      </c>
      <c r="H165">
        <v>1</v>
      </c>
      <c r="I165">
        <v>1</v>
      </c>
      <c r="J165">
        <v>2017</v>
      </c>
      <c r="K165" t="s">
        <v>627</v>
      </c>
      <c r="L165">
        <v>94</v>
      </c>
      <c r="M165">
        <v>400915521</v>
      </c>
      <c r="N165" t="s">
        <v>7</v>
      </c>
      <c r="O165">
        <v>52.8</v>
      </c>
      <c r="P165">
        <v>58.8</v>
      </c>
      <c r="Q165">
        <v>95.7</v>
      </c>
      <c r="R165">
        <v>28</v>
      </c>
      <c r="S165">
        <v>6</v>
      </c>
      <c r="T165">
        <v>22</v>
      </c>
      <c r="U165">
        <v>0</v>
      </c>
      <c r="V165">
        <v>15</v>
      </c>
      <c r="W165">
        <v>4</v>
      </c>
      <c r="X165">
        <v>1</v>
      </c>
      <c r="Y165">
        <v>23</v>
      </c>
      <c r="Z165">
        <v>29</v>
      </c>
      <c r="AA165">
        <v>0</v>
      </c>
      <c r="AB165">
        <v>0</v>
      </c>
      <c r="AC165">
        <v>10</v>
      </c>
    </row>
    <row r="166" spans="1:29" x14ac:dyDescent="0.45">
      <c r="A166" t="s">
        <v>626</v>
      </c>
      <c r="B166" t="s">
        <v>625</v>
      </c>
      <c r="C166" t="s">
        <v>624</v>
      </c>
      <c r="D166" t="s">
        <v>623</v>
      </c>
      <c r="E166" t="s">
        <v>561</v>
      </c>
      <c r="F166" t="s">
        <v>524</v>
      </c>
      <c r="G166" t="s">
        <v>432</v>
      </c>
      <c r="H166">
        <v>0</v>
      </c>
      <c r="I166">
        <v>0</v>
      </c>
      <c r="J166">
        <v>2017</v>
      </c>
      <c r="K166" t="s">
        <v>622</v>
      </c>
      <c r="L166">
        <v>71</v>
      </c>
      <c r="M166">
        <v>400915554</v>
      </c>
      <c r="N166" t="s">
        <v>7</v>
      </c>
      <c r="O166">
        <v>30.4</v>
      </c>
      <c r="P166">
        <v>25</v>
      </c>
      <c r="Q166">
        <v>64.3</v>
      </c>
      <c r="R166">
        <v>54</v>
      </c>
      <c r="S166">
        <v>29</v>
      </c>
      <c r="T166">
        <v>25</v>
      </c>
      <c r="U166">
        <v>0</v>
      </c>
      <c r="V166">
        <v>7</v>
      </c>
      <c r="W166">
        <v>5</v>
      </c>
      <c r="X166">
        <v>4</v>
      </c>
      <c r="Y166">
        <v>12</v>
      </c>
      <c r="Z166">
        <v>24</v>
      </c>
      <c r="AA166">
        <v>0</v>
      </c>
      <c r="AB166">
        <v>0</v>
      </c>
      <c r="AC166">
        <v>0</v>
      </c>
    </row>
    <row r="167" spans="1:29" x14ac:dyDescent="0.45">
      <c r="A167" t="s">
        <v>621</v>
      </c>
      <c r="B167" t="s">
        <v>620</v>
      </c>
      <c r="C167" t="s">
        <v>619</v>
      </c>
      <c r="D167" t="s">
        <v>618</v>
      </c>
      <c r="E167" t="s">
        <v>617</v>
      </c>
      <c r="F167" t="s">
        <v>433</v>
      </c>
      <c r="G167" t="s">
        <v>610</v>
      </c>
      <c r="H167">
        <v>1</v>
      </c>
      <c r="I167">
        <v>0</v>
      </c>
      <c r="J167">
        <v>2017</v>
      </c>
      <c r="K167" t="s">
        <v>616</v>
      </c>
      <c r="L167">
        <v>85</v>
      </c>
      <c r="M167">
        <v>400915564</v>
      </c>
      <c r="N167" t="s">
        <v>7</v>
      </c>
      <c r="O167">
        <v>45.3</v>
      </c>
      <c r="P167">
        <v>30.4</v>
      </c>
      <c r="Q167">
        <v>75.900000000000006</v>
      </c>
      <c r="R167">
        <v>34</v>
      </c>
      <c r="S167">
        <v>17</v>
      </c>
      <c r="T167">
        <v>17</v>
      </c>
      <c r="U167">
        <v>0</v>
      </c>
      <c r="V167">
        <v>11</v>
      </c>
      <c r="W167">
        <v>4</v>
      </c>
      <c r="X167">
        <v>5</v>
      </c>
      <c r="Y167">
        <v>13</v>
      </c>
      <c r="Z167">
        <v>15</v>
      </c>
      <c r="AA167">
        <v>0</v>
      </c>
      <c r="AB167">
        <v>0</v>
      </c>
      <c r="AC167">
        <v>11</v>
      </c>
    </row>
    <row r="168" spans="1:29" x14ac:dyDescent="0.45">
      <c r="A168" t="s">
        <v>615</v>
      </c>
      <c r="B168" t="s">
        <v>614</v>
      </c>
      <c r="C168" t="s">
        <v>613</v>
      </c>
      <c r="D168" t="s">
        <v>612</v>
      </c>
      <c r="E168" t="s">
        <v>611</v>
      </c>
      <c r="F168" t="s">
        <v>610</v>
      </c>
      <c r="G168" t="s">
        <v>609</v>
      </c>
      <c r="H168">
        <v>1</v>
      </c>
      <c r="I168">
        <v>1</v>
      </c>
      <c r="J168">
        <v>2017</v>
      </c>
      <c r="K168" t="s">
        <v>608</v>
      </c>
      <c r="L168">
        <v>92</v>
      </c>
      <c r="M168">
        <v>400915579</v>
      </c>
      <c r="N168" t="s">
        <v>7</v>
      </c>
      <c r="O168">
        <v>50</v>
      </c>
      <c r="P168">
        <v>54.5</v>
      </c>
      <c r="Q168">
        <v>71.400000000000006</v>
      </c>
      <c r="R168">
        <v>26</v>
      </c>
      <c r="S168">
        <v>7</v>
      </c>
      <c r="T168">
        <v>19</v>
      </c>
      <c r="U168">
        <v>0</v>
      </c>
      <c r="V168">
        <v>20</v>
      </c>
      <c r="W168">
        <v>5</v>
      </c>
      <c r="X168">
        <v>2</v>
      </c>
      <c r="Y168">
        <v>10</v>
      </c>
      <c r="Z168">
        <v>21</v>
      </c>
      <c r="AA168">
        <v>0</v>
      </c>
      <c r="AB168">
        <v>0</v>
      </c>
      <c r="AC168">
        <v>5</v>
      </c>
    </row>
    <row r="169" spans="1:29" x14ac:dyDescent="0.45">
      <c r="A169" t="s">
        <v>607</v>
      </c>
      <c r="B169" t="s">
        <v>606</v>
      </c>
      <c r="C169" t="s">
        <v>605</v>
      </c>
      <c r="D169" t="s">
        <v>604</v>
      </c>
      <c r="E169" t="s">
        <v>603</v>
      </c>
      <c r="F169" t="s">
        <v>259</v>
      </c>
      <c r="G169" t="s">
        <v>560</v>
      </c>
      <c r="H169">
        <v>1</v>
      </c>
      <c r="I169">
        <v>1</v>
      </c>
      <c r="J169">
        <v>2017</v>
      </c>
      <c r="K169" t="s">
        <v>602</v>
      </c>
      <c r="L169">
        <v>77</v>
      </c>
      <c r="M169">
        <v>400915586</v>
      </c>
      <c r="N169" t="s">
        <v>7</v>
      </c>
      <c r="O169">
        <v>32.299999999999997</v>
      </c>
      <c r="P169">
        <v>35.700000000000003</v>
      </c>
      <c r="Q169">
        <v>75</v>
      </c>
      <c r="R169">
        <v>31</v>
      </c>
      <c r="S169">
        <v>13</v>
      </c>
      <c r="T169">
        <v>18</v>
      </c>
      <c r="U169">
        <v>0</v>
      </c>
      <c r="V169">
        <v>11</v>
      </c>
      <c r="W169">
        <v>5</v>
      </c>
      <c r="X169">
        <v>1</v>
      </c>
      <c r="Y169">
        <v>11</v>
      </c>
      <c r="Z169">
        <v>20</v>
      </c>
      <c r="AA169">
        <v>0</v>
      </c>
      <c r="AB169">
        <v>0</v>
      </c>
      <c r="AC169">
        <v>10</v>
      </c>
    </row>
    <row r="170" spans="1:29" x14ac:dyDescent="0.45">
      <c r="A170" t="s">
        <v>601</v>
      </c>
      <c r="B170" t="s">
        <v>600</v>
      </c>
      <c r="C170" t="s">
        <v>599</v>
      </c>
      <c r="D170" t="s">
        <v>598</v>
      </c>
      <c r="E170" t="s">
        <v>282</v>
      </c>
      <c r="F170" t="s">
        <v>226</v>
      </c>
      <c r="G170" t="s">
        <v>377</v>
      </c>
      <c r="H170">
        <v>0</v>
      </c>
      <c r="I170">
        <v>1</v>
      </c>
      <c r="J170">
        <v>2017</v>
      </c>
      <c r="K170" t="s">
        <v>597</v>
      </c>
      <c r="L170">
        <v>94</v>
      </c>
      <c r="M170">
        <v>400915590</v>
      </c>
      <c r="N170" t="s">
        <v>7</v>
      </c>
      <c r="O170">
        <v>54.4</v>
      </c>
      <c r="P170">
        <v>50</v>
      </c>
      <c r="Q170">
        <v>75.900000000000006</v>
      </c>
      <c r="R170">
        <v>44</v>
      </c>
      <c r="S170">
        <v>8</v>
      </c>
      <c r="T170">
        <v>36</v>
      </c>
      <c r="U170">
        <v>0</v>
      </c>
      <c r="V170">
        <v>22</v>
      </c>
      <c r="W170">
        <v>9</v>
      </c>
      <c r="X170">
        <v>8</v>
      </c>
      <c r="Y170">
        <v>19</v>
      </c>
      <c r="Z170">
        <v>18</v>
      </c>
      <c r="AA170">
        <v>0</v>
      </c>
      <c r="AB170">
        <v>0</v>
      </c>
      <c r="AC170">
        <v>24</v>
      </c>
    </row>
    <row r="171" spans="1:29" x14ac:dyDescent="0.45">
      <c r="A171" t="s">
        <v>596</v>
      </c>
      <c r="B171" t="s">
        <v>37</v>
      </c>
      <c r="C171" t="s">
        <v>595</v>
      </c>
      <c r="D171" t="s">
        <v>594</v>
      </c>
      <c r="E171" t="s">
        <v>537</v>
      </c>
      <c r="F171" t="s">
        <v>568</v>
      </c>
      <c r="G171" t="s">
        <v>593</v>
      </c>
      <c r="H171">
        <v>1</v>
      </c>
      <c r="I171">
        <v>0</v>
      </c>
      <c r="J171">
        <v>2017</v>
      </c>
      <c r="K171" t="s">
        <v>592</v>
      </c>
      <c r="L171">
        <v>74</v>
      </c>
      <c r="M171">
        <v>400915604</v>
      </c>
      <c r="N171" t="s">
        <v>7</v>
      </c>
      <c r="O171">
        <v>49.2</v>
      </c>
      <c r="P171">
        <v>40</v>
      </c>
      <c r="Q171">
        <v>81</v>
      </c>
      <c r="R171">
        <v>31</v>
      </c>
      <c r="S171">
        <v>7</v>
      </c>
      <c r="T171">
        <v>24</v>
      </c>
      <c r="U171">
        <v>0</v>
      </c>
      <c r="V171">
        <v>17</v>
      </c>
      <c r="W171">
        <v>7</v>
      </c>
      <c r="X171">
        <v>2</v>
      </c>
      <c r="Y171">
        <v>10</v>
      </c>
      <c r="Z171">
        <v>14</v>
      </c>
      <c r="AA171">
        <v>0</v>
      </c>
      <c r="AB171">
        <v>0</v>
      </c>
      <c r="AC171">
        <v>8</v>
      </c>
    </row>
    <row r="172" spans="1:29" x14ac:dyDescent="0.45">
      <c r="A172" t="s">
        <v>591</v>
      </c>
      <c r="B172" t="s">
        <v>590</v>
      </c>
      <c r="C172" t="s">
        <v>589</v>
      </c>
      <c r="D172" t="s">
        <v>588</v>
      </c>
      <c r="E172" t="s">
        <v>587</v>
      </c>
      <c r="F172" t="s">
        <v>586</v>
      </c>
      <c r="G172" t="s">
        <v>543</v>
      </c>
      <c r="H172">
        <v>1</v>
      </c>
      <c r="I172">
        <v>0</v>
      </c>
      <c r="J172">
        <v>2017</v>
      </c>
      <c r="K172" t="s">
        <v>585</v>
      </c>
      <c r="L172">
        <v>61</v>
      </c>
      <c r="M172">
        <v>400915606</v>
      </c>
      <c r="N172" t="s">
        <v>7</v>
      </c>
      <c r="O172">
        <v>51.7</v>
      </c>
      <c r="P172">
        <v>53.8</v>
      </c>
      <c r="Q172">
        <v>63.6</v>
      </c>
      <c r="R172">
        <v>35</v>
      </c>
      <c r="S172">
        <v>9</v>
      </c>
      <c r="T172">
        <v>26</v>
      </c>
      <c r="U172">
        <v>0</v>
      </c>
      <c r="V172">
        <v>18</v>
      </c>
      <c r="W172">
        <v>9</v>
      </c>
      <c r="X172">
        <v>4</v>
      </c>
      <c r="Y172">
        <v>12</v>
      </c>
      <c r="Z172">
        <v>16</v>
      </c>
      <c r="AA172">
        <v>0</v>
      </c>
      <c r="AB172">
        <v>0</v>
      </c>
      <c r="AC172">
        <v>25</v>
      </c>
    </row>
    <row r="173" spans="1:29" x14ac:dyDescent="0.45">
      <c r="A173" t="s">
        <v>584</v>
      </c>
      <c r="B173" t="s">
        <v>112</v>
      </c>
      <c r="C173" t="s">
        <v>583</v>
      </c>
      <c r="D173" t="s">
        <v>582</v>
      </c>
      <c r="E173" t="s">
        <v>581</v>
      </c>
      <c r="F173" t="s">
        <v>580</v>
      </c>
      <c r="G173" t="s">
        <v>567</v>
      </c>
      <c r="H173">
        <v>0</v>
      </c>
      <c r="I173">
        <v>0</v>
      </c>
      <c r="J173">
        <v>2017</v>
      </c>
      <c r="K173" t="s">
        <v>579</v>
      </c>
      <c r="L173">
        <v>69</v>
      </c>
      <c r="M173">
        <v>400915625</v>
      </c>
      <c r="N173" t="s">
        <v>7</v>
      </c>
      <c r="O173">
        <v>38.5</v>
      </c>
      <c r="P173">
        <v>26.9</v>
      </c>
      <c r="Q173">
        <v>70.599999999999994</v>
      </c>
      <c r="R173">
        <v>37</v>
      </c>
      <c r="S173">
        <v>12</v>
      </c>
      <c r="T173">
        <v>25</v>
      </c>
      <c r="U173">
        <v>0</v>
      </c>
      <c r="V173">
        <v>7</v>
      </c>
      <c r="W173">
        <v>7</v>
      </c>
      <c r="X173">
        <v>3</v>
      </c>
      <c r="Y173">
        <v>9</v>
      </c>
      <c r="Z173">
        <v>25</v>
      </c>
      <c r="AA173">
        <v>0</v>
      </c>
      <c r="AB173">
        <v>0</v>
      </c>
      <c r="AC173">
        <v>4</v>
      </c>
    </row>
    <row r="174" spans="1:29" x14ac:dyDescent="0.45">
      <c r="A174" t="s">
        <v>578</v>
      </c>
      <c r="B174" t="s">
        <v>29</v>
      </c>
      <c r="C174" t="s">
        <v>577</v>
      </c>
      <c r="D174" t="s">
        <v>576</v>
      </c>
      <c r="E174" t="s">
        <v>575</v>
      </c>
      <c r="F174" t="s">
        <v>259</v>
      </c>
      <c r="G174" t="s">
        <v>568</v>
      </c>
      <c r="H174">
        <v>0</v>
      </c>
      <c r="I174">
        <v>0</v>
      </c>
      <c r="J174">
        <v>2017</v>
      </c>
      <c r="K174" t="s">
        <v>574</v>
      </c>
      <c r="L174">
        <v>75</v>
      </c>
      <c r="M174">
        <v>400915641</v>
      </c>
      <c r="N174" t="s">
        <v>7</v>
      </c>
      <c r="O174">
        <v>40.299999999999997</v>
      </c>
      <c r="P174">
        <v>35.5</v>
      </c>
      <c r="Q174">
        <v>46.2</v>
      </c>
      <c r="R174">
        <v>43</v>
      </c>
      <c r="S174">
        <v>15</v>
      </c>
      <c r="T174">
        <v>28</v>
      </c>
      <c r="U174">
        <v>0</v>
      </c>
      <c r="V174">
        <v>20</v>
      </c>
      <c r="W174">
        <v>7</v>
      </c>
      <c r="X174">
        <v>6</v>
      </c>
      <c r="Y174">
        <v>13</v>
      </c>
      <c r="Z174">
        <v>26</v>
      </c>
      <c r="AA174">
        <v>0</v>
      </c>
      <c r="AB174">
        <v>0</v>
      </c>
      <c r="AC174">
        <v>7</v>
      </c>
    </row>
    <row r="175" spans="1:29" x14ac:dyDescent="0.45">
      <c r="A175" t="s">
        <v>573</v>
      </c>
      <c r="B175" t="s">
        <v>572</v>
      </c>
      <c r="C175" t="s">
        <v>571</v>
      </c>
      <c r="D175" t="s">
        <v>570</v>
      </c>
      <c r="E175" t="s">
        <v>569</v>
      </c>
      <c r="F175" t="s">
        <v>568</v>
      </c>
      <c r="G175" t="s">
        <v>567</v>
      </c>
      <c r="H175">
        <v>0</v>
      </c>
      <c r="I175">
        <v>0</v>
      </c>
      <c r="J175">
        <v>2017</v>
      </c>
      <c r="K175" t="s">
        <v>566</v>
      </c>
      <c r="L175">
        <v>66</v>
      </c>
      <c r="M175">
        <v>400915648</v>
      </c>
      <c r="N175" t="s">
        <v>7</v>
      </c>
      <c r="O175">
        <v>39.1</v>
      </c>
      <c r="P175">
        <v>26.3</v>
      </c>
      <c r="Q175">
        <v>41.2</v>
      </c>
      <c r="R175">
        <v>38</v>
      </c>
      <c r="S175">
        <v>18</v>
      </c>
      <c r="T175">
        <v>20</v>
      </c>
      <c r="U175">
        <v>0</v>
      </c>
      <c r="V175">
        <v>10</v>
      </c>
      <c r="W175">
        <v>7</v>
      </c>
      <c r="X175">
        <v>2</v>
      </c>
      <c r="Y175">
        <v>10</v>
      </c>
      <c r="Z175">
        <v>23</v>
      </c>
      <c r="AA175">
        <v>0</v>
      </c>
      <c r="AB175">
        <v>0</v>
      </c>
      <c r="AC175">
        <v>9</v>
      </c>
    </row>
    <row r="176" spans="1:29" x14ac:dyDescent="0.45">
      <c r="A176" t="s">
        <v>565</v>
      </c>
      <c r="B176" t="s">
        <v>564</v>
      </c>
      <c r="C176" t="s">
        <v>563</v>
      </c>
      <c r="D176" t="s">
        <v>562</v>
      </c>
      <c r="E176" t="s">
        <v>561</v>
      </c>
      <c r="F176" t="s">
        <v>536</v>
      </c>
      <c r="G176" t="s">
        <v>560</v>
      </c>
      <c r="H176">
        <v>1</v>
      </c>
      <c r="I176">
        <v>0</v>
      </c>
      <c r="J176">
        <v>2017</v>
      </c>
      <c r="K176" t="s">
        <v>559</v>
      </c>
      <c r="L176">
        <v>66</v>
      </c>
      <c r="M176">
        <v>400915660</v>
      </c>
      <c r="N176" t="s">
        <v>7</v>
      </c>
      <c r="O176">
        <v>60.6</v>
      </c>
      <c r="P176">
        <v>45.8</v>
      </c>
      <c r="Q176">
        <v>83.3</v>
      </c>
      <c r="R176">
        <v>41</v>
      </c>
      <c r="S176">
        <v>10</v>
      </c>
      <c r="T176">
        <v>31</v>
      </c>
      <c r="U176">
        <v>0</v>
      </c>
      <c r="V176">
        <v>21</v>
      </c>
      <c r="W176">
        <v>9</v>
      </c>
      <c r="X176">
        <v>3</v>
      </c>
      <c r="Y176">
        <v>16</v>
      </c>
      <c r="Z176">
        <v>16</v>
      </c>
      <c r="AA176">
        <v>0</v>
      </c>
      <c r="AB176">
        <v>0</v>
      </c>
      <c r="AC176">
        <v>44</v>
      </c>
    </row>
    <row r="177" spans="1:29" x14ac:dyDescent="0.45">
      <c r="A177" t="s">
        <v>558</v>
      </c>
      <c r="B177" t="s">
        <v>446</v>
      </c>
      <c r="C177" t="s">
        <v>557</v>
      </c>
      <c r="D177" t="s">
        <v>556</v>
      </c>
      <c r="E177" t="s">
        <v>272</v>
      </c>
      <c r="F177" t="s">
        <v>466</v>
      </c>
      <c r="G177" t="s">
        <v>245</v>
      </c>
      <c r="H177">
        <v>0</v>
      </c>
      <c r="I177">
        <v>0</v>
      </c>
      <c r="J177">
        <v>2017</v>
      </c>
      <c r="K177" t="s">
        <v>555</v>
      </c>
      <c r="L177">
        <v>66</v>
      </c>
      <c r="M177">
        <v>400915664</v>
      </c>
      <c r="N177" t="s">
        <v>7</v>
      </c>
      <c r="O177">
        <v>42.9</v>
      </c>
      <c r="P177">
        <v>31.8</v>
      </c>
      <c r="Q177">
        <v>78.599999999999994</v>
      </c>
      <c r="R177">
        <v>34</v>
      </c>
      <c r="S177">
        <v>12</v>
      </c>
      <c r="T177">
        <v>22</v>
      </c>
      <c r="U177">
        <v>0</v>
      </c>
      <c r="V177">
        <v>10</v>
      </c>
      <c r="W177">
        <v>4</v>
      </c>
      <c r="X177">
        <v>3</v>
      </c>
      <c r="Y177">
        <v>14</v>
      </c>
      <c r="Z177">
        <v>21</v>
      </c>
      <c r="AA177">
        <v>0</v>
      </c>
      <c r="AB177">
        <v>0</v>
      </c>
      <c r="AC177">
        <v>2</v>
      </c>
    </row>
    <row r="178" spans="1:29" x14ac:dyDescent="0.45">
      <c r="A178" t="s">
        <v>554</v>
      </c>
      <c r="B178" t="s">
        <v>314</v>
      </c>
      <c r="C178" t="s">
        <v>553</v>
      </c>
      <c r="D178" t="s">
        <v>552</v>
      </c>
      <c r="E178" t="s">
        <v>551</v>
      </c>
      <c r="F178" t="s">
        <v>550</v>
      </c>
      <c r="G178" t="s">
        <v>258</v>
      </c>
      <c r="H178">
        <v>0</v>
      </c>
      <c r="I178">
        <v>0</v>
      </c>
      <c r="J178">
        <v>2017</v>
      </c>
      <c r="K178" t="s">
        <v>549</v>
      </c>
      <c r="L178">
        <v>61</v>
      </c>
      <c r="M178">
        <v>400915669</v>
      </c>
      <c r="N178" t="s">
        <v>7</v>
      </c>
      <c r="O178">
        <v>44.6</v>
      </c>
      <c r="P178">
        <v>41.7</v>
      </c>
      <c r="Q178">
        <v>50</v>
      </c>
      <c r="R178">
        <v>23</v>
      </c>
      <c r="S178">
        <v>9</v>
      </c>
      <c r="T178">
        <v>14</v>
      </c>
      <c r="U178">
        <v>0</v>
      </c>
      <c r="V178">
        <v>12</v>
      </c>
      <c r="W178">
        <v>10</v>
      </c>
      <c r="X178">
        <v>5</v>
      </c>
      <c r="Y178">
        <v>16</v>
      </c>
      <c r="Z178">
        <v>15</v>
      </c>
      <c r="AA178">
        <v>1</v>
      </c>
      <c r="AB178">
        <v>0</v>
      </c>
      <c r="AC178">
        <v>11</v>
      </c>
    </row>
    <row r="179" spans="1:29" x14ac:dyDescent="0.45">
      <c r="A179" t="s">
        <v>548</v>
      </c>
      <c r="B179" t="s">
        <v>67</v>
      </c>
      <c r="C179" t="s">
        <v>547</v>
      </c>
      <c r="D179" t="s">
        <v>546</v>
      </c>
      <c r="E179" t="s">
        <v>545</v>
      </c>
      <c r="F179" t="s">
        <v>544</v>
      </c>
      <c r="G179" t="s">
        <v>543</v>
      </c>
      <c r="H179">
        <v>1</v>
      </c>
      <c r="I179">
        <v>0</v>
      </c>
      <c r="J179">
        <v>2017</v>
      </c>
      <c r="K179" t="s">
        <v>542</v>
      </c>
      <c r="L179">
        <v>81</v>
      </c>
      <c r="M179">
        <v>400915677</v>
      </c>
      <c r="N179" t="s">
        <v>7</v>
      </c>
      <c r="O179">
        <v>44.8</v>
      </c>
      <c r="P179">
        <v>40</v>
      </c>
      <c r="Q179">
        <v>76.5</v>
      </c>
      <c r="R179">
        <v>31</v>
      </c>
      <c r="S179">
        <v>10</v>
      </c>
      <c r="T179">
        <v>21</v>
      </c>
      <c r="U179">
        <v>0</v>
      </c>
      <c r="V179">
        <v>12</v>
      </c>
      <c r="W179">
        <v>8</v>
      </c>
      <c r="X179">
        <v>3</v>
      </c>
      <c r="Y179">
        <v>8</v>
      </c>
      <c r="Z179">
        <v>17</v>
      </c>
      <c r="AA179">
        <v>0</v>
      </c>
      <c r="AB179">
        <v>0</v>
      </c>
      <c r="AC179">
        <v>11</v>
      </c>
    </row>
    <row r="180" spans="1:29" x14ac:dyDescent="0.45">
      <c r="A180" t="s">
        <v>541</v>
      </c>
      <c r="B180" t="s">
        <v>540</v>
      </c>
      <c r="C180" t="s">
        <v>539</v>
      </c>
      <c r="D180" t="s">
        <v>538</v>
      </c>
      <c r="E180" t="s">
        <v>537</v>
      </c>
      <c r="F180" t="s">
        <v>407</v>
      </c>
      <c r="G180" t="s">
        <v>536</v>
      </c>
      <c r="H180">
        <v>1</v>
      </c>
      <c r="I180">
        <v>0</v>
      </c>
      <c r="J180">
        <v>2017</v>
      </c>
      <c r="K180" t="s">
        <v>535</v>
      </c>
      <c r="L180">
        <v>68</v>
      </c>
      <c r="M180">
        <v>400915681</v>
      </c>
      <c r="N180" t="s">
        <v>7</v>
      </c>
      <c r="O180">
        <v>42.6</v>
      </c>
      <c r="P180">
        <v>43.8</v>
      </c>
      <c r="Q180">
        <v>73.900000000000006</v>
      </c>
      <c r="R180">
        <v>35</v>
      </c>
      <c r="S180">
        <v>14</v>
      </c>
      <c r="T180">
        <v>21</v>
      </c>
      <c r="U180">
        <v>0</v>
      </c>
      <c r="V180">
        <v>15</v>
      </c>
      <c r="W180">
        <v>5</v>
      </c>
      <c r="X180">
        <v>3</v>
      </c>
      <c r="Y180">
        <v>11</v>
      </c>
      <c r="Z180">
        <v>18</v>
      </c>
      <c r="AA180">
        <v>0</v>
      </c>
      <c r="AB180">
        <v>0</v>
      </c>
      <c r="AC180">
        <v>9</v>
      </c>
    </row>
    <row r="181" spans="1:29" x14ac:dyDescent="0.45">
      <c r="A181" t="s">
        <v>534</v>
      </c>
      <c r="B181" t="s">
        <v>263</v>
      </c>
      <c r="C181" t="s">
        <v>533</v>
      </c>
      <c r="D181" t="s">
        <v>532</v>
      </c>
      <c r="E181" t="s">
        <v>531</v>
      </c>
      <c r="F181" t="s">
        <v>413</v>
      </c>
      <c r="G181" t="s">
        <v>287</v>
      </c>
      <c r="H181">
        <v>0</v>
      </c>
      <c r="I181">
        <v>0</v>
      </c>
      <c r="J181">
        <v>2017</v>
      </c>
      <c r="K181" t="s">
        <v>530</v>
      </c>
      <c r="L181">
        <v>71</v>
      </c>
      <c r="M181">
        <v>400915693</v>
      </c>
      <c r="N181" t="s">
        <v>7</v>
      </c>
      <c r="O181">
        <v>42.6</v>
      </c>
      <c r="P181">
        <v>19</v>
      </c>
      <c r="Q181">
        <v>69.2</v>
      </c>
      <c r="R181">
        <v>40</v>
      </c>
      <c r="S181">
        <v>16</v>
      </c>
      <c r="T181">
        <v>24</v>
      </c>
      <c r="U181">
        <v>0</v>
      </c>
      <c r="V181">
        <v>9</v>
      </c>
      <c r="W181">
        <v>4</v>
      </c>
      <c r="X181">
        <v>1</v>
      </c>
      <c r="Y181">
        <v>12</v>
      </c>
      <c r="Z181">
        <v>18</v>
      </c>
      <c r="AA181">
        <v>0</v>
      </c>
      <c r="AB181">
        <v>0</v>
      </c>
      <c r="AC181">
        <v>7</v>
      </c>
    </row>
    <row r="182" spans="1:29" x14ac:dyDescent="0.45">
      <c r="A182" t="s">
        <v>529</v>
      </c>
      <c r="B182" t="s">
        <v>528</v>
      </c>
      <c r="C182" t="s">
        <v>527</v>
      </c>
      <c r="D182" t="s">
        <v>526</v>
      </c>
      <c r="E182" t="s">
        <v>525</v>
      </c>
      <c r="F182" t="s">
        <v>524</v>
      </c>
      <c r="G182" t="s">
        <v>252</v>
      </c>
      <c r="H182">
        <v>0</v>
      </c>
      <c r="I182">
        <v>0</v>
      </c>
      <c r="J182">
        <v>2017</v>
      </c>
      <c r="K182" t="s">
        <v>523</v>
      </c>
      <c r="L182">
        <v>66</v>
      </c>
      <c r="M182">
        <v>400915695</v>
      </c>
      <c r="N182" t="s">
        <v>7</v>
      </c>
      <c r="O182">
        <v>39.4</v>
      </c>
      <c r="P182">
        <v>21.7</v>
      </c>
      <c r="Q182">
        <v>60</v>
      </c>
      <c r="R182">
        <v>44</v>
      </c>
      <c r="S182">
        <v>14</v>
      </c>
      <c r="T182">
        <v>30</v>
      </c>
      <c r="U182">
        <v>0</v>
      </c>
      <c r="V182">
        <v>15</v>
      </c>
      <c r="W182">
        <v>4</v>
      </c>
      <c r="X182">
        <v>2</v>
      </c>
      <c r="Y182">
        <v>20</v>
      </c>
      <c r="Z182">
        <v>17</v>
      </c>
      <c r="AA182">
        <v>0</v>
      </c>
      <c r="AB182">
        <v>0</v>
      </c>
      <c r="AC182">
        <v>0</v>
      </c>
    </row>
    <row r="183" spans="1:29" x14ac:dyDescent="0.45">
      <c r="A183" t="s">
        <v>522</v>
      </c>
      <c r="B183" t="s">
        <v>214</v>
      </c>
      <c r="C183" t="s">
        <v>521</v>
      </c>
      <c r="D183" t="s">
        <v>520</v>
      </c>
      <c r="E183" t="s">
        <v>519</v>
      </c>
      <c r="F183" t="s">
        <v>518</v>
      </c>
      <c r="G183" t="s">
        <v>377</v>
      </c>
      <c r="H183">
        <v>1</v>
      </c>
      <c r="I183">
        <v>0</v>
      </c>
      <c r="J183">
        <v>2017</v>
      </c>
      <c r="K183" t="s">
        <v>517</v>
      </c>
      <c r="L183">
        <v>73</v>
      </c>
      <c r="M183">
        <v>400945500</v>
      </c>
      <c r="N183" t="s">
        <v>7</v>
      </c>
      <c r="O183">
        <v>53.8</v>
      </c>
      <c r="P183">
        <v>44.4</v>
      </c>
      <c r="Q183">
        <v>81.8</v>
      </c>
      <c r="R183">
        <v>31</v>
      </c>
      <c r="S183">
        <v>7</v>
      </c>
      <c r="T183">
        <v>24</v>
      </c>
      <c r="U183">
        <v>0</v>
      </c>
      <c r="V183">
        <v>15</v>
      </c>
      <c r="W183">
        <v>3</v>
      </c>
      <c r="X183">
        <v>6</v>
      </c>
      <c r="Y183">
        <v>17</v>
      </c>
      <c r="Z183">
        <v>20</v>
      </c>
      <c r="AA183">
        <v>1</v>
      </c>
      <c r="AB183">
        <v>0</v>
      </c>
      <c r="AC183">
        <v>10</v>
      </c>
    </row>
    <row r="184" spans="1:29" x14ac:dyDescent="0.45">
      <c r="A184" t="s">
        <v>516</v>
      </c>
      <c r="B184" t="s">
        <v>515</v>
      </c>
      <c r="C184" t="s">
        <v>514</v>
      </c>
      <c r="D184" t="s">
        <v>513</v>
      </c>
      <c r="E184" t="s">
        <v>494</v>
      </c>
      <c r="F184" t="s">
        <v>129</v>
      </c>
      <c r="G184" t="s">
        <v>252</v>
      </c>
      <c r="H184">
        <v>1</v>
      </c>
      <c r="I184">
        <v>1</v>
      </c>
      <c r="J184">
        <v>2018</v>
      </c>
      <c r="K184" t="s">
        <v>512</v>
      </c>
      <c r="L184">
        <v>77</v>
      </c>
      <c r="M184">
        <v>401022797</v>
      </c>
      <c r="N184" t="s">
        <v>7</v>
      </c>
      <c r="O184">
        <v>35.4</v>
      </c>
      <c r="P184">
        <v>26.7</v>
      </c>
      <c r="Q184">
        <v>71.400000000000006</v>
      </c>
      <c r="R184">
        <v>43</v>
      </c>
      <c r="S184">
        <v>15</v>
      </c>
      <c r="T184">
        <v>28</v>
      </c>
      <c r="U184">
        <v>0</v>
      </c>
      <c r="V184">
        <v>12</v>
      </c>
      <c r="W184">
        <v>10</v>
      </c>
      <c r="X184">
        <v>2</v>
      </c>
      <c r="Y184">
        <v>18</v>
      </c>
      <c r="Z184">
        <v>21</v>
      </c>
      <c r="AA184">
        <v>0</v>
      </c>
      <c r="AB184">
        <v>0</v>
      </c>
      <c r="AC184">
        <v>2</v>
      </c>
    </row>
    <row r="185" spans="1:29" x14ac:dyDescent="0.45">
      <c r="A185" t="s">
        <v>511</v>
      </c>
      <c r="B185" t="s">
        <v>510</v>
      </c>
      <c r="C185" t="s">
        <v>509</v>
      </c>
      <c r="D185" t="s">
        <v>190</v>
      </c>
      <c r="E185" t="s">
        <v>360</v>
      </c>
      <c r="F185" t="s">
        <v>225</v>
      </c>
      <c r="G185" t="s">
        <v>305</v>
      </c>
      <c r="H185">
        <v>1</v>
      </c>
      <c r="I185">
        <v>1</v>
      </c>
      <c r="J185">
        <v>2018</v>
      </c>
      <c r="K185" t="s">
        <v>508</v>
      </c>
      <c r="L185">
        <v>86</v>
      </c>
      <c r="M185">
        <v>400988190</v>
      </c>
      <c r="N185" t="s">
        <v>7</v>
      </c>
      <c r="O185">
        <v>49.2</v>
      </c>
      <c r="P185">
        <v>32.299999999999997</v>
      </c>
      <c r="Q185">
        <v>66.7</v>
      </c>
      <c r="R185">
        <v>30</v>
      </c>
      <c r="S185">
        <v>9</v>
      </c>
      <c r="T185">
        <v>21</v>
      </c>
      <c r="U185">
        <v>0</v>
      </c>
      <c r="V185">
        <v>20</v>
      </c>
      <c r="W185">
        <v>4</v>
      </c>
      <c r="X185">
        <v>4</v>
      </c>
      <c r="Y185">
        <v>16</v>
      </c>
      <c r="Z185">
        <v>27</v>
      </c>
      <c r="AA185">
        <v>0</v>
      </c>
      <c r="AB185">
        <v>0</v>
      </c>
      <c r="AC185">
        <v>10</v>
      </c>
    </row>
    <row r="186" spans="1:29" x14ac:dyDescent="0.45">
      <c r="A186" t="s">
        <v>507</v>
      </c>
      <c r="B186" t="s">
        <v>352</v>
      </c>
      <c r="C186" t="s">
        <v>290</v>
      </c>
      <c r="D186" t="s">
        <v>183</v>
      </c>
      <c r="E186" t="s">
        <v>428</v>
      </c>
      <c r="F186" t="s">
        <v>227</v>
      </c>
      <c r="G186" t="s">
        <v>258</v>
      </c>
      <c r="H186">
        <v>1</v>
      </c>
      <c r="I186">
        <v>1</v>
      </c>
      <c r="J186">
        <v>2018</v>
      </c>
      <c r="K186" t="s">
        <v>286</v>
      </c>
      <c r="L186">
        <v>79</v>
      </c>
      <c r="M186">
        <v>400988200</v>
      </c>
      <c r="N186" t="s">
        <v>7</v>
      </c>
      <c r="O186">
        <v>40</v>
      </c>
      <c r="P186">
        <v>33.299999999999997</v>
      </c>
      <c r="Q186">
        <v>60.7</v>
      </c>
      <c r="R186">
        <v>29</v>
      </c>
      <c r="S186">
        <v>7</v>
      </c>
      <c r="T186">
        <v>22</v>
      </c>
      <c r="U186">
        <v>0</v>
      </c>
      <c r="V186">
        <v>13</v>
      </c>
      <c r="W186">
        <v>3</v>
      </c>
      <c r="X186">
        <v>1</v>
      </c>
      <c r="Y186">
        <v>10</v>
      </c>
      <c r="Z186">
        <v>29</v>
      </c>
      <c r="AA186">
        <v>1</v>
      </c>
      <c r="AB186">
        <v>0</v>
      </c>
      <c r="AC186">
        <v>5</v>
      </c>
    </row>
    <row r="187" spans="1:29" x14ac:dyDescent="0.45">
      <c r="A187" t="s">
        <v>506</v>
      </c>
      <c r="B187" t="s">
        <v>505</v>
      </c>
      <c r="C187" t="s">
        <v>13</v>
      </c>
      <c r="D187" t="s">
        <v>176</v>
      </c>
      <c r="E187" t="s">
        <v>504</v>
      </c>
      <c r="F187" t="s">
        <v>493</v>
      </c>
      <c r="G187" t="s">
        <v>287</v>
      </c>
      <c r="H187">
        <v>1</v>
      </c>
      <c r="I187">
        <v>0</v>
      </c>
      <c r="J187">
        <v>2018</v>
      </c>
      <c r="K187" t="s">
        <v>8</v>
      </c>
      <c r="L187">
        <v>70</v>
      </c>
      <c r="M187">
        <v>400988212</v>
      </c>
      <c r="N187" t="s">
        <v>7</v>
      </c>
      <c r="O187">
        <v>51</v>
      </c>
      <c r="P187">
        <v>53.3</v>
      </c>
      <c r="Q187">
        <v>67.900000000000006</v>
      </c>
      <c r="R187">
        <v>37</v>
      </c>
      <c r="S187">
        <v>9</v>
      </c>
      <c r="T187">
        <v>28</v>
      </c>
      <c r="U187">
        <v>0</v>
      </c>
      <c r="V187">
        <v>22</v>
      </c>
      <c r="W187">
        <v>8</v>
      </c>
      <c r="X187">
        <v>2</v>
      </c>
      <c r="Y187">
        <v>19</v>
      </c>
      <c r="Z187">
        <v>21</v>
      </c>
      <c r="AA187">
        <v>0</v>
      </c>
      <c r="AB187">
        <v>0</v>
      </c>
      <c r="AC187">
        <v>12</v>
      </c>
    </row>
    <row r="188" spans="1:29" x14ac:dyDescent="0.45">
      <c r="A188" t="s">
        <v>503</v>
      </c>
      <c r="B188" t="s">
        <v>502</v>
      </c>
      <c r="C188" t="s">
        <v>501</v>
      </c>
      <c r="D188" t="s">
        <v>500</v>
      </c>
      <c r="E188" t="s">
        <v>467</v>
      </c>
      <c r="F188" t="s">
        <v>499</v>
      </c>
      <c r="G188" t="s">
        <v>239</v>
      </c>
      <c r="H188">
        <v>1</v>
      </c>
      <c r="I188">
        <v>0</v>
      </c>
      <c r="J188">
        <v>2018</v>
      </c>
      <c r="K188" t="s">
        <v>498</v>
      </c>
      <c r="L188">
        <v>79</v>
      </c>
      <c r="M188">
        <v>400999766</v>
      </c>
      <c r="N188" t="s">
        <v>7</v>
      </c>
      <c r="O188">
        <v>60</v>
      </c>
      <c r="P188">
        <v>68.2</v>
      </c>
      <c r="Q188">
        <v>77.8</v>
      </c>
      <c r="R188">
        <v>34</v>
      </c>
      <c r="S188">
        <v>4</v>
      </c>
      <c r="T188">
        <v>30</v>
      </c>
      <c r="U188">
        <v>0</v>
      </c>
      <c r="V188">
        <v>23</v>
      </c>
      <c r="W188">
        <v>6</v>
      </c>
      <c r="X188">
        <v>1</v>
      </c>
      <c r="Y188">
        <v>22</v>
      </c>
      <c r="Z188">
        <v>26</v>
      </c>
      <c r="AA188">
        <v>1</v>
      </c>
      <c r="AB188">
        <v>0</v>
      </c>
      <c r="AC188">
        <v>34</v>
      </c>
    </row>
    <row r="189" spans="1:29" x14ac:dyDescent="0.45">
      <c r="A189" t="s">
        <v>497</v>
      </c>
      <c r="B189" t="s">
        <v>145</v>
      </c>
      <c r="C189" t="s">
        <v>496</v>
      </c>
      <c r="D189" t="s">
        <v>495</v>
      </c>
      <c r="E189" t="s">
        <v>494</v>
      </c>
      <c r="F189" t="s">
        <v>493</v>
      </c>
      <c r="G189" t="s">
        <v>203</v>
      </c>
      <c r="H189">
        <v>1</v>
      </c>
      <c r="I189">
        <v>1</v>
      </c>
      <c r="J189">
        <v>2018</v>
      </c>
      <c r="K189" t="s">
        <v>492</v>
      </c>
      <c r="L189">
        <v>89</v>
      </c>
      <c r="M189">
        <v>400988228</v>
      </c>
      <c r="N189" t="s">
        <v>7</v>
      </c>
      <c r="O189">
        <v>48.3</v>
      </c>
      <c r="P189">
        <v>37.5</v>
      </c>
      <c r="Q189">
        <v>76.2</v>
      </c>
      <c r="R189">
        <v>35</v>
      </c>
      <c r="S189">
        <v>14</v>
      </c>
      <c r="T189">
        <v>21</v>
      </c>
      <c r="U189">
        <v>0</v>
      </c>
      <c r="V189">
        <v>17</v>
      </c>
      <c r="W189">
        <v>4</v>
      </c>
      <c r="X189">
        <v>3</v>
      </c>
      <c r="Y189">
        <v>18</v>
      </c>
      <c r="Z189">
        <v>22</v>
      </c>
      <c r="AA189">
        <v>0</v>
      </c>
      <c r="AB189">
        <v>0</v>
      </c>
      <c r="AC189">
        <v>1</v>
      </c>
    </row>
    <row r="190" spans="1:29" x14ac:dyDescent="0.45">
      <c r="A190" t="s">
        <v>491</v>
      </c>
      <c r="B190" t="s">
        <v>490</v>
      </c>
      <c r="C190" t="s">
        <v>489</v>
      </c>
      <c r="D190" t="s">
        <v>488</v>
      </c>
      <c r="E190" t="s">
        <v>467</v>
      </c>
      <c r="F190" t="s">
        <v>204</v>
      </c>
      <c r="G190" t="s">
        <v>195</v>
      </c>
      <c r="H190">
        <v>1</v>
      </c>
      <c r="I190">
        <v>1</v>
      </c>
      <c r="J190">
        <v>2018</v>
      </c>
      <c r="K190" t="s">
        <v>8</v>
      </c>
      <c r="L190">
        <v>77</v>
      </c>
      <c r="M190">
        <v>400988232</v>
      </c>
      <c r="N190" t="s">
        <v>7</v>
      </c>
      <c r="O190">
        <v>45.5</v>
      </c>
      <c r="P190">
        <v>23.8</v>
      </c>
      <c r="Q190">
        <v>71.400000000000006</v>
      </c>
      <c r="R190">
        <v>25</v>
      </c>
      <c r="S190">
        <v>10</v>
      </c>
      <c r="T190">
        <v>15</v>
      </c>
      <c r="U190">
        <v>0</v>
      </c>
      <c r="V190">
        <v>13</v>
      </c>
      <c r="W190">
        <v>6</v>
      </c>
      <c r="X190">
        <v>0</v>
      </c>
      <c r="Y190">
        <v>11</v>
      </c>
      <c r="Z190">
        <v>22</v>
      </c>
      <c r="AA190">
        <v>0</v>
      </c>
      <c r="AB190">
        <v>0</v>
      </c>
      <c r="AC190">
        <v>4</v>
      </c>
    </row>
    <row r="191" spans="1:29" x14ac:dyDescent="0.45">
      <c r="A191" t="s">
        <v>487</v>
      </c>
      <c r="B191" t="s">
        <v>486</v>
      </c>
      <c r="C191" t="s">
        <v>485</v>
      </c>
      <c r="D191" t="s">
        <v>350</v>
      </c>
      <c r="E191" t="s">
        <v>355</v>
      </c>
      <c r="F191" t="s">
        <v>266</v>
      </c>
      <c r="G191" t="s">
        <v>484</v>
      </c>
      <c r="H191">
        <v>1</v>
      </c>
      <c r="I191">
        <v>1</v>
      </c>
      <c r="J191">
        <v>2018</v>
      </c>
      <c r="K191" t="s">
        <v>483</v>
      </c>
      <c r="L191">
        <v>85</v>
      </c>
      <c r="M191">
        <v>400988233</v>
      </c>
      <c r="N191" t="s">
        <v>7</v>
      </c>
      <c r="O191">
        <v>48.3</v>
      </c>
      <c r="P191">
        <v>36.799999999999997</v>
      </c>
      <c r="Q191">
        <v>66.7</v>
      </c>
      <c r="R191">
        <v>21</v>
      </c>
      <c r="S191">
        <v>8</v>
      </c>
      <c r="T191">
        <v>13</v>
      </c>
      <c r="U191">
        <v>0</v>
      </c>
      <c r="V191">
        <v>24</v>
      </c>
      <c r="W191">
        <v>9</v>
      </c>
      <c r="X191">
        <v>2</v>
      </c>
      <c r="Y191">
        <v>19</v>
      </c>
      <c r="Z191">
        <v>18</v>
      </c>
      <c r="AA191">
        <v>0</v>
      </c>
      <c r="AB191">
        <v>0</v>
      </c>
      <c r="AC191">
        <v>1</v>
      </c>
    </row>
    <row r="192" spans="1:29" x14ac:dyDescent="0.45">
      <c r="A192" t="s">
        <v>482</v>
      </c>
      <c r="B192" t="s">
        <v>481</v>
      </c>
      <c r="C192" t="s">
        <v>480</v>
      </c>
      <c r="D192" t="s">
        <v>479</v>
      </c>
      <c r="E192" t="s">
        <v>478</v>
      </c>
      <c r="F192" t="s">
        <v>196</v>
      </c>
      <c r="G192" t="s">
        <v>203</v>
      </c>
      <c r="H192">
        <v>1</v>
      </c>
      <c r="I192">
        <v>1</v>
      </c>
      <c r="J192">
        <v>2018</v>
      </c>
      <c r="K192" t="s">
        <v>477</v>
      </c>
      <c r="L192">
        <v>86</v>
      </c>
      <c r="M192">
        <v>400988245</v>
      </c>
      <c r="N192" t="s">
        <v>7</v>
      </c>
      <c r="O192">
        <v>41.2</v>
      </c>
      <c r="P192">
        <v>31</v>
      </c>
      <c r="Q192">
        <v>66.7</v>
      </c>
      <c r="R192">
        <v>41</v>
      </c>
      <c r="S192">
        <v>14</v>
      </c>
      <c r="T192">
        <v>27</v>
      </c>
      <c r="U192">
        <v>0</v>
      </c>
      <c r="V192">
        <v>17</v>
      </c>
      <c r="W192">
        <v>6</v>
      </c>
      <c r="X192">
        <v>2</v>
      </c>
      <c r="Y192">
        <v>15</v>
      </c>
      <c r="Z192">
        <v>17</v>
      </c>
      <c r="AA192">
        <v>0</v>
      </c>
      <c r="AB192">
        <v>0</v>
      </c>
      <c r="AC192">
        <v>2</v>
      </c>
    </row>
    <row r="193" spans="1:29" x14ac:dyDescent="0.45">
      <c r="A193" t="s">
        <v>476</v>
      </c>
      <c r="B193" t="s">
        <v>475</v>
      </c>
      <c r="C193" t="s">
        <v>474</v>
      </c>
      <c r="D193" t="s">
        <v>150</v>
      </c>
      <c r="E193" t="s">
        <v>473</v>
      </c>
      <c r="F193" t="s">
        <v>281</v>
      </c>
      <c r="G193" t="s">
        <v>377</v>
      </c>
      <c r="H193">
        <v>0</v>
      </c>
      <c r="I193">
        <v>1</v>
      </c>
      <c r="J193">
        <v>2018</v>
      </c>
      <c r="K193" t="s">
        <v>472</v>
      </c>
      <c r="L193">
        <v>74</v>
      </c>
      <c r="M193">
        <v>400988249</v>
      </c>
      <c r="N193" t="s">
        <v>7</v>
      </c>
      <c r="O193">
        <v>48.3</v>
      </c>
      <c r="P193">
        <v>42.9</v>
      </c>
      <c r="Q193">
        <v>46.7</v>
      </c>
      <c r="R193">
        <v>37</v>
      </c>
      <c r="S193">
        <v>10</v>
      </c>
      <c r="T193">
        <v>27</v>
      </c>
      <c r="U193">
        <v>0</v>
      </c>
      <c r="V193">
        <v>17</v>
      </c>
      <c r="W193">
        <v>6</v>
      </c>
      <c r="X193">
        <v>4</v>
      </c>
      <c r="Y193">
        <v>12</v>
      </c>
      <c r="Z193">
        <v>15</v>
      </c>
      <c r="AA193">
        <v>1</v>
      </c>
      <c r="AB193">
        <v>0</v>
      </c>
      <c r="AC193">
        <v>14</v>
      </c>
    </row>
    <row r="194" spans="1:29" x14ac:dyDescent="0.45">
      <c r="A194" t="s">
        <v>471</v>
      </c>
      <c r="B194" t="s">
        <v>470</v>
      </c>
      <c r="C194" t="s">
        <v>469</v>
      </c>
      <c r="D194" t="s">
        <v>468</v>
      </c>
      <c r="E194" t="s">
        <v>467</v>
      </c>
      <c r="F194" t="s">
        <v>466</v>
      </c>
      <c r="G194" t="s">
        <v>195</v>
      </c>
      <c r="H194">
        <v>1</v>
      </c>
      <c r="I194">
        <v>1</v>
      </c>
      <c r="J194">
        <v>2018</v>
      </c>
      <c r="K194" t="s">
        <v>465</v>
      </c>
      <c r="L194">
        <v>80</v>
      </c>
      <c r="M194">
        <v>400986911</v>
      </c>
      <c r="N194" t="s">
        <v>7</v>
      </c>
      <c r="O194">
        <v>45.8</v>
      </c>
      <c r="P194">
        <v>43.5</v>
      </c>
      <c r="Q194">
        <v>58.3</v>
      </c>
      <c r="R194">
        <v>40</v>
      </c>
      <c r="S194">
        <v>13</v>
      </c>
      <c r="T194">
        <v>27</v>
      </c>
      <c r="U194">
        <v>0</v>
      </c>
      <c r="V194">
        <v>17</v>
      </c>
      <c r="W194">
        <v>5</v>
      </c>
      <c r="X194">
        <v>1</v>
      </c>
      <c r="Y194">
        <v>16</v>
      </c>
      <c r="Z194">
        <v>28</v>
      </c>
      <c r="AA194">
        <v>0</v>
      </c>
      <c r="AB194">
        <v>0</v>
      </c>
      <c r="AC194">
        <v>6</v>
      </c>
    </row>
    <row r="195" spans="1:29" x14ac:dyDescent="0.45">
      <c r="A195" t="s">
        <v>464</v>
      </c>
      <c r="B195" t="s">
        <v>163</v>
      </c>
      <c r="C195" t="s">
        <v>365</v>
      </c>
      <c r="D195" t="s">
        <v>130</v>
      </c>
      <c r="E195" t="s">
        <v>234</v>
      </c>
      <c r="F195" t="s">
        <v>433</v>
      </c>
      <c r="G195" t="s">
        <v>305</v>
      </c>
      <c r="H195">
        <v>1</v>
      </c>
      <c r="I195">
        <v>1</v>
      </c>
      <c r="J195">
        <v>2018</v>
      </c>
      <c r="K195" t="s">
        <v>364</v>
      </c>
      <c r="L195">
        <v>66</v>
      </c>
      <c r="M195">
        <v>400988287</v>
      </c>
      <c r="N195" t="s">
        <v>7</v>
      </c>
      <c r="O195">
        <v>40.299999999999997</v>
      </c>
      <c r="P195">
        <v>33.299999999999997</v>
      </c>
      <c r="Q195">
        <v>66.7</v>
      </c>
      <c r="R195">
        <v>41</v>
      </c>
      <c r="S195">
        <v>20</v>
      </c>
      <c r="T195">
        <v>21</v>
      </c>
      <c r="U195">
        <v>0</v>
      </c>
      <c r="V195">
        <v>12</v>
      </c>
      <c r="W195">
        <v>6</v>
      </c>
      <c r="X195">
        <v>6</v>
      </c>
      <c r="Y195">
        <v>20</v>
      </c>
      <c r="Z195">
        <v>19</v>
      </c>
      <c r="AA195">
        <v>1</v>
      </c>
      <c r="AB195">
        <v>0</v>
      </c>
      <c r="AC195">
        <v>3</v>
      </c>
    </row>
    <row r="196" spans="1:29" x14ac:dyDescent="0.45">
      <c r="A196" t="s">
        <v>463</v>
      </c>
      <c r="B196" t="s">
        <v>60</v>
      </c>
      <c r="C196" t="s">
        <v>462</v>
      </c>
      <c r="D196" t="s">
        <v>461</v>
      </c>
      <c r="E196" t="s">
        <v>226</v>
      </c>
      <c r="F196" t="s">
        <v>433</v>
      </c>
      <c r="G196" t="s">
        <v>233</v>
      </c>
      <c r="H196">
        <v>0</v>
      </c>
      <c r="I196">
        <v>1</v>
      </c>
      <c r="J196">
        <v>2018</v>
      </c>
      <c r="K196" t="s">
        <v>460</v>
      </c>
      <c r="L196">
        <v>88</v>
      </c>
      <c r="M196">
        <v>400988289</v>
      </c>
      <c r="N196" t="s">
        <v>7</v>
      </c>
      <c r="O196">
        <v>67.3</v>
      </c>
      <c r="P196">
        <v>50</v>
      </c>
      <c r="Q196">
        <v>54.5</v>
      </c>
      <c r="R196">
        <v>26</v>
      </c>
      <c r="S196">
        <v>4</v>
      </c>
      <c r="T196">
        <v>22</v>
      </c>
      <c r="U196">
        <v>0</v>
      </c>
      <c r="V196">
        <v>20</v>
      </c>
      <c r="W196">
        <v>3</v>
      </c>
      <c r="X196">
        <v>2</v>
      </c>
      <c r="Y196">
        <v>16</v>
      </c>
      <c r="Z196">
        <v>18</v>
      </c>
      <c r="AA196">
        <v>1</v>
      </c>
      <c r="AB196">
        <v>0</v>
      </c>
      <c r="AC196">
        <v>14</v>
      </c>
    </row>
    <row r="197" spans="1:29" x14ac:dyDescent="0.45">
      <c r="A197" t="s">
        <v>459</v>
      </c>
      <c r="B197" t="s">
        <v>53</v>
      </c>
      <c r="C197" t="s">
        <v>458</v>
      </c>
      <c r="D197" t="s">
        <v>117</v>
      </c>
      <c r="E197" t="s">
        <v>281</v>
      </c>
      <c r="F197" t="s">
        <v>457</v>
      </c>
      <c r="G197" t="s">
        <v>245</v>
      </c>
      <c r="H197">
        <v>0</v>
      </c>
      <c r="I197">
        <v>0</v>
      </c>
      <c r="J197">
        <v>2018</v>
      </c>
      <c r="K197" t="s">
        <v>456</v>
      </c>
      <c r="L197">
        <v>53</v>
      </c>
      <c r="M197">
        <v>400988295</v>
      </c>
      <c r="N197" t="s">
        <v>7</v>
      </c>
      <c r="O197">
        <v>27.9</v>
      </c>
      <c r="P197">
        <v>7.4</v>
      </c>
      <c r="Q197">
        <v>72.2</v>
      </c>
      <c r="R197">
        <v>38</v>
      </c>
      <c r="S197">
        <v>20</v>
      </c>
      <c r="T197">
        <v>18</v>
      </c>
      <c r="U197">
        <v>0</v>
      </c>
      <c r="V197">
        <v>9</v>
      </c>
      <c r="W197">
        <v>10</v>
      </c>
      <c r="X197">
        <v>2</v>
      </c>
      <c r="Y197">
        <v>12</v>
      </c>
      <c r="Z197">
        <v>21</v>
      </c>
      <c r="AA197">
        <v>0</v>
      </c>
      <c r="AB197">
        <v>0</v>
      </c>
      <c r="AC197">
        <v>14</v>
      </c>
    </row>
    <row r="198" spans="1:29" x14ac:dyDescent="0.45">
      <c r="A198" t="s">
        <v>455</v>
      </c>
      <c r="B198" t="s">
        <v>263</v>
      </c>
      <c r="C198" t="s">
        <v>454</v>
      </c>
      <c r="D198" t="s">
        <v>453</v>
      </c>
      <c r="E198" t="s">
        <v>246</v>
      </c>
      <c r="F198" t="s">
        <v>196</v>
      </c>
      <c r="G198" t="s">
        <v>245</v>
      </c>
      <c r="H198">
        <v>0</v>
      </c>
      <c r="I198">
        <v>1</v>
      </c>
      <c r="J198">
        <v>2018</v>
      </c>
      <c r="K198" t="s">
        <v>452</v>
      </c>
      <c r="L198">
        <v>70</v>
      </c>
      <c r="M198">
        <v>400988304</v>
      </c>
      <c r="N198" t="s">
        <v>7</v>
      </c>
      <c r="O198">
        <v>52.7</v>
      </c>
      <c r="P198">
        <v>16.7</v>
      </c>
      <c r="Q198">
        <v>71.400000000000006</v>
      </c>
      <c r="R198">
        <v>25</v>
      </c>
      <c r="S198">
        <v>4</v>
      </c>
      <c r="T198">
        <v>21</v>
      </c>
      <c r="U198">
        <v>0</v>
      </c>
      <c r="V198">
        <v>8</v>
      </c>
      <c r="W198">
        <v>10</v>
      </c>
      <c r="X198">
        <v>3</v>
      </c>
      <c r="Y198">
        <v>17</v>
      </c>
      <c r="Z198">
        <v>22</v>
      </c>
      <c r="AA198">
        <v>0</v>
      </c>
      <c r="AB198">
        <v>0</v>
      </c>
      <c r="AC198">
        <v>3</v>
      </c>
    </row>
    <row r="199" spans="1:29" x14ac:dyDescent="0.45">
      <c r="A199" t="s">
        <v>451</v>
      </c>
      <c r="B199" t="s">
        <v>45</v>
      </c>
      <c r="C199" t="s">
        <v>450</v>
      </c>
      <c r="D199" t="s">
        <v>449</v>
      </c>
      <c r="E199" t="s">
        <v>260</v>
      </c>
      <c r="F199" t="s">
        <v>433</v>
      </c>
      <c r="G199" t="s">
        <v>245</v>
      </c>
      <c r="H199">
        <v>1</v>
      </c>
      <c r="I199">
        <v>0</v>
      </c>
      <c r="J199">
        <v>2018</v>
      </c>
      <c r="K199" t="s">
        <v>448</v>
      </c>
      <c r="L199">
        <v>64</v>
      </c>
      <c r="M199">
        <v>400988317</v>
      </c>
      <c r="N199" t="s">
        <v>7</v>
      </c>
      <c r="O199">
        <v>46.6</v>
      </c>
      <c r="P199">
        <v>36.4</v>
      </c>
      <c r="Q199">
        <v>53.6</v>
      </c>
      <c r="R199">
        <v>48</v>
      </c>
      <c r="S199">
        <v>14</v>
      </c>
      <c r="T199">
        <v>34</v>
      </c>
      <c r="U199">
        <v>0</v>
      </c>
      <c r="V199">
        <v>12</v>
      </c>
      <c r="W199">
        <v>4</v>
      </c>
      <c r="X199">
        <v>3</v>
      </c>
      <c r="Y199">
        <v>18</v>
      </c>
      <c r="Z199">
        <v>21</v>
      </c>
      <c r="AA199">
        <v>0</v>
      </c>
      <c r="AB199">
        <v>0</v>
      </c>
      <c r="AC199">
        <v>13</v>
      </c>
    </row>
    <row r="200" spans="1:29" x14ac:dyDescent="0.45">
      <c r="A200" t="s">
        <v>447</v>
      </c>
      <c r="B200" t="s">
        <v>446</v>
      </c>
      <c r="C200" t="s">
        <v>445</v>
      </c>
      <c r="D200" t="s">
        <v>444</v>
      </c>
      <c r="E200" t="s">
        <v>288</v>
      </c>
      <c r="F200" t="s">
        <v>281</v>
      </c>
      <c r="G200" t="s">
        <v>245</v>
      </c>
      <c r="H200">
        <v>0</v>
      </c>
      <c r="I200">
        <v>1</v>
      </c>
      <c r="J200">
        <v>2018</v>
      </c>
      <c r="K200" t="s">
        <v>443</v>
      </c>
      <c r="L200">
        <v>72</v>
      </c>
      <c r="M200">
        <v>400988327</v>
      </c>
      <c r="N200" t="s">
        <v>7</v>
      </c>
      <c r="O200">
        <v>42.4</v>
      </c>
      <c r="P200">
        <v>42.1</v>
      </c>
      <c r="Q200">
        <v>70</v>
      </c>
      <c r="R200">
        <v>50</v>
      </c>
      <c r="S200">
        <v>16</v>
      </c>
      <c r="T200">
        <v>34</v>
      </c>
      <c r="U200">
        <v>0</v>
      </c>
      <c r="V200">
        <v>6</v>
      </c>
      <c r="W200">
        <v>5</v>
      </c>
      <c r="X200">
        <v>5</v>
      </c>
      <c r="Y200">
        <v>12</v>
      </c>
      <c r="Z200">
        <v>16</v>
      </c>
      <c r="AA200">
        <v>0</v>
      </c>
      <c r="AB200">
        <v>0</v>
      </c>
      <c r="AC200">
        <v>13</v>
      </c>
    </row>
    <row r="201" spans="1:29" x14ac:dyDescent="0.45">
      <c r="A201" t="s">
        <v>442</v>
      </c>
      <c r="B201" t="s">
        <v>37</v>
      </c>
      <c r="C201" t="s">
        <v>441</v>
      </c>
      <c r="D201" t="s">
        <v>440</v>
      </c>
      <c r="E201" t="s">
        <v>439</v>
      </c>
      <c r="F201" t="s">
        <v>342</v>
      </c>
      <c r="G201" t="s">
        <v>438</v>
      </c>
      <c r="H201">
        <v>1</v>
      </c>
      <c r="I201">
        <v>1</v>
      </c>
      <c r="J201">
        <v>2018</v>
      </c>
      <c r="K201" t="s">
        <v>437</v>
      </c>
      <c r="L201">
        <v>80</v>
      </c>
      <c r="M201">
        <v>400988341</v>
      </c>
      <c r="N201" t="s">
        <v>7</v>
      </c>
      <c r="O201">
        <v>42.1</v>
      </c>
      <c r="P201">
        <v>25</v>
      </c>
      <c r="Q201">
        <v>72.7</v>
      </c>
      <c r="R201">
        <v>28</v>
      </c>
      <c r="S201">
        <v>8</v>
      </c>
      <c r="T201">
        <v>20</v>
      </c>
      <c r="U201">
        <v>0</v>
      </c>
      <c r="V201">
        <v>17</v>
      </c>
      <c r="W201">
        <v>5</v>
      </c>
      <c r="X201">
        <v>3</v>
      </c>
      <c r="Y201">
        <v>15</v>
      </c>
      <c r="Z201">
        <v>18</v>
      </c>
      <c r="AA201">
        <v>0</v>
      </c>
      <c r="AB201">
        <v>0</v>
      </c>
      <c r="AC201">
        <v>2</v>
      </c>
    </row>
    <row r="202" spans="1:29" x14ac:dyDescent="0.45">
      <c r="A202" t="s">
        <v>436</v>
      </c>
      <c r="B202" t="s">
        <v>435</v>
      </c>
      <c r="C202" t="s">
        <v>213</v>
      </c>
      <c r="D202" t="s">
        <v>434</v>
      </c>
      <c r="E202" t="s">
        <v>401</v>
      </c>
      <c r="F202" t="s">
        <v>433</v>
      </c>
      <c r="G202" t="s">
        <v>432</v>
      </c>
      <c r="H202">
        <v>1</v>
      </c>
      <c r="I202">
        <v>1</v>
      </c>
      <c r="J202">
        <v>2018</v>
      </c>
      <c r="K202" t="s">
        <v>210</v>
      </c>
      <c r="L202">
        <v>78</v>
      </c>
      <c r="M202">
        <v>400988350</v>
      </c>
      <c r="N202" t="s">
        <v>7</v>
      </c>
      <c r="O202">
        <v>50</v>
      </c>
      <c r="P202">
        <v>16.7</v>
      </c>
      <c r="Q202">
        <v>73.3</v>
      </c>
      <c r="R202">
        <v>35</v>
      </c>
      <c r="S202">
        <v>15</v>
      </c>
      <c r="T202">
        <v>20</v>
      </c>
      <c r="U202">
        <v>0</v>
      </c>
      <c r="V202">
        <v>15</v>
      </c>
      <c r="W202">
        <v>3</v>
      </c>
      <c r="X202">
        <v>7</v>
      </c>
      <c r="Y202">
        <v>12</v>
      </c>
      <c r="Z202">
        <v>17</v>
      </c>
      <c r="AA202">
        <v>1</v>
      </c>
      <c r="AB202">
        <v>0</v>
      </c>
      <c r="AC202">
        <v>3</v>
      </c>
    </row>
    <row r="203" spans="1:29" x14ac:dyDescent="0.45">
      <c r="A203" t="s">
        <v>431</v>
      </c>
      <c r="B203" t="s">
        <v>291</v>
      </c>
      <c r="C203" t="s">
        <v>430</v>
      </c>
      <c r="D203" t="s">
        <v>429</v>
      </c>
      <c r="E203" t="s">
        <v>428</v>
      </c>
      <c r="F203" t="s">
        <v>322</v>
      </c>
      <c r="G203" t="s">
        <v>377</v>
      </c>
      <c r="H203">
        <v>0</v>
      </c>
      <c r="I203">
        <v>0</v>
      </c>
      <c r="J203">
        <v>2018</v>
      </c>
      <c r="K203" t="s">
        <v>427</v>
      </c>
      <c r="L203">
        <v>94</v>
      </c>
      <c r="M203">
        <v>400988360</v>
      </c>
      <c r="N203" t="s">
        <v>7</v>
      </c>
      <c r="O203">
        <v>50</v>
      </c>
      <c r="P203">
        <v>38.1</v>
      </c>
      <c r="Q203">
        <v>83.3</v>
      </c>
      <c r="R203">
        <v>37</v>
      </c>
      <c r="S203">
        <v>10</v>
      </c>
      <c r="T203">
        <v>27</v>
      </c>
      <c r="U203">
        <v>0</v>
      </c>
      <c r="V203">
        <v>13</v>
      </c>
      <c r="W203">
        <v>10</v>
      </c>
      <c r="X203">
        <v>3</v>
      </c>
      <c r="Y203">
        <v>19</v>
      </c>
      <c r="Z203">
        <v>15</v>
      </c>
      <c r="AA203">
        <v>0</v>
      </c>
      <c r="AB203">
        <v>0</v>
      </c>
      <c r="AC203">
        <v>13</v>
      </c>
    </row>
    <row r="204" spans="1:29" x14ac:dyDescent="0.45">
      <c r="A204" t="s">
        <v>426</v>
      </c>
      <c r="B204" t="s">
        <v>255</v>
      </c>
      <c r="C204" t="s">
        <v>425</v>
      </c>
      <c r="D204" t="s">
        <v>424</v>
      </c>
      <c r="E204" t="s">
        <v>423</v>
      </c>
      <c r="F204" t="s">
        <v>196</v>
      </c>
      <c r="G204" t="s">
        <v>381</v>
      </c>
      <c r="H204">
        <v>1</v>
      </c>
      <c r="I204">
        <v>0</v>
      </c>
      <c r="J204">
        <v>2018</v>
      </c>
      <c r="K204" t="s">
        <v>422</v>
      </c>
      <c r="L204">
        <v>58</v>
      </c>
      <c r="M204">
        <v>400988364</v>
      </c>
      <c r="N204" t="s">
        <v>7</v>
      </c>
      <c r="O204">
        <v>43.4</v>
      </c>
      <c r="P204">
        <v>31.8</v>
      </c>
      <c r="Q204">
        <v>77.3</v>
      </c>
      <c r="R204">
        <v>36</v>
      </c>
      <c r="S204">
        <v>10</v>
      </c>
      <c r="T204">
        <v>26</v>
      </c>
      <c r="U204">
        <v>0</v>
      </c>
      <c r="V204">
        <v>18</v>
      </c>
      <c r="W204">
        <v>6</v>
      </c>
      <c r="X204">
        <v>3</v>
      </c>
      <c r="Y204">
        <v>11</v>
      </c>
      <c r="Z204">
        <v>18</v>
      </c>
      <c r="AA204">
        <v>0</v>
      </c>
      <c r="AB204">
        <v>0</v>
      </c>
      <c r="AC204">
        <v>15</v>
      </c>
    </row>
    <row r="205" spans="1:29" x14ac:dyDescent="0.45">
      <c r="A205" t="s">
        <v>421</v>
      </c>
      <c r="B205" t="s">
        <v>249</v>
      </c>
      <c r="C205" t="s">
        <v>420</v>
      </c>
      <c r="D205" t="s">
        <v>419</v>
      </c>
      <c r="E205" t="s">
        <v>418</v>
      </c>
      <c r="F205" t="s">
        <v>259</v>
      </c>
      <c r="G205" t="s">
        <v>377</v>
      </c>
      <c r="H205">
        <v>1</v>
      </c>
      <c r="I205">
        <v>1</v>
      </c>
      <c r="J205">
        <v>2018</v>
      </c>
      <c r="K205" t="s">
        <v>417</v>
      </c>
      <c r="L205">
        <v>82</v>
      </c>
      <c r="M205">
        <v>400988369</v>
      </c>
      <c r="N205" t="s">
        <v>7</v>
      </c>
      <c r="O205">
        <v>40</v>
      </c>
      <c r="P205">
        <v>30.8</v>
      </c>
      <c r="Q205">
        <v>87.5</v>
      </c>
      <c r="R205">
        <v>34</v>
      </c>
      <c r="S205">
        <v>12</v>
      </c>
      <c r="T205">
        <v>22</v>
      </c>
      <c r="U205">
        <v>0</v>
      </c>
      <c r="V205">
        <v>10</v>
      </c>
      <c r="W205">
        <v>3</v>
      </c>
      <c r="X205">
        <v>7</v>
      </c>
      <c r="Y205">
        <v>18</v>
      </c>
      <c r="Z205">
        <v>13</v>
      </c>
      <c r="AA205">
        <v>0</v>
      </c>
      <c r="AB205">
        <v>0</v>
      </c>
      <c r="AC205">
        <v>7</v>
      </c>
    </row>
    <row r="206" spans="1:29" x14ac:dyDescent="0.45">
      <c r="A206" t="s">
        <v>416</v>
      </c>
      <c r="B206" t="s">
        <v>112</v>
      </c>
      <c r="C206" t="s">
        <v>415</v>
      </c>
      <c r="D206" t="s">
        <v>414</v>
      </c>
      <c r="E206" t="s">
        <v>343</v>
      </c>
      <c r="F206" t="s">
        <v>413</v>
      </c>
      <c r="G206" t="s">
        <v>225</v>
      </c>
      <c r="H206">
        <v>0</v>
      </c>
      <c r="I206">
        <v>0</v>
      </c>
      <c r="J206">
        <v>2018</v>
      </c>
      <c r="K206" t="s">
        <v>412</v>
      </c>
      <c r="L206">
        <v>78</v>
      </c>
      <c r="M206">
        <v>400988376</v>
      </c>
      <c r="N206" t="s">
        <v>7</v>
      </c>
      <c r="O206">
        <v>41.7</v>
      </c>
      <c r="P206">
        <v>23.1</v>
      </c>
      <c r="Q206">
        <v>60</v>
      </c>
      <c r="R206">
        <v>38</v>
      </c>
      <c r="S206">
        <v>12</v>
      </c>
      <c r="T206">
        <v>26</v>
      </c>
      <c r="U206">
        <v>0</v>
      </c>
      <c r="V206">
        <v>13</v>
      </c>
      <c r="W206">
        <v>8</v>
      </c>
      <c r="X206">
        <v>3</v>
      </c>
      <c r="Y206">
        <v>15</v>
      </c>
      <c r="Z206">
        <v>26</v>
      </c>
      <c r="AA206">
        <v>2</v>
      </c>
      <c r="AB206">
        <v>0</v>
      </c>
      <c r="AC206">
        <v>0</v>
      </c>
    </row>
    <row r="207" spans="1:29" x14ac:dyDescent="0.45">
      <c r="A207" t="s">
        <v>411</v>
      </c>
      <c r="B207" t="s">
        <v>104</v>
      </c>
      <c r="C207" t="s">
        <v>410</v>
      </c>
      <c r="D207" t="s">
        <v>409</v>
      </c>
      <c r="E207" t="s">
        <v>408</v>
      </c>
      <c r="F207" t="s">
        <v>407</v>
      </c>
      <c r="G207" t="s">
        <v>406</v>
      </c>
      <c r="H207">
        <v>0</v>
      </c>
      <c r="I207">
        <v>1</v>
      </c>
      <c r="J207">
        <v>2018</v>
      </c>
      <c r="K207" t="s">
        <v>405</v>
      </c>
      <c r="L207">
        <v>68</v>
      </c>
      <c r="M207">
        <v>400988381</v>
      </c>
      <c r="N207" t="s">
        <v>7</v>
      </c>
      <c r="O207">
        <v>44.7</v>
      </c>
      <c r="P207">
        <v>41.2</v>
      </c>
      <c r="Q207">
        <v>79.2</v>
      </c>
      <c r="R207">
        <v>34</v>
      </c>
      <c r="S207">
        <v>8</v>
      </c>
      <c r="T207">
        <v>26</v>
      </c>
      <c r="U207">
        <v>0</v>
      </c>
      <c r="V207">
        <v>11</v>
      </c>
      <c r="W207">
        <v>3</v>
      </c>
      <c r="X207">
        <v>4</v>
      </c>
      <c r="Y207">
        <v>17</v>
      </c>
      <c r="Z207">
        <v>15</v>
      </c>
      <c r="AA207">
        <v>0</v>
      </c>
      <c r="AB207">
        <v>0</v>
      </c>
      <c r="AC207">
        <v>17</v>
      </c>
    </row>
    <row r="208" spans="1:29" x14ac:dyDescent="0.45">
      <c r="A208" t="s">
        <v>404</v>
      </c>
      <c r="B208" t="s">
        <v>97</v>
      </c>
      <c r="C208" t="s">
        <v>403</v>
      </c>
      <c r="D208" t="s">
        <v>402</v>
      </c>
      <c r="E208" t="s">
        <v>401</v>
      </c>
      <c r="F208" t="s">
        <v>370</v>
      </c>
      <c r="G208" t="s">
        <v>203</v>
      </c>
      <c r="H208">
        <v>1</v>
      </c>
      <c r="I208">
        <v>1</v>
      </c>
      <c r="J208">
        <v>2018</v>
      </c>
      <c r="K208" t="s">
        <v>400</v>
      </c>
      <c r="L208">
        <v>79</v>
      </c>
      <c r="M208">
        <v>400988389</v>
      </c>
      <c r="N208" t="s">
        <v>7</v>
      </c>
      <c r="O208">
        <v>56.9</v>
      </c>
      <c r="P208">
        <v>38.9</v>
      </c>
      <c r="Q208">
        <v>75</v>
      </c>
      <c r="R208">
        <v>26</v>
      </c>
      <c r="S208">
        <v>9</v>
      </c>
      <c r="T208">
        <v>17</v>
      </c>
      <c r="U208">
        <v>0</v>
      </c>
      <c r="V208">
        <v>12</v>
      </c>
      <c r="W208">
        <v>3</v>
      </c>
      <c r="X208">
        <v>2</v>
      </c>
      <c r="Y208">
        <v>14</v>
      </c>
      <c r="Z208">
        <v>21</v>
      </c>
      <c r="AA208">
        <v>0</v>
      </c>
      <c r="AB208">
        <v>0</v>
      </c>
      <c r="AC208">
        <v>2</v>
      </c>
    </row>
    <row r="209" spans="1:29" x14ac:dyDescent="0.45">
      <c r="A209" t="s">
        <v>399</v>
      </c>
      <c r="B209" t="s">
        <v>222</v>
      </c>
      <c r="C209" t="s">
        <v>44</v>
      </c>
      <c r="D209" t="s">
        <v>398</v>
      </c>
      <c r="E209" t="s">
        <v>397</v>
      </c>
      <c r="F209" t="s">
        <v>266</v>
      </c>
      <c r="G209" t="s">
        <v>203</v>
      </c>
      <c r="H209">
        <v>1</v>
      </c>
      <c r="I209">
        <v>0</v>
      </c>
      <c r="J209">
        <v>2018</v>
      </c>
      <c r="K209" t="s">
        <v>39</v>
      </c>
      <c r="L209">
        <v>64</v>
      </c>
      <c r="M209">
        <v>400988391</v>
      </c>
      <c r="N209" t="s">
        <v>7</v>
      </c>
      <c r="O209">
        <v>41.4</v>
      </c>
      <c r="P209">
        <v>47.8</v>
      </c>
      <c r="Q209">
        <v>86.7</v>
      </c>
      <c r="R209">
        <v>37</v>
      </c>
      <c r="S209">
        <v>11</v>
      </c>
      <c r="T209">
        <v>26</v>
      </c>
      <c r="U209">
        <v>0</v>
      </c>
      <c r="V209">
        <v>17</v>
      </c>
      <c r="W209">
        <v>6</v>
      </c>
      <c r="X209">
        <v>6</v>
      </c>
      <c r="Y209">
        <v>13</v>
      </c>
      <c r="Z209">
        <v>17</v>
      </c>
      <c r="AA209">
        <v>0</v>
      </c>
      <c r="AB209">
        <v>0</v>
      </c>
      <c r="AC209">
        <v>16</v>
      </c>
    </row>
    <row r="210" spans="1:29" x14ac:dyDescent="0.45">
      <c r="A210" t="s">
        <v>396</v>
      </c>
      <c r="B210" t="s">
        <v>395</v>
      </c>
      <c r="C210" t="s">
        <v>394</v>
      </c>
      <c r="D210" t="s">
        <v>393</v>
      </c>
      <c r="E210" t="s">
        <v>335</v>
      </c>
      <c r="F210" t="s">
        <v>259</v>
      </c>
      <c r="G210" t="s">
        <v>258</v>
      </c>
      <c r="H210">
        <v>1</v>
      </c>
      <c r="I210">
        <v>0</v>
      </c>
      <c r="J210">
        <v>2018</v>
      </c>
      <c r="K210" t="s">
        <v>392</v>
      </c>
      <c r="L210">
        <v>66</v>
      </c>
      <c r="M210">
        <v>401020045</v>
      </c>
      <c r="N210" t="s">
        <v>7</v>
      </c>
      <c r="O210">
        <v>39.299999999999997</v>
      </c>
      <c r="P210">
        <v>22.7</v>
      </c>
      <c r="Q210">
        <v>62.5</v>
      </c>
      <c r="R210">
        <v>44</v>
      </c>
      <c r="S210">
        <v>9</v>
      </c>
      <c r="T210">
        <v>35</v>
      </c>
      <c r="U210">
        <v>0</v>
      </c>
      <c r="V210">
        <v>12</v>
      </c>
      <c r="W210">
        <v>4</v>
      </c>
      <c r="X210">
        <v>2</v>
      </c>
      <c r="Y210">
        <v>10</v>
      </c>
      <c r="Z210">
        <v>19</v>
      </c>
      <c r="AA210">
        <v>0</v>
      </c>
      <c r="AB210">
        <v>0</v>
      </c>
      <c r="AC210">
        <v>4</v>
      </c>
    </row>
    <row r="211" spans="1:29" x14ac:dyDescent="0.45">
      <c r="A211" t="s">
        <v>391</v>
      </c>
      <c r="B211" t="s">
        <v>390</v>
      </c>
      <c r="C211" t="s">
        <v>389</v>
      </c>
      <c r="D211" t="s">
        <v>388</v>
      </c>
      <c r="E211" t="s">
        <v>387</v>
      </c>
      <c r="F211" t="s">
        <v>322</v>
      </c>
      <c r="G211" t="s">
        <v>225</v>
      </c>
      <c r="H211">
        <v>1</v>
      </c>
      <c r="I211">
        <v>1</v>
      </c>
      <c r="J211">
        <v>2019</v>
      </c>
      <c r="K211" t="s">
        <v>386</v>
      </c>
      <c r="L211">
        <v>78</v>
      </c>
      <c r="M211">
        <v>401123415</v>
      </c>
      <c r="N211" t="s">
        <v>7</v>
      </c>
      <c r="O211">
        <v>49</v>
      </c>
      <c r="P211">
        <v>58.8</v>
      </c>
      <c r="Q211">
        <v>85.7</v>
      </c>
      <c r="R211">
        <v>29</v>
      </c>
      <c r="S211">
        <v>7</v>
      </c>
      <c r="T211">
        <v>22</v>
      </c>
      <c r="U211">
        <v>0</v>
      </c>
      <c r="V211">
        <v>14</v>
      </c>
      <c r="W211">
        <v>10</v>
      </c>
      <c r="X211">
        <v>6</v>
      </c>
      <c r="Y211">
        <v>15</v>
      </c>
      <c r="Z211">
        <v>18</v>
      </c>
      <c r="AA211">
        <v>0</v>
      </c>
      <c r="AB211">
        <v>0</v>
      </c>
      <c r="AC211">
        <v>17</v>
      </c>
    </row>
    <row r="212" spans="1:29" x14ac:dyDescent="0.45">
      <c r="A212" t="s">
        <v>385</v>
      </c>
      <c r="B212" t="s">
        <v>384</v>
      </c>
      <c r="C212" t="s">
        <v>383</v>
      </c>
      <c r="D212" t="s">
        <v>382</v>
      </c>
      <c r="E212" t="s">
        <v>311</v>
      </c>
      <c r="F212" t="s">
        <v>196</v>
      </c>
      <c r="G212" t="s">
        <v>381</v>
      </c>
      <c r="H212">
        <v>1</v>
      </c>
      <c r="I212">
        <v>0</v>
      </c>
      <c r="J212">
        <v>2019</v>
      </c>
      <c r="K212" t="s">
        <v>140</v>
      </c>
      <c r="L212">
        <v>59</v>
      </c>
      <c r="M212">
        <v>401123426</v>
      </c>
      <c r="N212" t="s">
        <v>7</v>
      </c>
      <c r="O212">
        <v>38.299999999999997</v>
      </c>
      <c r="P212">
        <v>31</v>
      </c>
      <c r="Q212">
        <v>40</v>
      </c>
      <c r="R212">
        <v>24</v>
      </c>
      <c r="S212">
        <v>8</v>
      </c>
      <c r="T212">
        <v>16</v>
      </c>
      <c r="U212">
        <v>0</v>
      </c>
      <c r="V212">
        <v>8</v>
      </c>
      <c r="W212">
        <v>7</v>
      </c>
      <c r="X212">
        <v>6</v>
      </c>
      <c r="Y212">
        <v>12</v>
      </c>
      <c r="Z212">
        <v>10</v>
      </c>
      <c r="AA212">
        <v>0</v>
      </c>
      <c r="AB212">
        <v>0</v>
      </c>
      <c r="AC212">
        <v>0</v>
      </c>
    </row>
    <row r="213" spans="1:29" x14ac:dyDescent="0.45">
      <c r="A213" t="s">
        <v>380</v>
      </c>
      <c r="B213" t="s">
        <v>379</v>
      </c>
      <c r="C213" t="s">
        <v>378</v>
      </c>
      <c r="D213" t="s">
        <v>190</v>
      </c>
      <c r="E213" t="s">
        <v>267</v>
      </c>
      <c r="F213" t="s">
        <v>196</v>
      </c>
      <c r="G213" t="s">
        <v>377</v>
      </c>
      <c r="H213">
        <v>1</v>
      </c>
      <c r="I213">
        <v>1</v>
      </c>
      <c r="J213">
        <v>2019</v>
      </c>
      <c r="K213" t="s">
        <v>376</v>
      </c>
      <c r="L213">
        <v>73</v>
      </c>
      <c r="M213">
        <v>401087177</v>
      </c>
      <c r="N213" t="s">
        <v>7</v>
      </c>
      <c r="O213">
        <v>37.700000000000003</v>
      </c>
      <c r="P213">
        <v>38.5</v>
      </c>
      <c r="Q213">
        <v>62.5</v>
      </c>
      <c r="R213">
        <v>33</v>
      </c>
      <c r="S213">
        <v>7</v>
      </c>
      <c r="T213">
        <v>26</v>
      </c>
      <c r="U213">
        <v>0</v>
      </c>
      <c r="V213">
        <v>15</v>
      </c>
      <c r="W213">
        <v>3</v>
      </c>
      <c r="X213">
        <v>5</v>
      </c>
      <c r="Y213">
        <v>16</v>
      </c>
      <c r="Z213">
        <v>22</v>
      </c>
      <c r="AA213">
        <v>0</v>
      </c>
      <c r="AB213">
        <v>0</v>
      </c>
      <c r="AC213">
        <v>9</v>
      </c>
    </row>
    <row r="214" spans="1:29" x14ac:dyDescent="0.45">
      <c r="A214" t="s">
        <v>375</v>
      </c>
      <c r="B214" t="s">
        <v>374</v>
      </c>
      <c r="C214" t="s">
        <v>373</v>
      </c>
      <c r="D214" t="s">
        <v>372</v>
      </c>
      <c r="E214" t="s">
        <v>371</v>
      </c>
      <c r="F214" t="s">
        <v>370</v>
      </c>
      <c r="G214" t="s">
        <v>369</v>
      </c>
      <c r="H214">
        <v>0</v>
      </c>
      <c r="I214">
        <v>0</v>
      </c>
      <c r="J214">
        <v>2019</v>
      </c>
      <c r="K214" t="s">
        <v>368</v>
      </c>
      <c r="L214">
        <v>66</v>
      </c>
      <c r="M214">
        <v>401083164</v>
      </c>
      <c r="N214" t="s">
        <v>7</v>
      </c>
      <c r="O214">
        <v>55.6</v>
      </c>
      <c r="P214">
        <v>42.9</v>
      </c>
      <c r="Q214">
        <v>58.8</v>
      </c>
      <c r="R214">
        <v>24</v>
      </c>
      <c r="S214">
        <v>3</v>
      </c>
      <c r="T214">
        <v>21</v>
      </c>
      <c r="U214">
        <v>0</v>
      </c>
      <c r="V214">
        <v>10</v>
      </c>
      <c r="W214">
        <v>8</v>
      </c>
      <c r="X214">
        <v>5</v>
      </c>
      <c r="Y214">
        <v>18</v>
      </c>
      <c r="Z214">
        <v>18</v>
      </c>
      <c r="AA214">
        <v>1</v>
      </c>
      <c r="AB214">
        <v>0</v>
      </c>
      <c r="AC214">
        <v>2</v>
      </c>
    </row>
    <row r="215" spans="1:29" x14ac:dyDescent="0.45">
      <c r="A215" t="s">
        <v>367</v>
      </c>
      <c r="B215" t="s">
        <v>366</v>
      </c>
      <c r="C215" t="s">
        <v>365</v>
      </c>
      <c r="D215" t="s">
        <v>176</v>
      </c>
      <c r="E215" t="s">
        <v>343</v>
      </c>
      <c r="F215" t="s">
        <v>266</v>
      </c>
      <c r="G215" t="s">
        <v>341</v>
      </c>
      <c r="H215">
        <v>1</v>
      </c>
      <c r="I215">
        <v>1</v>
      </c>
      <c r="J215">
        <v>2019</v>
      </c>
      <c r="K215" t="s">
        <v>364</v>
      </c>
      <c r="L215">
        <v>66</v>
      </c>
      <c r="M215">
        <v>401087178</v>
      </c>
      <c r="N215" t="s">
        <v>7</v>
      </c>
      <c r="O215">
        <v>47.2</v>
      </c>
      <c r="P215">
        <v>37.5</v>
      </c>
      <c r="Q215">
        <v>63.6</v>
      </c>
      <c r="R215">
        <v>31</v>
      </c>
      <c r="S215">
        <v>9</v>
      </c>
      <c r="T215">
        <v>22</v>
      </c>
      <c r="U215">
        <v>0</v>
      </c>
      <c r="V215">
        <v>16</v>
      </c>
      <c r="W215">
        <v>2</v>
      </c>
      <c r="X215">
        <v>5</v>
      </c>
      <c r="Y215">
        <v>18</v>
      </c>
      <c r="Z215">
        <v>15</v>
      </c>
      <c r="AA215">
        <v>0</v>
      </c>
      <c r="AB215">
        <v>0</v>
      </c>
      <c r="AC215">
        <v>9</v>
      </c>
    </row>
    <row r="216" spans="1:29" x14ac:dyDescent="0.45">
      <c r="A216" t="s">
        <v>363</v>
      </c>
      <c r="B216" t="s">
        <v>362</v>
      </c>
      <c r="C216" t="s">
        <v>361</v>
      </c>
      <c r="D216" t="s">
        <v>168</v>
      </c>
      <c r="E216" t="s">
        <v>360</v>
      </c>
      <c r="F216" t="s">
        <v>93</v>
      </c>
      <c r="G216" t="s">
        <v>252</v>
      </c>
      <c r="H216">
        <v>1</v>
      </c>
      <c r="I216">
        <v>1</v>
      </c>
      <c r="J216">
        <v>2019</v>
      </c>
      <c r="K216" t="s">
        <v>359</v>
      </c>
      <c r="L216">
        <v>82</v>
      </c>
      <c r="M216">
        <v>401083766</v>
      </c>
      <c r="N216" t="s">
        <v>7</v>
      </c>
      <c r="O216">
        <v>44.8</v>
      </c>
      <c r="P216">
        <v>21.1</v>
      </c>
      <c r="Q216">
        <v>57.1</v>
      </c>
      <c r="R216">
        <v>29</v>
      </c>
      <c r="S216">
        <v>10</v>
      </c>
      <c r="T216">
        <v>19</v>
      </c>
      <c r="U216">
        <v>0</v>
      </c>
      <c r="V216">
        <v>11</v>
      </c>
      <c r="W216">
        <v>8</v>
      </c>
      <c r="X216">
        <v>1</v>
      </c>
      <c r="Y216">
        <v>15</v>
      </c>
      <c r="Z216">
        <v>24</v>
      </c>
      <c r="AA216">
        <v>0</v>
      </c>
      <c r="AB216">
        <v>0</v>
      </c>
    </row>
    <row r="217" spans="1:29" x14ac:dyDescent="0.45">
      <c r="A217" t="s">
        <v>358</v>
      </c>
      <c r="B217" t="s">
        <v>357</v>
      </c>
      <c r="C217" t="s">
        <v>356</v>
      </c>
      <c r="D217" t="s">
        <v>161</v>
      </c>
      <c r="E217" t="s">
        <v>355</v>
      </c>
      <c r="F217" t="s">
        <v>226</v>
      </c>
      <c r="G217" t="s">
        <v>287</v>
      </c>
      <c r="H217">
        <v>1</v>
      </c>
      <c r="I217">
        <v>1</v>
      </c>
      <c r="J217">
        <v>2019</v>
      </c>
      <c r="K217" t="s">
        <v>354</v>
      </c>
      <c r="L217">
        <v>71</v>
      </c>
      <c r="M217">
        <v>401087179</v>
      </c>
      <c r="N217" t="s">
        <v>7</v>
      </c>
      <c r="O217">
        <v>40.4</v>
      </c>
      <c r="P217">
        <v>29.4</v>
      </c>
      <c r="Q217">
        <v>64</v>
      </c>
      <c r="R217">
        <v>39</v>
      </c>
      <c r="S217">
        <v>16</v>
      </c>
      <c r="T217">
        <v>23</v>
      </c>
      <c r="U217">
        <v>0</v>
      </c>
      <c r="V217">
        <v>9</v>
      </c>
      <c r="W217">
        <v>5</v>
      </c>
      <c r="X217">
        <v>3</v>
      </c>
      <c r="Y217">
        <v>13</v>
      </c>
      <c r="Z217">
        <v>26</v>
      </c>
      <c r="AA217">
        <v>0</v>
      </c>
      <c r="AB217">
        <v>0</v>
      </c>
      <c r="AC217">
        <v>13</v>
      </c>
    </row>
    <row r="218" spans="1:29" x14ac:dyDescent="0.45">
      <c r="A218" t="s">
        <v>353</v>
      </c>
      <c r="B218" t="s">
        <v>352</v>
      </c>
      <c r="C218" t="s">
        <v>351</v>
      </c>
      <c r="D218" t="s">
        <v>350</v>
      </c>
      <c r="E218" t="s">
        <v>349</v>
      </c>
      <c r="F218" t="s">
        <v>342</v>
      </c>
      <c r="G218" t="s">
        <v>348</v>
      </c>
      <c r="H218">
        <v>1</v>
      </c>
      <c r="I218">
        <v>1</v>
      </c>
      <c r="J218">
        <v>2019</v>
      </c>
      <c r="K218" t="s">
        <v>347</v>
      </c>
      <c r="L218">
        <v>83</v>
      </c>
      <c r="M218">
        <v>401086836</v>
      </c>
      <c r="N218" t="s">
        <v>7</v>
      </c>
      <c r="O218">
        <v>28.8</v>
      </c>
      <c r="P218">
        <v>35.299999999999997</v>
      </c>
      <c r="Q218">
        <v>64.3</v>
      </c>
      <c r="R218">
        <v>35</v>
      </c>
      <c r="S218">
        <v>15</v>
      </c>
      <c r="T218">
        <v>20</v>
      </c>
      <c r="U218">
        <v>0</v>
      </c>
      <c r="V218">
        <v>12</v>
      </c>
      <c r="W218">
        <v>7</v>
      </c>
      <c r="X218">
        <v>1</v>
      </c>
      <c r="Y218">
        <v>15</v>
      </c>
      <c r="Z218">
        <v>23</v>
      </c>
      <c r="AA218">
        <v>0</v>
      </c>
      <c r="AB218">
        <v>0</v>
      </c>
      <c r="AC218">
        <v>0</v>
      </c>
    </row>
    <row r="219" spans="1:29" x14ac:dyDescent="0.45">
      <c r="A219" t="s">
        <v>346</v>
      </c>
      <c r="B219" t="s">
        <v>145</v>
      </c>
      <c r="C219" t="s">
        <v>345</v>
      </c>
      <c r="D219" t="s">
        <v>344</v>
      </c>
      <c r="E219" t="s">
        <v>343</v>
      </c>
      <c r="F219" t="s">
        <v>342</v>
      </c>
      <c r="G219" t="s">
        <v>341</v>
      </c>
      <c r="H219">
        <v>1</v>
      </c>
      <c r="I219">
        <v>1</v>
      </c>
      <c r="J219">
        <v>2019</v>
      </c>
      <c r="K219" t="s">
        <v>340</v>
      </c>
      <c r="L219">
        <v>70</v>
      </c>
      <c r="M219">
        <v>401086129</v>
      </c>
      <c r="N219" t="s">
        <v>7</v>
      </c>
      <c r="O219">
        <v>35</v>
      </c>
      <c r="P219">
        <v>37.5</v>
      </c>
      <c r="Q219">
        <v>73.7</v>
      </c>
      <c r="R219">
        <v>29</v>
      </c>
      <c r="S219">
        <v>10</v>
      </c>
      <c r="T219">
        <v>19</v>
      </c>
      <c r="U219">
        <v>0</v>
      </c>
      <c r="V219">
        <v>16</v>
      </c>
      <c r="W219">
        <v>7</v>
      </c>
      <c r="X219">
        <v>2</v>
      </c>
      <c r="Y219">
        <v>11</v>
      </c>
      <c r="Z219">
        <v>17</v>
      </c>
      <c r="AA219">
        <v>0</v>
      </c>
      <c r="AB219">
        <v>0</v>
      </c>
      <c r="AC219">
        <v>0</v>
      </c>
    </row>
    <row r="220" spans="1:29" x14ac:dyDescent="0.45">
      <c r="A220" t="s">
        <v>339</v>
      </c>
      <c r="B220" t="s">
        <v>338</v>
      </c>
      <c r="C220" t="s">
        <v>337</v>
      </c>
      <c r="D220" t="s">
        <v>336</v>
      </c>
      <c r="E220" t="s">
        <v>335</v>
      </c>
      <c r="F220" t="s">
        <v>41</v>
      </c>
      <c r="G220" t="s">
        <v>252</v>
      </c>
      <c r="H220">
        <v>1</v>
      </c>
      <c r="I220">
        <v>0</v>
      </c>
      <c r="J220">
        <v>2019</v>
      </c>
      <c r="K220" t="s">
        <v>334</v>
      </c>
      <c r="L220">
        <v>61</v>
      </c>
      <c r="M220">
        <v>401082746</v>
      </c>
      <c r="N220" t="s">
        <v>7</v>
      </c>
      <c r="O220">
        <v>42.9</v>
      </c>
      <c r="P220">
        <v>36.4</v>
      </c>
      <c r="Q220">
        <v>81</v>
      </c>
      <c r="R220">
        <v>38</v>
      </c>
      <c r="S220">
        <v>12</v>
      </c>
      <c r="T220">
        <v>26</v>
      </c>
      <c r="U220">
        <v>0</v>
      </c>
      <c r="V220">
        <v>14</v>
      </c>
      <c r="W220">
        <v>7</v>
      </c>
      <c r="X220">
        <v>1</v>
      </c>
      <c r="Y220">
        <v>12</v>
      </c>
      <c r="Z220">
        <v>17</v>
      </c>
      <c r="AA220">
        <v>0</v>
      </c>
      <c r="AB220">
        <v>0</v>
      </c>
      <c r="AC220">
        <v>21</v>
      </c>
    </row>
    <row r="221" spans="1:29" x14ac:dyDescent="0.45">
      <c r="A221" t="s">
        <v>333</v>
      </c>
      <c r="B221" t="s">
        <v>332</v>
      </c>
      <c r="C221" t="s">
        <v>331</v>
      </c>
      <c r="D221" t="s">
        <v>330</v>
      </c>
      <c r="E221" t="s">
        <v>329</v>
      </c>
      <c r="F221" t="s">
        <v>328</v>
      </c>
      <c r="G221" t="s">
        <v>245</v>
      </c>
      <c r="H221">
        <v>1</v>
      </c>
      <c r="I221">
        <v>1</v>
      </c>
      <c r="J221">
        <v>2019</v>
      </c>
      <c r="K221" t="s">
        <v>327</v>
      </c>
      <c r="L221">
        <v>57</v>
      </c>
      <c r="M221">
        <v>401086868</v>
      </c>
      <c r="N221" t="s">
        <v>7</v>
      </c>
      <c r="O221">
        <v>26.1</v>
      </c>
      <c r="P221">
        <v>21.4</v>
      </c>
      <c r="Q221">
        <v>73.7</v>
      </c>
      <c r="R221">
        <v>32</v>
      </c>
      <c r="S221">
        <v>10</v>
      </c>
      <c r="T221">
        <v>22</v>
      </c>
      <c r="U221">
        <v>0</v>
      </c>
      <c r="V221">
        <v>8</v>
      </c>
      <c r="W221">
        <v>5</v>
      </c>
      <c r="X221">
        <v>3</v>
      </c>
      <c r="Y221">
        <v>21</v>
      </c>
      <c r="Z221">
        <v>19</v>
      </c>
      <c r="AA221">
        <v>0</v>
      </c>
      <c r="AB221">
        <v>0</v>
      </c>
      <c r="AC221">
        <v>9</v>
      </c>
    </row>
    <row r="222" spans="1:29" x14ac:dyDescent="0.45">
      <c r="A222" t="s">
        <v>326</v>
      </c>
      <c r="B222" t="s">
        <v>325</v>
      </c>
      <c r="C222" t="s">
        <v>324</v>
      </c>
      <c r="D222" t="s">
        <v>323</v>
      </c>
      <c r="E222" t="s">
        <v>260</v>
      </c>
      <c r="F222" t="s">
        <v>322</v>
      </c>
      <c r="G222" t="s">
        <v>233</v>
      </c>
      <c r="H222">
        <v>1</v>
      </c>
      <c r="I222">
        <v>1</v>
      </c>
      <c r="J222">
        <v>2019</v>
      </c>
      <c r="K222" t="s">
        <v>321</v>
      </c>
      <c r="L222">
        <v>84</v>
      </c>
      <c r="M222">
        <v>401087182</v>
      </c>
      <c r="N222" t="s">
        <v>7</v>
      </c>
      <c r="O222">
        <v>41.9</v>
      </c>
      <c r="P222">
        <v>27.8</v>
      </c>
      <c r="Q222">
        <v>82.6</v>
      </c>
      <c r="R222">
        <v>39</v>
      </c>
      <c r="S222">
        <v>14</v>
      </c>
      <c r="T222">
        <v>25</v>
      </c>
      <c r="U222">
        <v>0</v>
      </c>
      <c r="V222">
        <v>14</v>
      </c>
      <c r="W222">
        <v>5</v>
      </c>
      <c r="X222">
        <v>1</v>
      </c>
      <c r="Y222">
        <v>15</v>
      </c>
      <c r="Z222">
        <v>19</v>
      </c>
      <c r="AA222">
        <v>0</v>
      </c>
      <c r="AB222">
        <v>0</v>
      </c>
      <c r="AC222">
        <v>13</v>
      </c>
    </row>
    <row r="223" spans="1:29" x14ac:dyDescent="0.45">
      <c r="A223" t="s">
        <v>320</v>
      </c>
      <c r="B223" t="s">
        <v>37</v>
      </c>
      <c r="C223" t="s">
        <v>319</v>
      </c>
      <c r="D223" t="s">
        <v>318</v>
      </c>
      <c r="E223" t="s">
        <v>317</v>
      </c>
      <c r="F223" t="s">
        <v>197</v>
      </c>
      <c r="G223" t="s">
        <v>225</v>
      </c>
      <c r="H223">
        <v>1</v>
      </c>
      <c r="I223">
        <v>1</v>
      </c>
      <c r="J223">
        <v>2019</v>
      </c>
      <c r="K223" t="s">
        <v>316</v>
      </c>
      <c r="L223">
        <v>85</v>
      </c>
      <c r="M223">
        <v>401087184</v>
      </c>
      <c r="N223" t="s">
        <v>7</v>
      </c>
      <c r="O223">
        <v>46.9</v>
      </c>
      <c r="P223">
        <v>40.700000000000003</v>
      </c>
      <c r="Q223">
        <v>90.9</v>
      </c>
      <c r="R223">
        <v>24</v>
      </c>
      <c r="S223">
        <v>5</v>
      </c>
      <c r="T223">
        <v>19</v>
      </c>
      <c r="U223">
        <v>0</v>
      </c>
      <c r="V223">
        <v>15</v>
      </c>
      <c r="W223">
        <v>3</v>
      </c>
      <c r="X223">
        <v>2</v>
      </c>
      <c r="Y223">
        <v>17</v>
      </c>
      <c r="Z223">
        <v>16</v>
      </c>
      <c r="AA223">
        <v>0</v>
      </c>
      <c r="AB223">
        <v>0</v>
      </c>
      <c r="AC223">
        <v>1</v>
      </c>
    </row>
    <row r="224" spans="1:29" x14ac:dyDescent="0.45">
      <c r="A224" t="s">
        <v>315</v>
      </c>
      <c r="B224" t="s">
        <v>314</v>
      </c>
      <c r="C224" t="s">
        <v>313</v>
      </c>
      <c r="D224" t="s">
        <v>312</v>
      </c>
      <c r="E224" t="s">
        <v>175</v>
      </c>
      <c r="F224" t="s">
        <v>311</v>
      </c>
      <c r="G224" t="s">
        <v>225</v>
      </c>
      <c r="H224">
        <v>0</v>
      </c>
      <c r="I224">
        <v>1</v>
      </c>
      <c r="J224">
        <v>2019</v>
      </c>
      <c r="K224" t="s">
        <v>310</v>
      </c>
      <c r="L224">
        <v>69</v>
      </c>
      <c r="M224">
        <v>401087173</v>
      </c>
      <c r="N224" t="s">
        <v>7</v>
      </c>
      <c r="O224">
        <v>41.5</v>
      </c>
      <c r="P224">
        <v>40.9</v>
      </c>
      <c r="Q224">
        <v>75</v>
      </c>
      <c r="R224">
        <v>38</v>
      </c>
      <c r="S224">
        <v>13</v>
      </c>
      <c r="T224">
        <v>25</v>
      </c>
      <c r="U224">
        <v>0</v>
      </c>
      <c r="V224">
        <v>16</v>
      </c>
      <c r="W224">
        <v>9</v>
      </c>
      <c r="X224">
        <v>9</v>
      </c>
      <c r="Y224">
        <v>8</v>
      </c>
      <c r="Z224">
        <v>16</v>
      </c>
      <c r="AA224">
        <v>0</v>
      </c>
      <c r="AB224">
        <v>0</v>
      </c>
      <c r="AC224">
        <v>19</v>
      </c>
    </row>
    <row r="225" spans="1:29" x14ac:dyDescent="0.45">
      <c r="A225" t="s">
        <v>309</v>
      </c>
      <c r="B225" t="s">
        <v>45</v>
      </c>
      <c r="C225" t="s">
        <v>308</v>
      </c>
      <c r="D225" t="s">
        <v>307</v>
      </c>
      <c r="E225" t="s">
        <v>306</v>
      </c>
      <c r="F225" t="s">
        <v>225</v>
      </c>
      <c r="G225" t="s">
        <v>305</v>
      </c>
      <c r="H225">
        <v>1</v>
      </c>
      <c r="I225">
        <v>1</v>
      </c>
      <c r="J225">
        <v>2019</v>
      </c>
      <c r="K225" t="s">
        <v>304</v>
      </c>
      <c r="L225">
        <v>80</v>
      </c>
      <c r="M225">
        <v>401087141</v>
      </c>
      <c r="N225" t="s">
        <v>7</v>
      </c>
      <c r="O225">
        <v>48</v>
      </c>
      <c r="P225">
        <v>20</v>
      </c>
      <c r="Q225">
        <v>65</v>
      </c>
      <c r="R225">
        <v>34</v>
      </c>
      <c r="S225">
        <v>12</v>
      </c>
      <c r="T225">
        <v>22</v>
      </c>
      <c r="U225">
        <v>0</v>
      </c>
      <c r="V225">
        <v>8</v>
      </c>
      <c r="W225">
        <v>2</v>
      </c>
      <c r="X225">
        <v>3</v>
      </c>
      <c r="Y225">
        <v>18</v>
      </c>
      <c r="Z225">
        <v>21</v>
      </c>
      <c r="AA225">
        <v>1</v>
      </c>
      <c r="AB225">
        <v>0</v>
      </c>
      <c r="AC225">
        <v>2</v>
      </c>
    </row>
    <row r="226" spans="1:29" x14ac:dyDescent="0.45">
      <c r="A226" t="s">
        <v>303</v>
      </c>
      <c r="B226" t="s">
        <v>302</v>
      </c>
      <c r="C226" t="s">
        <v>301</v>
      </c>
      <c r="D226" t="s">
        <v>300</v>
      </c>
      <c r="E226" t="s">
        <v>299</v>
      </c>
      <c r="F226" t="s">
        <v>204</v>
      </c>
      <c r="G226" t="s">
        <v>203</v>
      </c>
      <c r="H226">
        <v>1</v>
      </c>
      <c r="I226">
        <v>1</v>
      </c>
      <c r="J226">
        <v>2019</v>
      </c>
      <c r="K226" t="s">
        <v>298</v>
      </c>
      <c r="L226">
        <v>71</v>
      </c>
      <c r="M226">
        <v>401087066</v>
      </c>
      <c r="N226" t="s">
        <v>7</v>
      </c>
      <c r="O226">
        <v>30.5</v>
      </c>
      <c r="P226">
        <v>6.7</v>
      </c>
      <c r="Q226">
        <v>65.2</v>
      </c>
      <c r="R226">
        <v>32</v>
      </c>
      <c r="S226">
        <v>12</v>
      </c>
      <c r="T226">
        <v>20</v>
      </c>
      <c r="U226">
        <v>0</v>
      </c>
      <c r="V226">
        <v>8</v>
      </c>
      <c r="W226">
        <v>12</v>
      </c>
      <c r="X226">
        <v>1</v>
      </c>
      <c r="Y226">
        <v>13</v>
      </c>
      <c r="Z226">
        <v>25</v>
      </c>
      <c r="AA226">
        <v>0</v>
      </c>
      <c r="AB226">
        <v>0</v>
      </c>
      <c r="AC226">
        <v>11</v>
      </c>
    </row>
    <row r="227" spans="1:29" x14ac:dyDescent="0.45">
      <c r="A227" t="s">
        <v>297</v>
      </c>
      <c r="B227" t="s">
        <v>296</v>
      </c>
      <c r="C227" t="s">
        <v>295</v>
      </c>
      <c r="D227" t="s">
        <v>294</v>
      </c>
      <c r="E227" t="s">
        <v>260</v>
      </c>
      <c r="F227" t="s">
        <v>233</v>
      </c>
      <c r="G227" t="s">
        <v>239</v>
      </c>
      <c r="H227">
        <v>0</v>
      </c>
      <c r="I227">
        <v>1</v>
      </c>
      <c r="J227">
        <v>2019</v>
      </c>
      <c r="K227" t="s">
        <v>293</v>
      </c>
      <c r="L227">
        <v>61</v>
      </c>
      <c r="M227">
        <v>401087110</v>
      </c>
      <c r="N227" t="s">
        <v>7</v>
      </c>
      <c r="O227">
        <v>55</v>
      </c>
      <c r="P227">
        <v>40</v>
      </c>
      <c r="Q227">
        <v>81.8</v>
      </c>
      <c r="R227">
        <v>21</v>
      </c>
      <c r="S227">
        <v>3</v>
      </c>
      <c r="T227">
        <v>18</v>
      </c>
      <c r="U227">
        <v>0</v>
      </c>
      <c r="V227">
        <v>18</v>
      </c>
      <c r="W227">
        <v>10</v>
      </c>
      <c r="X227">
        <v>2</v>
      </c>
      <c r="Y227">
        <v>19</v>
      </c>
      <c r="Z227">
        <v>14</v>
      </c>
      <c r="AA227">
        <v>0</v>
      </c>
      <c r="AB227">
        <v>0</v>
      </c>
      <c r="AC227">
        <v>13</v>
      </c>
    </row>
    <row r="228" spans="1:29" x14ac:dyDescent="0.45">
      <c r="A228" t="s">
        <v>292</v>
      </c>
      <c r="B228" t="s">
        <v>291</v>
      </c>
      <c r="C228" t="s">
        <v>290</v>
      </c>
      <c r="D228" t="s">
        <v>289</v>
      </c>
      <c r="E228" t="s">
        <v>288</v>
      </c>
      <c r="F228" t="s">
        <v>196</v>
      </c>
      <c r="G228" t="s">
        <v>287</v>
      </c>
      <c r="H228">
        <v>0</v>
      </c>
      <c r="I228">
        <v>1</v>
      </c>
      <c r="J228">
        <v>2019</v>
      </c>
      <c r="K228" t="s">
        <v>286</v>
      </c>
      <c r="L228">
        <v>79</v>
      </c>
      <c r="M228">
        <v>401087129</v>
      </c>
      <c r="N228" t="s">
        <v>7</v>
      </c>
      <c r="O228">
        <v>58.3</v>
      </c>
      <c r="P228">
        <v>36.799999999999997</v>
      </c>
      <c r="Q228">
        <v>64</v>
      </c>
      <c r="R228">
        <v>26</v>
      </c>
      <c r="S228">
        <v>6</v>
      </c>
      <c r="T228">
        <v>20</v>
      </c>
      <c r="U228">
        <v>0</v>
      </c>
      <c r="V228">
        <v>15</v>
      </c>
      <c r="W228">
        <v>10</v>
      </c>
      <c r="X228">
        <v>4</v>
      </c>
      <c r="Y228">
        <v>12</v>
      </c>
      <c r="Z228">
        <v>25</v>
      </c>
      <c r="AA228">
        <v>0</v>
      </c>
      <c r="AB228">
        <v>0</v>
      </c>
      <c r="AC228">
        <v>21</v>
      </c>
    </row>
    <row r="229" spans="1:29" x14ac:dyDescent="0.45">
      <c r="A229" t="s">
        <v>285</v>
      </c>
      <c r="B229" t="s">
        <v>119</v>
      </c>
      <c r="C229" t="s">
        <v>284</v>
      </c>
      <c r="D229" t="s">
        <v>283</v>
      </c>
      <c r="E229" t="s">
        <v>282</v>
      </c>
      <c r="F229" t="s">
        <v>281</v>
      </c>
      <c r="G229" t="s">
        <v>225</v>
      </c>
      <c r="H229">
        <v>1</v>
      </c>
      <c r="I229">
        <v>1</v>
      </c>
      <c r="J229">
        <v>2019</v>
      </c>
      <c r="K229" t="s">
        <v>172</v>
      </c>
      <c r="L229">
        <v>75</v>
      </c>
      <c r="M229">
        <v>401087165</v>
      </c>
      <c r="N229" t="s">
        <v>7</v>
      </c>
      <c r="O229">
        <v>40.700000000000003</v>
      </c>
      <c r="P229">
        <v>31.3</v>
      </c>
      <c r="Q229">
        <v>81.3</v>
      </c>
      <c r="R229">
        <v>28</v>
      </c>
      <c r="S229">
        <v>10</v>
      </c>
      <c r="T229">
        <v>18</v>
      </c>
      <c r="U229">
        <v>0</v>
      </c>
      <c r="V229">
        <v>13</v>
      </c>
      <c r="W229">
        <v>6</v>
      </c>
      <c r="X229">
        <v>1</v>
      </c>
      <c r="Y229">
        <v>18</v>
      </c>
      <c r="Z229">
        <v>20</v>
      </c>
      <c r="AA229">
        <v>0</v>
      </c>
      <c r="AB229">
        <v>0</v>
      </c>
      <c r="AC229">
        <v>0</v>
      </c>
    </row>
    <row r="230" spans="1:29" x14ac:dyDescent="0.45">
      <c r="A230" t="s">
        <v>280</v>
      </c>
      <c r="B230" t="s">
        <v>126</v>
      </c>
      <c r="C230" t="s">
        <v>279</v>
      </c>
      <c r="D230" t="s">
        <v>278</v>
      </c>
      <c r="E230" t="s">
        <v>277</v>
      </c>
      <c r="F230" t="s">
        <v>197</v>
      </c>
      <c r="G230" t="s">
        <v>203</v>
      </c>
      <c r="H230">
        <v>1</v>
      </c>
      <c r="I230">
        <v>1</v>
      </c>
      <c r="J230">
        <v>2019</v>
      </c>
      <c r="K230" t="s">
        <v>276</v>
      </c>
      <c r="L230">
        <v>69</v>
      </c>
      <c r="M230">
        <v>401087157</v>
      </c>
      <c r="N230" t="s">
        <v>7</v>
      </c>
      <c r="O230">
        <v>42.6</v>
      </c>
      <c r="P230">
        <v>26.7</v>
      </c>
      <c r="Q230">
        <v>55.6</v>
      </c>
      <c r="R230">
        <v>33</v>
      </c>
      <c r="S230">
        <v>8</v>
      </c>
      <c r="T230">
        <v>25</v>
      </c>
      <c r="U230">
        <v>0</v>
      </c>
      <c r="V230">
        <v>13</v>
      </c>
      <c r="W230">
        <v>9</v>
      </c>
      <c r="X230">
        <v>2</v>
      </c>
      <c r="Y230">
        <v>23</v>
      </c>
      <c r="Z230">
        <v>15</v>
      </c>
      <c r="AA230">
        <v>0</v>
      </c>
      <c r="AB230">
        <v>0</v>
      </c>
      <c r="AC230">
        <v>8</v>
      </c>
    </row>
    <row r="231" spans="1:29" x14ac:dyDescent="0.45">
      <c r="A231" t="s">
        <v>275</v>
      </c>
      <c r="B231" t="s">
        <v>22</v>
      </c>
      <c r="C231" t="s">
        <v>274</v>
      </c>
      <c r="D231" t="s">
        <v>273</v>
      </c>
      <c r="E231" t="s">
        <v>272</v>
      </c>
      <c r="F231" t="s">
        <v>233</v>
      </c>
      <c r="G231" t="s">
        <v>203</v>
      </c>
      <c r="H231">
        <v>0</v>
      </c>
      <c r="I231">
        <v>1</v>
      </c>
      <c r="J231">
        <v>2019</v>
      </c>
      <c r="K231" t="s">
        <v>271</v>
      </c>
      <c r="L231">
        <v>67</v>
      </c>
      <c r="M231">
        <v>401087026</v>
      </c>
      <c r="N231" t="s">
        <v>7</v>
      </c>
      <c r="O231">
        <v>51</v>
      </c>
      <c r="P231">
        <v>35</v>
      </c>
      <c r="Q231">
        <v>71.400000000000006</v>
      </c>
      <c r="R231">
        <v>29</v>
      </c>
      <c r="S231">
        <v>10</v>
      </c>
      <c r="T231">
        <v>19</v>
      </c>
      <c r="U231">
        <v>0</v>
      </c>
      <c r="V231">
        <v>12</v>
      </c>
      <c r="W231">
        <v>9</v>
      </c>
      <c r="X231">
        <v>6</v>
      </c>
      <c r="Y231">
        <v>19</v>
      </c>
      <c r="Z231">
        <v>18</v>
      </c>
      <c r="AA231">
        <v>0</v>
      </c>
      <c r="AB231">
        <v>0</v>
      </c>
      <c r="AC231">
        <v>12</v>
      </c>
    </row>
    <row r="232" spans="1:29" x14ac:dyDescent="0.45">
      <c r="A232" t="s">
        <v>270</v>
      </c>
      <c r="B232" t="s">
        <v>29</v>
      </c>
      <c r="C232" t="s">
        <v>269</v>
      </c>
      <c r="D232" t="s">
        <v>268</v>
      </c>
      <c r="E232" t="s">
        <v>267</v>
      </c>
      <c r="F232" t="s">
        <v>266</v>
      </c>
      <c r="G232" t="s">
        <v>258</v>
      </c>
      <c r="H232">
        <v>0</v>
      </c>
      <c r="I232">
        <v>0</v>
      </c>
      <c r="J232">
        <v>2019</v>
      </c>
      <c r="K232" t="s">
        <v>265</v>
      </c>
      <c r="L232">
        <v>63</v>
      </c>
      <c r="M232">
        <v>401087050</v>
      </c>
      <c r="N232" t="s">
        <v>7</v>
      </c>
      <c r="O232">
        <v>36.799999999999997</v>
      </c>
      <c r="P232">
        <v>31.3</v>
      </c>
      <c r="Q232">
        <v>55</v>
      </c>
      <c r="R232">
        <v>23</v>
      </c>
      <c r="S232">
        <v>8</v>
      </c>
      <c r="T232">
        <v>15</v>
      </c>
      <c r="U232">
        <v>0</v>
      </c>
      <c r="V232">
        <v>10</v>
      </c>
      <c r="W232">
        <v>12</v>
      </c>
      <c r="X232">
        <v>2</v>
      </c>
      <c r="Y232">
        <v>17</v>
      </c>
      <c r="Z232">
        <v>22</v>
      </c>
      <c r="AA232">
        <v>0</v>
      </c>
      <c r="AB232">
        <v>0</v>
      </c>
      <c r="AC232">
        <v>4</v>
      </c>
    </row>
    <row r="233" spans="1:29" x14ac:dyDescent="0.45">
      <c r="A233" t="s">
        <v>264</v>
      </c>
      <c r="B233" t="s">
        <v>263</v>
      </c>
      <c r="C233" t="s">
        <v>262</v>
      </c>
      <c r="D233" t="s">
        <v>261</v>
      </c>
      <c r="E233" t="s">
        <v>260</v>
      </c>
      <c r="F233" t="s">
        <v>259</v>
      </c>
      <c r="G233" t="s">
        <v>258</v>
      </c>
      <c r="H233">
        <v>0</v>
      </c>
      <c r="I233">
        <v>1</v>
      </c>
      <c r="J233">
        <v>2019</v>
      </c>
      <c r="K233" t="s">
        <v>257</v>
      </c>
      <c r="L233">
        <v>72</v>
      </c>
      <c r="M233">
        <v>401087183</v>
      </c>
      <c r="N233" t="s">
        <v>7</v>
      </c>
      <c r="O233">
        <v>47.5</v>
      </c>
      <c r="P233">
        <v>40</v>
      </c>
      <c r="Q233">
        <v>75</v>
      </c>
      <c r="R233">
        <v>27</v>
      </c>
      <c r="S233">
        <v>12</v>
      </c>
      <c r="T233">
        <v>15</v>
      </c>
      <c r="U233">
        <v>0</v>
      </c>
      <c r="V233">
        <v>12</v>
      </c>
      <c r="W233">
        <v>8</v>
      </c>
      <c r="X233">
        <v>1</v>
      </c>
      <c r="Y233">
        <v>10</v>
      </c>
      <c r="Z233">
        <v>16</v>
      </c>
      <c r="AA233">
        <v>0</v>
      </c>
      <c r="AB233">
        <v>0</v>
      </c>
      <c r="AC233">
        <v>5</v>
      </c>
    </row>
    <row r="234" spans="1:29" x14ac:dyDescent="0.45">
      <c r="A234" t="s">
        <v>256</v>
      </c>
      <c r="B234" t="s">
        <v>255</v>
      </c>
      <c r="C234" t="s">
        <v>254</v>
      </c>
      <c r="D234" t="s">
        <v>253</v>
      </c>
      <c r="E234" t="s">
        <v>174</v>
      </c>
      <c r="F234" t="s">
        <v>197</v>
      </c>
      <c r="G234" t="s">
        <v>252</v>
      </c>
      <c r="H234">
        <v>1</v>
      </c>
      <c r="I234">
        <v>1</v>
      </c>
      <c r="J234">
        <v>2019</v>
      </c>
      <c r="K234" t="s">
        <v>251</v>
      </c>
      <c r="L234">
        <v>62</v>
      </c>
      <c r="M234">
        <v>401087175</v>
      </c>
      <c r="N234" t="s">
        <v>7</v>
      </c>
      <c r="O234">
        <v>28</v>
      </c>
      <c r="P234">
        <v>33.299999999999997</v>
      </c>
      <c r="Q234">
        <v>56.3</v>
      </c>
      <c r="R234">
        <v>35</v>
      </c>
      <c r="S234">
        <v>13</v>
      </c>
      <c r="T234">
        <v>22</v>
      </c>
      <c r="U234">
        <v>0</v>
      </c>
      <c r="V234">
        <v>7</v>
      </c>
      <c r="W234">
        <v>5</v>
      </c>
      <c r="X234">
        <v>0</v>
      </c>
      <c r="Y234">
        <v>18</v>
      </c>
      <c r="Z234">
        <v>13</v>
      </c>
      <c r="AA234">
        <v>0</v>
      </c>
      <c r="AB234">
        <v>0</v>
      </c>
      <c r="AC234">
        <v>10</v>
      </c>
    </row>
    <row r="235" spans="1:29" x14ac:dyDescent="0.45">
      <c r="A235" t="s">
        <v>250</v>
      </c>
      <c r="B235" t="s">
        <v>249</v>
      </c>
      <c r="C235" t="s">
        <v>248</v>
      </c>
      <c r="D235" t="s">
        <v>247</v>
      </c>
      <c r="E235" t="s">
        <v>246</v>
      </c>
      <c r="F235" t="s">
        <v>173</v>
      </c>
      <c r="G235" t="s">
        <v>245</v>
      </c>
      <c r="H235">
        <v>1</v>
      </c>
      <c r="I235">
        <v>1</v>
      </c>
      <c r="J235">
        <v>2019</v>
      </c>
      <c r="K235" t="s">
        <v>244</v>
      </c>
      <c r="L235">
        <v>64</v>
      </c>
      <c r="M235">
        <v>401087095</v>
      </c>
      <c r="N235" t="s">
        <v>7</v>
      </c>
      <c r="O235">
        <v>41.5</v>
      </c>
      <c r="P235">
        <v>30.8</v>
      </c>
      <c r="Q235">
        <v>63.6</v>
      </c>
      <c r="R235">
        <v>39</v>
      </c>
      <c r="S235">
        <v>14</v>
      </c>
      <c r="T235">
        <v>25</v>
      </c>
      <c r="U235">
        <v>0</v>
      </c>
      <c r="V235">
        <v>15</v>
      </c>
      <c r="W235">
        <v>8</v>
      </c>
      <c r="X235">
        <v>3</v>
      </c>
      <c r="Y235">
        <v>19</v>
      </c>
      <c r="Z235">
        <v>17</v>
      </c>
      <c r="AA235">
        <v>0</v>
      </c>
      <c r="AB235">
        <v>0</v>
      </c>
      <c r="AC235">
        <v>2</v>
      </c>
    </row>
    <row r="236" spans="1:29" x14ac:dyDescent="0.45">
      <c r="A236" t="s">
        <v>243</v>
      </c>
      <c r="B236" t="s">
        <v>104</v>
      </c>
      <c r="C236" t="s">
        <v>242</v>
      </c>
      <c r="D236" t="s">
        <v>241</v>
      </c>
      <c r="E236" t="s">
        <v>240</v>
      </c>
      <c r="F236" t="s">
        <v>197</v>
      </c>
      <c r="G236" t="s">
        <v>239</v>
      </c>
      <c r="H236">
        <v>0</v>
      </c>
      <c r="I236">
        <v>0</v>
      </c>
      <c r="J236">
        <v>2019</v>
      </c>
      <c r="K236" t="s">
        <v>238</v>
      </c>
      <c r="L236">
        <v>73</v>
      </c>
      <c r="M236">
        <v>401087074</v>
      </c>
      <c r="N236" t="s">
        <v>7</v>
      </c>
      <c r="O236">
        <v>49.1</v>
      </c>
      <c r="P236">
        <v>40.700000000000003</v>
      </c>
      <c r="Q236">
        <v>61.5</v>
      </c>
      <c r="R236">
        <v>26</v>
      </c>
      <c r="S236">
        <v>8</v>
      </c>
      <c r="T236">
        <v>18</v>
      </c>
      <c r="U236">
        <v>0</v>
      </c>
      <c r="V236">
        <v>17</v>
      </c>
      <c r="W236">
        <v>5</v>
      </c>
      <c r="X236">
        <v>5</v>
      </c>
      <c r="Y236">
        <v>11</v>
      </c>
      <c r="Z236">
        <v>13</v>
      </c>
      <c r="AA236">
        <v>0</v>
      </c>
      <c r="AB236">
        <v>0</v>
      </c>
      <c r="AC236">
        <v>7</v>
      </c>
    </row>
    <row r="237" spans="1:29" x14ac:dyDescent="0.45">
      <c r="A237" t="s">
        <v>237</v>
      </c>
      <c r="B237" t="s">
        <v>112</v>
      </c>
      <c r="C237" t="s">
        <v>236</v>
      </c>
      <c r="D237" t="s">
        <v>235</v>
      </c>
      <c r="E237" t="s">
        <v>234</v>
      </c>
      <c r="F237" t="s">
        <v>233</v>
      </c>
      <c r="G237" t="s">
        <v>232</v>
      </c>
      <c r="H237">
        <v>0</v>
      </c>
      <c r="I237">
        <v>1</v>
      </c>
      <c r="J237">
        <v>2019</v>
      </c>
      <c r="K237" t="s">
        <v>231</v>
      </c>
      <c r="L237">
        <v>62</v>
      </c>
      <c r="M237">
        <v>401087146</v>
      </c>
      <c r="N237" t="s">
        <v>7</v>
      </c>
      <c r="O237">
        <v>40.4</v>
      </c>
      <c r="P237">
        <v>35.299999999999997</v>
      </c>
      <c r="Q237">
        <v>62.5</v>
      </c>
      <c r="R237">
        <v>30</v>
      </c>
      <c r="S237">
        <v>8</v>
      </c>
      <c r="T237">
        <v>22</v>
      </c>
      <c r="U237">
        <v>0</v>
      </c>
      <c r="V237">
        <v>7</v>
      </c>
      <c r="W237">
        <v>9</v>
      </c>
      <c r="X237">
        <v>5</v>
      </c>
      <c r="Y237">
        <v>14</v>
      </c>
      <c r="Z237">
        <v>21</v>
      </c>
      <c r="AA237">
        <v>1</v>
      </c>
      <c r="AB237">
        <v>0</v>
      </c>
      <c r="AC237">
        <v>7</v>
      </c>
    </row>
    <row r="238" spans="1:29" x14ac:dyDescent="0.45">
      <c r="A238" t="s">
        <v>230</v>
      </c>
      <c r="B238" t="s">
        <v>97</v>
      </c>
      <c r="C238" t="s">
        <v>229</v>
      </c>
      <c r="D238" t="s">
        <v>228</v>
      </c>
      <c r="E238" t="s">
        <v>227</v>
      </c>
      <c r="F238" t="s">
        <v>226</v>
      </c>
      <c r="G238" t="s">
        <v>225</v>
      </c>
      <c r="H238">
        <v>1</v>
      </c>
      <c r="I238">
        <v>1</v>
      </c>
      <c r="J238">
        <v>2019</v>
      </c>
      <c r="K238" t="s">
        <v>224</v>
      </c>
      <c r="L238">
        <v>81</v>
      </c>
      <c r="M238">
        <v>401087134</v>
      </c>
      <c r="N238" t="s">
        <v>7</v>
      </c>
      <c r="O238">
        <v>46.4</v>
      </c>
      <c r="P238">
        <v>44.4</v>
      </c>
      <c r="Q238">
        <v>76.2</v>
      </c>
      <c r="R238">
        <v>31</v>
      </c>
      <c r="S238">
        <v>13</v>
      </c>
      <c r="T238">
        <v>18</v>
      </c>
      <c r="U238">
        <v>0</v>
      </c>
      <c r="V238">
        <v>16</v>
      </c>
      <c r="W238">
        <v>5</v>
      </c>
      <c r="X238">
        <v>2</v>
      </c>
      <c r="Y238">
        <v>15</v>
      </c>
      <c r="Z238">
        <v>19</v>
      </c>
      <c r="AA238">
        <v>0</v>
      </c>
      <c r="AB238">
        <v>0</v>
      </c>
      <c r="AC238">
        <v>4</v>
      </c>
    </row>
    <row r="239" spans="1:29" x14ac:dyDescent="0.45">
      <c r="A239" t="s">
        <v>223</v>
      </c>
      <c r="B239" t="s">
        <v>222</v>
      </c>
      <c r="C239" t="s">
        <v>221</v>
      </c>
      <c r="D239" t="s">
        <v>220</v>
      </c>
      <c r="E239" t="s">
        <v>219</v>
      </c>
      <c r="F239" t="s">
        <v>218</v>
      </c>
      <c r="G239" t="s">
        <v>217</v>
      </c>
      <c r="H239">
        <v>1</v>
      </c>
      <c r="I239">
        <v>0</v>
      </c>
      <c r="J239">
        <v>2019</v>
      </c>
      <c r="K239" t="s">
        <v>216</v>
      </c>
      <c r="L239">
        <v>47</v>
      </c>
      <c r="M239">
        <v>401087117</v>
      </c>
      <c r="N239" t="s">
        <v>7</v>
      </c>
      <c r="O239">
        <v>42.9</v>
      </c>
      <c r="P239">
        <v>18.2</v>
      </c>
      <c r="Q239">
        <v>52.9</v>
      </c>
      <c r="R239">
        <v>37</v>
      </c>
      <c r="S239">
        <v>10</v>
      </c>
      <c r="T239">
        <v>27</v>
      </c>
      <c r="U239">
        <v>0</v>
      </c>
      <c r="V239">
        <v>9</v>
      </c>
      <c r="W239">
        <v>8</v>
      </c>
      <c r="X239">
        <v>2</v>
      </c>
      <c r="Y239">
        <v>16</v>
      </c>
      <c r="Z239">
        <v>19</v>
      </c>
      <c r="AA239">
        <v>0</v>
      </c>
      <c r="AB239">
        <v>0</v>
      </c>
      <c r="AC239">
        <v>16</v>
      </c>
    </row>
    <row r="240" spans="1:29" x14ac:dyDescent="0.45">
      <c r="A240" t="s">
        <v>215</v>
      </c>
      <c r="B240" t="s">
        <v>214</v>
      </c>
      <c r="C240" t="s">
        <v>213</v>
      </c>
      <c r="D240" t="s">
        <v>212</v>
      </c>
      <c r="E240" t="s">
        <v>211</v>
      </c>
      <c r="F240" t="s">
        <v>204</v>
      </c>
      <c r="G240" t="s">
        <v>195</v>
      </c>
      <c r="H240">
        <v>1</v>
      </c>
      <c r="I240">
        <v>1</v>
      </c>
      <c r="J240">
        <v>2019</v>
      </c>
      <c r="K240" t="s">
        <v>210</v>
      </c>
      <c r="L240">
        <v>78</v>
      </c>
      <c r="M240">
        <v>401120753</v>
      </c>
      <c r="N240" t="s">
        <v>7</v>
      </c>
      <c r="O240">
        <v>45</v>
      </c>
      <c r="P240">
        <v>40.700000000000003</v>
      </c>
      <c r="Q240">
        <v>83.3</v>
      </c>
      <c r="R240">
        <v>39</v>
      </c>
      <c r="S240">
        <v>11</v>
      </c>
      <c r="T240">
        <v>28</v>
      </c>
      <c r="U240">
        <v>0</v>
      </c>
      <c r="V240">
        <v>17</v>
      </c>
      <c r="W240">
        <v>10</v>
      </c>
      <c r="X240">
        <v>6</v>
      </c>
      <c r="Y240">
        <v>17</v>
      </c>
      <c r="Z240">
        <v>15</v>
      </c>
      <c r="AA240">
        <v>1</v>
      </c>
      <c r="AB240">
        <v>0</v>
      </c>
      <c r="AC240">
        <v>0</v>
      </c>
    </row>
    <row r="241" spans="1:29" x14ac:dyDescent="0.45">
      <c r="A241" t="s">
        <v>209</v>
      </c>
      <c r="B241" t="s">
        <v>208</v>
      </c>
      <c r="C241" t="s">
        <v>207</v>
      </c>
      <c r="D241" t="s">
        <v>206</v>
      </c>
      <c r="E241" t="s">
        <v>205</v>
      </c>
      <c r="F241" t="s">
        <v>204</v>
      </c>
      <c r="G241" t="s">
        <v>203</v>
      </c>
      <c r="H241">
        <v>1</v>
      </c>
      <c r="I241">
        <v>1</v>
      </c>
      <c r="J241">
        <v>2019</v>
      </c>
      <c r="K241" t="s">
        <v>202</v>
      </c>
      <c r="L241">
        <v>66</v>
      </c>
      <c r="M241">
        <v>401120757</v>
      </c>
      <c r="N241" t="s">
        <v>7</v>
      </c>
      <c r="O241">
        <v>32.1</v>
      </c>
      <c r="P241">
        <v>25</v>
      </c>
      <c r="Q241">
        <v>80.8</v>
      </c>
      <c r="R241">
        <v>44</v>
      </c>
      <c r="S241">
        <v>18</v>
      </c>
      <c r="T241">
        <v>26</v>
      </c>
      <c r="U241">
        <v>0</v>
      </c>
      <c r="V241">
        <v>10</v>
      </c>
      <c r="W241">
        <v>4</v>
      </c>
      <c r="X241">
        <v>3</v>
      </c>
      <c r="Y241">
        <v>18</v>
      </c>
      <c r="Z241">
        <v>21</v>
      </c>
      <c r="AA241">
        <v>0</v>
      </c>
      <c r="AB241">
        <v>0</v>
      </c>
      <c r="AC241">
        <v>8</v>
      </c>
    </row>
    <row r="242" spans="1:29" x14ac:dyDescent="0.45">
      <c r="A242" t="s">
        <v>201</v>
      </c>
      <c r="B242" t="s">
        <v>200</v>
      </c>
      <c r="C242" t="s">
        <v>199</v>
      </c>
      <c r="D242" t="s">
        <v>198</v>
      </c>
      <c r="E242" t="s">
        <v>197</v>
      </c>
      <c r="F242" t="s">
        <v>196</v>
      </c>
      <c r="G242" t="s">
        <v>195</v>
      </c>
      <c r="H242">
        <v>1</v>
      </c>
      <c r="I242">
        <v>0</v>
      </c>
      <c r="J242">
        <v>2019</v>
      </c>
      <c r="K242" t="s">
        <v>194</v>
      </c>
      <c r="L242">
        <v>48</v>
      </c>
      <c r="M242">
        <v>401120759</v>
      </c>
      <c r="N242" t="s">
        <v>7</v>
      </c>
      <c r="O242">
        <v>52.5</v>
      </c>
      <c r="P242">
        <v>42.9</v>
      </c>
      <c r="Q242">
        <v>90.9</v>
      </c>
      <c r="R242">
        <v>33</v>
      </c>
      <c r="S242">
        <v>7</v>
      </c>
      <c r="T242">
        <v>26</v>
      </c>
      <c r="U242">
        <v>0</v>
      </c>
      <c r="V242">
        <v>11</v>
      </c>
      <c r="W242">
        <v>8</v>
      </c>
      <c r="X242">
        <v>4</v>
      </c>
      <c r="Y242">
        <v>16</v>
      </c>
      <c r="Z242">
        <v>15</v>
      </c>
      <c r="AA242">
        <v>1</v>
      </c>
      <c r="AB242">
        <v>0</v>
      </c>
      <c r="AC242">
        <v>22</v>
      </c>
    </row>
    <row r="243" spans="1:29" x14ac:dyDescent="0.45">
      <c r="A243" t="s">
        <v>193</v>
      </c>
      <c r="B243" t="s">
        <v>192</v>
      </c>
      <c r="C243" t="s">
        <v>191</v>
      </c>
      <c r="D243" t="s">
        <v>190</v>
      </c>
      <c r="E243" t="s">
        <v>26</v>
      </c>
      <c r="F243" t="s">
        <v>189</v>
      </c>
      <c r="G243" t="s">
        <v>188</v>
      </c>
      <c r="H243">
        <v>1</v>
      </c>
      <c r="I243">
        <v>1</v>
      </c>
      <c r="J243">
        <v>2020</v>
      </c>
      <c r="K243" t="s">
        <v>187</v>
      </c>
      <c r="L243">
        <v>67</v>
      </c>
      <c r="M243">
        <v>401169602</v>
      </c>
      <c r="N243" t="s">
        <v>7</v>
      </c>
      <c r="O243">
        <v>45.3</v>
      </c>
      <c r="P243">
        <v>46.7</v>
      </c>
      <c r="Q243">
        <v>70.599999999999994</v>
      </c>
      <c r="R243">
        <v>34</v>
      </c>
      <c r="S243">
        <v>5</v>
      </c>
      <c r="T243">
        <v>29</v>
      </c>
      <c r="U243">
        <v>0</v>
      </c>
      <c r="V243">
        <v>17</v>
      </c>
      <c r="W243">
        <v>8</v>
      </c>
      <c r="X243">
        <v>11</v>
      </c>
      <c r="Y243">
        <v>20</v>
      </c>
      <c r="Z243">
        <v>15</v>
      </c>
      <c r="AA243">
        <v>1</v>
      </c>
      <c r="AB243">
        <v>0</v>
      </c>
      <c r="AC243">
        <v>3</v>
      </c>
    </row>
    <row r="244" spans="1:29" x14ac:dyDescent="0.45">
      <c r="A244" t="s">
        <v>186</v>
      </c>
      <c r="B244" t="s">
        <v>185</v>
      </c>
      <c r="C244" t="s">
        <v>184</v>
      </c>
      <c r="D244" t="s">
        <v>183</v>
      </c>
      <c r="E244" t="s">
        <v>167</v>
      </c>
      <c r="F244" t="s">
        <v>182</v>
      </c>
      <c r="G244" t="s">
        <v>181</v>
      </c>
      <c r="H244">
        <v>1</v>
      </c>
      <c r="I244">
        <v>1</v>
      </c>
      <c r="J244">
        <v>2020</v>
      </c>
      <c r="K244" t="s">
        <v>180</v>
      </c>
      <c r="L244">
        <v>56</v>
      </c>
      <c r="M244">
        <v>401170570</v>
      </c>
      <c r="N244" t="s">
        <v>7</v>
      </c>
      <c r="O244">
        <v>29.1</v>
      </c>
      <c r="P244">
        <v>31.8</v>
      </c>
      <c r="Q244">
        <v>53.8</v>
      </c>
      <c r="R244">
        <v>34</v>
      </c>
      <c r="S244">
        <v>13</v>
      </c>
      <c r="T244">
        <v>21</v>
      </c>
      <c r="U244">
        <v>0</v>
      </c>
      <c r="V244">
        <v>7</v>
      </c>
      <c r="W244">
        <v>6</v>
      </c>
      <c r="X244">
        <v>1</v>
      </c>
      <c r="Y244">
        <v>14</v>
      </c>
      <c r="Z244">
        <v>16</v>
      </c>
      <c r="AA244">
        <v>0</v>
      </c>
      <c r="AB244">
        <v>0</v>
      </c>
      <c r="AC244">
        <v>4</v>
      </c>
    </row>
    <row r="245" spans="1:29" x14ac:dyDescent="0.45">
      <c r="A245" t="s">
        <v>179</v>
      </c>
      <c r="B245" t="s">
        <v>178</v>
      </c>
      <c r="C245" t="s">
        <v>177</v>
      </c>
      <c r="D245" t="s">
        <v>176</v>
      </c>
      <c r="E245" t="s">
        <v>175</v>
      </c>
      <c r="F245" t="s">
        <v>174</v>
      </c>
      <c r="G245" t="s">
        <v>173</v>
      </c>
      <c r="H245">
        <v>1</v>
      </c>
      <c r="I245">
        <v>0</v>
      </c>
      <c r="J245">
        <v>2020</v>
      </c>
      <c r="K245" t="s">
        <v>172</v>
      </c>
      <c r="L245">
        <v>62</v>
      </c>
      <c r="M245">
        <v>401169833</v>
      </c>
      <c r="N245" t="s">
        <v>7</v>
      </c>
      <c r="O245">
        <v>40</v>
      </c>
      <c r="P245">
        <v>27.8</v>
      </c>
      <c r="Q245">
        <v>50</v>
      </c>
      <c r="R245">
        <v>42</v>
      </c>
      <c r="S245">
        <v>15</v>
      </c>
      <c r="T245">
        <v>27</v>
      </c>
      <c r="U245">
        <v>0</v>
      </c>
      <c r="V245">
        <v>15</v>
      </c>
      <c r="W245">
        <v>8</v>
      </c>
      <c r="X245">
        <v>4</v>
      </c>
      <c r="Y245">
        <v>17</v>
      </c>
      <c r="Z245">
        <v>21</v>
      </c>
      <c r="AA245">
        <v>0</v>
      </c>
      <c r="AB245">
        <v>0</v>
      </c>
      <c r="AC245">
        <v>1</v>
      </c>
    </row>
    <row r="246" spans="1:29" x14ac:dyDescent="0.45">
      <c r="A246" t="s">
        <v>171</v>
      </c>
      <c r="B246" t="s">
        <v>170</v>
      </c>
      <c r="C246" t="s">
        <v>169</v>
      </c>
      <c r="D246" t="s">
        <v>168</v>
      </c>
      <c r="E246" t="s">
        <v>167</v>
      </c>
      <c r="F246" t="s">
        <v>166</v>
      </c>
      <c r="G246" t="s">
        <v>141</v>
      </c>
      <c r="H246">
        <v>1</v>
      </c>
      <c r="I246">
        <v>1</v>
      </c>
      <c r="J246">
        <v>2020</v>
      </c>
      <c r="K246" t="s">
        <v>165</v>
      </c>
      <c r="L246">
        <v>72</v>
      </c>
      <c r="M246">
        <v>401170587</v>
      </c>
      <c r="N246" t="s">
        <v>7</v>
      </c>
      <c r="O246">
        <v>41.2</v>
      </c>
      <c r="P246">
        <v>33.299999999999997</v>
      </c>
      <c r="Q246">
        <v>50</v>
      </c>
      <c r="R246">
        <v>35</v>
      </c>
      <c r="S246">
        <v>6</v>
      </c>
      <c r="T246">
        <v>29</v>
      </c>
      <c r="U246">
        <v>0</v>
      </c>
      <c r="V246">
        <v>18</v>
      </c>
      <c r="W246">
        <v>2</v>
      </c>
      <c r="X246">
        <v>2</v>
      </c>
      <c r="Y246">
        <v>20</v>
      </c>
      <c r="Z246">
        <v>17</v>
      </c>
      <c r="AA246">
        <v>0</v>
      </c>
      <c r="AB246">
        <v>0</v>
      </c>
      <c r="AC246">
        <v>5</v>
      </c>
    </row>
    <row r="247" spans="1:29" x14ac:dyDescent="0.45">
      <c r="A247" t="s">
        <v>164</v>
      </c>
      <c r="B247" t="s">
        <v>163</v>
      </c>
      <c r="C247" t="s">
        <v>162</v>
      </c>
      <c r="D247" t="s">
        <v>161</v>
      </c>
      <c r="E247" t="s">
        <v>116</v>
      </c>
      <c r="F247" t="s">
        <v>160</v>
      </c>
      <c r="G247" t="s">
        <v>9</v>
      </c>
      <c r="H247">
        <v>1</v>
      </c>
      <c r="I247">
        <v>1</v>
      </c>
      <c r="J247">
        <v>2020</v>
      </c>
      <c r="K247" t="s">
        <v>159</v>
      </c>
      <c r="L247">
        <v>73</v>
      </c>
      <c r="M247">
        <v>401166443</v>
      </c>
      <c r="N247" t="s">
        <v>7</v>
      </c>
      <c r="O247">
        <v>33.299999999999997</v>
      </c>
      <c r="P247">
        <v>40.9</v>
      </c>
      <c r="Q247">
        <v>69.2</v>
      </c>
      <c r="R247">
        <v>27</v>
      </c>
      <c r="S247">
        <v>9</v>
      </c>
      <c r="T247">
        <v>18</v>
      </c>
      <c r="U247">
        <v>0</v>
      </c>
      <c r="V247">
        <v>13</v>
      </c>
      <c r="W247">
        <v>7</v>
      </c>
      <c r="X247">
        <v>0</v>
      </c>
      <c r="Y247">
        <v>20</v>
      </c>
      <c r="Z247">
        <v>33</v>
      </c>
      <c r="AA247">
        <v>1</v>
      </c>
      <c r="AB247">
        <v>0</v>
      </c>
      <c r="AC247">
        <v>1</v>
      </c>
    </row>
    <row r="248" spans="1:29" x14ac:dyDescent="0.45">
      <c r="A248" t="s">
        <v>158</v>
      </c>
      <c r="B248" t="s">
        <v>157</v>
      </c>
      <c r="C248" t="s">
        <v>156</v>
      </c>
      <c r="D248" t="s">
        <v>155</v>
      </c>
      <c r="E248" t="s">
        <v>19</v>
      </c>
      <c r="F248" t="s">
        <v>50</v>
      </c>
      <c r="G248" t="s">
        <v>9</v>
      </c>
      <c r="H248">
        <v>1</v>
      </c>
      <c r="I248">
        <v>1</v>
      </c>
      <c r="J248">
        <v>2020</v>
      </c>
      <c r="K248" t="s">
        <v>154</v>
      </c>
      <c r="L248">
        <v>75</v>
      </c>
      <c r="M248">
        <v>401170606</v>
      </c>
      <c r="N248" t="s">
        <v>7</v>
      </c>
      <c r="O248">
        <v>33.799999999999997</v>
      </c>
      <c r="P248">
        <v>17.399999999999999</v>
      </c>
      <c r="Q248">
        <v>53.8</v>
      </c>
      <c r="R248">
        <v>35</v>
      </c>
      <c r="S248">
        <v>9</v>
      </c>
      <c r="T248">
        <v>26</v>
      </c>
      <c r="U248">
        <v>0</v>
      </c>
      <c r="V248">
        <v>8</v>
      </c>
      <c r="W248">
        <v>3</v>
      </c>
      <c r="X248">
        <v>1</v>
      </c>
      <c r="Y248">
        <v>10</v>
      </c>
      <c r="Z248">
        <v>15</v>
      </c>
      <c r="AA248">
        <v>0</v>
      </c>
      <c r="AB248">
        <v>0</v>
      </c>
      <c r="AC248">
        <v>5</v>
      </c>
    </row>
    <row r="249" spans="1:29" x14ac:dyDescent="0.45">
      <c r="A249" t="s">
        <v>153</v>
      </c>
      <c r="B249" t="s">
        <v>152</v>
      </c>
      <c r="C249" t="s">
        <v>151</v>
      </c>
      <c r="D249" t="s">
        <v>150</v>
      </c>
      <c r="E249" t="s">
        <v>149</v>
      </c>
      <c r="F249" t="s">
        <v>49</v>
      </c>
      <c r="G249" t="s">
        <v>148</v>
      </c>
      <c r="H249">
        <v>1</v>
      </c>
      <c r="I249">
        <v>0</v>
      </c>
      <c r="J249">
        <v>2020</v>
      </c>
      <c r="K249" t="s">
        <v>147</v>
      </c>
      <c r="L249">
        <v>76</v>
      </c>
      <c r="M249">
        <v>401170617</v>
      </c>
      <c r="N249" t="s">
        <v>7</v>
      </c>
      <c r="O249">
        <v>47.8</v>
      </c>
      <c r="P249">
        <v>28.6</v>
      </c>
      <c r="Q249">
        <v>78.599999999999994</v>
      </c>
      <c r="R249">
        <v>36</v>
      </c>
      <c r="S249">
        <v>11</v>
      </c>
      <c r="T249">
        <v>25</v>
      </c>
      <c r="U249">
        <v>0</v>
      </c>
      <c r="V249">
        <v>15</v>
      </c>
      <c r="W249">
        <v>12</v>
      </c>
      <c r="X249">
        <v>1</v>
      </c>
      <c r="Y249">
        <v>12</v>
      </c>
      <c r="Z249">
        <v>18</v>
      </c>
      <c r="AA249">
        <v>0</v>
      </c>
      <c r="AB249">
        <v>0</v>
      </c>
      <c r="AC249">
        <v>9</v>
      </c>
    </row>
    <row r="250" spans="1:29" x14ac:dyDescent="0.45">
      <c r="A250" t="s">
        <v>146</v>
      </c>
      <c r="B250" t="s">
        <v>145</v>
      </c>
      <c r="C250" t="s">
        <v>144</v>
      </c>
      <c r="D250" t="s">
        <v>143</v>
      </c>
      <c r="E250" t="s">
        <v>142</v>
      </c>
      <c r="F250" t="s">
        <v>94</v>
      </c>
      <c r="G250" t="s">
        <v>141</v>
      </c>
      <c r="H250">
        <v>1</v>
      </c>
      <c r="I250">
        <v>1</v>
      </c>
      <c r="J250">
        <v>2020</v>
      </c>
      <c r="K250" t="s">
        <v>140</v>
      </c>
      <c r="L250">
        <v>81</v>
      </c>
      <c r="M250">
        <v>401170630</v>
      </c>
      <c r="N250" t="s">
        <v>7</v>
      </c>
      <c r="O250">
        <v>36.1</v>
      </c>
      <c r="P250">
        <v>21.7</v>
      </c>
      <c r="Q250">
        <v>76.900000000000006</v>
      </c>
      <c r="R250">
        <v>30</v>
      </c>
      <c r="S250">
        <v>11</v>
      </c>
      <c r="T250">
        <v>19</v>
      </c>
      <c r="U250">
        <v>0</v>
      </c>
      <c r="V250">
        <v>8</v>
      </c>
      <c r="W250">
        <v>4</v>
      </c>
      <c r="X250">
        <v>1</v>
      </c>
      <c r="Y250">
        <v>10</v>
      </c>
      <c r="Z250">
        <v>18</v>
      </c>
      <c r="AA250">
        <v>0</v>
      </c>
      <c r="AB250">
        <v>0</v>
      </c>
      <c r="AC250">
        <v>3</v>
      </c>
    </row>
    <row r="251" spans="1:29" x14ac:dyDescent="0.45">
      <c r="A251" t="s">
        <v>139</v>
      </c>
      <c r="B251" t="s">
        <v>138</v>
      </c>
      <c r="C251" t="s">
        <v>137</v>
      </c>
      <c r="D251" t="s">
        <v>136</v>
      </c>
      <c r="E251" t="s">
        <v>135</v>
      </c>
      <c r="F251" t="s">
        <v>94</v>
      </c>
      <c r="G251" t="s">
        <v>129</v>
      </c>
      <c r="H251">
        <v>1</v>
      </c>
      <c r="I251">
        <v>1</v>
      </c>
      <c r="J251">
        <v>2020</v>
      </c>
      <c r="K251" t="s">
        <v>134</v>
      </c>
      <c r="L251">
        <v>72</v>
      </c>
      <c r="M251">
        <v>401182618</v>
      </c>
      <c r="N251" t="s">
        <v>7</v>
      </c>
      <c r="O251">
        <v>46.2</v>
      </c>
      <c r="P251">
        <v>20</v>
      </c>
      <c r="Q251">
        <v>72.400000000000006</v>
      </c>
      <c r="R251">
        <v>42</v>
      </c>
      <c r="S251">
        <v>8</v>
      </c>
      <c r="T251">
        <v>34</v>
      </c>
      <c r="U251">
        <v>0</v>
      </c>
      <c r="V251">
        <v>12</v>
      </c>
      <c r="W251">
        <v>8</v>
      </c>
      <c r="X251">
        <v>4</v>
      </c>
      <c r="Y251">
        <v>17</v>
      </c>
      <c r="Z251">
        <v>18</v>
      </c>
      <c r="AA251">
        <v>1</v>
      </c>
      <c r="AB251">
        <v>0</v>
      </c>
      <c r="AC251">
        <v>15</v>
      </c>
    </row>
    <row r="252" spans="1:29" x14ac:dyDescent="0.45">
      <c r="A252" t="s">
        <v>133</v>
      </c>
      <c r="B252" t="s">
        <v>132</v>
      </c>
      <c r="C252" t="s">
        <v>131</v>
      </c>
      <c r="D252" t="s">
        <v>130</v>
      </c>
      <c r="E252" t="s">
        <v>87</v>
      </c>
      <c r="F252" t="s">
        <v>78</v>
      </c>
      <c r="G252" t="s">
        <v>129</v>
      </c>
      <c r="H252">
        <v>1</v>
      </c>
      <c r="I252">
        <v>0</v>
      </c>
      <c r="J252">
        <v>2020</v>
      </c>
      <c r="K252" t="s">
        <v>128</v>
      </c>
      <c r="L252">
        <v>71</v>
      </c>
      <c r="M252">
        <v>401182623</v>
      </c>
      <c r="N252" t="s">
        <v>7</v>
      </c>
      <c r="O252">
        <v>37.299999999999997</v>
      </c>
      <c r="P252">
        <v>36.4</v>
      </c>
      <c r="Q252">
        <v>94.4</v>
      </c>
      <c r="R252">
        <v>37</v>
      </c>
      <c r="S252">
        <v>16</v>
      </c>
      <c r="T252">
        <v>21</v>
      </c>
      <c r="U252">
        <v>0</v>
      </c>
      <c r="V252">
        <v>13</v>
      </c>
      <c r="W252">
        <v>6</v>
      </c>
      <c r="X252">
        <v>3</v>
      </c>
      <c r="Y252">
        <v>7</v>
      </c>
      <c r="Z252">
        <v>16</v>
      </c>
      <c r="AA252">
        <v>0</v>
      </c>
      <c r="AB252">
        <v>0</v>
      </c>
      <c r="AC252">
        <v>6</v>
      </c>
    </row>
    <row r="253" spans="1:29" x14ac:dyDescent="0.45">
      <c r="A253" t="s">
        <v>127</v>
      </c>
      <c r="B253" t="s">
        <v>126</v>
      </c>
      <c r="C253" t="s">
        <v>125</v>
      </c>
      <c r="D253" t="s">
        <v>124</v>
      </c>
      <c r="E253" t="s">
        <v>123</v>
      </c>
      <c r="F253" t="s">
        <v>33</v>
      </c>
      <c r="G253" t="s">
        <v>122</v>
      </c>
      <c r="H253">
        <v>1</v>
      </c>
      <c r="I253">
        <v>0</v>
      </c>
      <c r="J253">
        <v>2020</v>
      </c>
      <c r="K253" t="s">
        <v>121</v>
      </c>
      <c r="L253">
        <v>64</v>
      </c>
      <c r="M253">
        <v>401170647</v>
      </c>
      <c r="N253" t="s">
        <v>7</v>
      </c>
      <c r="O253">
        <v>39.299999999999997</v>
      </c>
      <c r="P253">
        <v>38.5</v>
      </c>
      <c r="Q253">
        <v>53.3</v>
      </c>
      <c r="R253">
        <v>38</v>
      </c>
      <c r="S253">
        <v>22</v>
      </c>
      <c r="T253">
        <v>16</v>
      </c>
      <c r="U253">
        <v>0</v>
      </c>
      <c r="V253">
        <v>15</v>
      </c>
      <c r="W253">
        <v>6</v>
      </c>
      <c r="X253">
        <v>2</v>
      </c>
      <c r="Y253">
        <v>15</v>
      </c>
      <c r="Z253">
        <v>25</v>
      </c>
      <c r="AA253">
        <v>0</v>
      </c>
      <c r="AB253">
        <v>0</v>
      </c>
      <c r="AC253">
        <v>11</v>
      </c>
    </row>
    <row r="254" spans="1:29" x14ac:dyDescent="0.45">
      <c r="A254" t="s">
        <v>120</v>
      </c>
      <c r="B254" t="s">
        <v>119</v>
      </c>
      <c r="C254" t="s">
        <v>118</v>
      </c>
      <c r="D254" t="s">
        <v>117</v>
      </c>
      <c r="E254" t="s">
        <v>116</v>
      </c>
      <c r="F254" t="s">
        <v>49</v>
      </c>
      <c r="G254" t="s">
        <v>115</v>
      </c>
      <c r="H254">
        <v>1</v>
      </c>
      <c r="I254">
        <v>1</v>
      </c>
      <c r="J254">
        <v>2020</v>
      </c>
      <c r="K254" t="s">
        <v>114</v>
      </c>
      <c r="L254">
        <v>72</v>
      </c>
      <c r="M254">
        <v>401170653</v>
      </c>
      <c r="N254" t="s">
        <v>7</v>
      </c>
      <c r="O254">
        <v>20</v>
      </c>
      <c r="P254">
        <v>13.3</v>
      </c>
      <c r="Q254">
        <v>48</v>
      </c>
      <c r="R254">
        <v>46</v>
      </c>
      <c r="S254">
        <v>24</v>
      </c>
      <c r="T254">
        <v>22</v>
      </c>
      <c r="U254">
        <v>0</v>
      </c>
      <c r="V254">
        <v>5</v>
      </c>
      <c r="W254">
        <v>9</v>
      </c>
      <c r="X254">
        <v>1</v>
      </c>
      <c r="Y254">
        <v>21</v>
      </c>
      <c r="Z254">
        <v>17</v>
      </c>
      <c r="AA254">
        <v>0</v>
      </c>
      <c r="AB254">
        <v>0</v>
      </c>
      <c r="AC254">
        <v>0</v>
      </c>
    </row>
    <row r="255" spans="1:29" x14ac:dyDescent="0.45">
      <c r="A255" t="s">
        <v>113</v>
      </c>
      <c r="B255" t="s">
        <v>112</v>
      </c>
      <c r="C255" t="s">
        <v>111</v>
      </c>
      <c r="D255" t="s">
        <v>110</v>
      </c>
      <c r="E255" t="s">
        <v>109</v>
      </c>
      <c r="F255" t="s">
        <v>108</v>
      </c>
      <c r="G255" t="s">
        <v>107</v>
      </c>
      <c r="H255">
        <v>0</v>
      </c>
      <c r="I255">
        <v>0</v>
      </c>
      <c r="J255">
        <v>2020</v>
      </c>
      <c r="K255" t="s">
        <v>106</v>
      </c>
      <c r="L255">
        <v>55</v>
      </c>
      <c r="M255">
        <v>401170657</v>
      </c>
      <c r="N255" t="s">
        <v>7</v>
      </c>
      <c r="O255">
        <v>38.5</v>
      </c>
      <c r="P255">
        <v>17.600000000000001</v>
      </c>
      <c r="Q255">
        <v>48</v>
      </c>
      <c r="R255">
        <v>46</v>
      </c>
      <c r="S255">
        <v>16</v>
      </c>
      <c r="T255">
        <v>30</v>
      </c>
      <c r="U255">
        <v>0</v>
      </c>
      <c r="V255">
        <v>5</v>
      </c>
      <c r="W255">
        <v>8</v>
      </c>
      <c r="X255">
        <v>5</v>
      </c>
      <c r="Y255">
        <v>21</v>
      </c>
      <c r="Z255">
        <v>18</v>
      </c>
      <c r="AA255">
        <v>0</v>
      </c>
      <c r="AB255">
        <v>0</v>
      </c>
      <c r="AC255">
        <v>12</v>
      </c>
    </row>
    <row r="256" spans="1:29" x14ac:dyDescent="0.45">
      <c r="A256" t="s">
        <v>105</v>
      </c>
      <c r="B256" t="s">
        <v>104</v>
      </c>
      <c r="C256" t="s">
        <v>103</v>
      </c>
      <c r="D256" t="s">
        <v>102</v>
      </c>
      <c r="E256" t="s">
        <v>94</v>
      </c>
      <c r="F256" t="s">
        <v>101</v>
      </c>
      <c r="G256" t="s">
        <v>100</v>
      </c>
      <c r="H256">
        <v>0</v>
      </c>
      <c r="I256">
        <v>0</v>
      </c>
      <c r="J256">
        <v>2020</v>
      </c>
      <c r="K256" t="s">
        <v>99</v>
      </c>
      <c r="L256">
        <v>58</v>
      </c>
      <c r="M256">
        <v>401170658</v>
      </c>
      <c r="N256" t="s">
        <v>7</v>
      </c>
      <c r="O256">
        <v>29.5</v>
      </c>
      <c r="P256">
        <v>25</v>
      </c>
      <c r="Q256">
        <v>77.8</v>
      </c>
      <c r="R256">
        <v>44</v>
      </c>
      <c r="S256">
        <v>14</v>
      </c>
      <c r="T256">
        <v>30</v>
      </c>
      <c r="U256">
        <v>0</v>
      </c>
      <c r="V256">
        <v>10</v>
      </c>
      <c r="W256">
        <v>3</v>
      </c>
      <c r="X256">
        <v>4</v>
      </c>
      <c r="Y256">
        <v>13</v>
      </c>
      <c r="Z256">
        <v>10</v>
      </c>
      <c r="AA256">
        <v>0</v>
      </c>
      <c r="AB256">
        <v>0</v>
      </c>
      <c r="AC256">
        <v>4</v>
      </c>
    </row>
    <row r="257" spans="1:29" x14ac:dyDescent="0.45">
      <c r="A257" t="s">
        <v>98</v>
      </c>
      <c r="B257" t="s">
        <v>97</v>
      </c>
      <c r="C257" t="s">
        <v>96</v>
      </c>
      <c r="D257" t="s">
        <v>95</v>
      </c>
      <c r="E257" t="s">
        <v>94</v>
      </c>
      <c r="F257" t="s">
        <v>93</v>
      </c>
      <c r="G257" t="s">
        <v>63</v>
      </c>
      <c r="H257">
        <v>1</v>
      </c>
      <c r="I257">
        <v>1</v>
      </c>
      <c r="J257">
        <v>2020</v>
      </c>
      <c r="K257" t="s">
        <v>92</v>
      </c>
      <c r="L257">
        <v>64</v>
      </c>
      <c r="M257">
        <v>401170668</v>
      </c>
      <c r="N257" t="s">
        <v>7</v>
      </c>
      <c r="O257">
        <v>39.200000000000003</v>
      </c>
      <c r="P257">
        <v>16.7</v>
      </c>
      <c r="Q257">
        <v>63.6</v>
      </c>
      <c r="R257">
        <v>36</v>
      </c>
      <c r="S257">
        <v>14</v>
      </c>
      <c r="T257">
        <v>22</v>
      </c>
      <c r="U257">
        <v>0</v>
      </c>
      <c r="V257">
        <v>13</v>
      </c>
      <c r="W257">
        <v>5</v>
      </c>
      <c r="X257">
        <v>2</v>
      </c>
      <c r="Y257">
        <v>9</v>
      </c>
      <c r="Z257">
        <v>11</v>
      </c>
      <c r="AA257">
        <v>0</v>
      </c>
      <c r="AB257">
        <v>0</v>
      </c>
      <c r="AC257">
        <v>0</v>
      </c>
    </row>
    <row r="258" spans="1:29" x14ac:dyDescent="0.45">
      <c r="A258" t="s">
        <v>91</v>
      </c>
      <c r="B258" t="s">
        <v>90</v>
      </c>
      <c r="C258" t="s">
        <v>89</v>
      </c>
      <c r="D258" t="s">
        <v>88</v>
      </c>
      <c r="E258" t="s">
        <v>87</v>
      </c>
      <c r="F258" t="s">
        <v>86</v>
      </c>
      <c r="G258" t="s">
        <v>85</v>
      </c>
      <c r="H258">
        <v>1</v>
      </c>
      <c r="I258">
        <v>0</v>
      </c>
      <c r="J258">
        <v>2020</v>
      </c>
      <c r="K258" t="s">
        <v>84</v>
      </c>
      <c r="L258">
        <v>61</v>
      </c>
      <c r="M258">
        <v>401170673</v>
      </c>
      <c r="N258" t="s">
        <v>7</v>
      </c>
      <c r="O258">
        <v>34.299999999999997</v>
      </c>
      <c r="P258">
        <v>25</v>
      </c>
      <c r="Q258">
        <v>57.9</v>
      </c>
      <c r="R258">
        <v>43</v>
      </c>
      <c r="S258">
        <v>19</v>
      </c>
      <c r="T258">
        <v>24</v>
      </c>
      <c r="U258">
        <v>0</v>
      </c>
      <c r="V258">
        <v>12</v>
      </c>
      <c r="W258">
        <v>9</v>
      </c>
      <c r="X258">
        <v>3</v>
      </c>
      <c r="Y258">
        <v>8</v>
      </c>
      <c r="Z258">
        <v>24</v>
      </c>
      <c r="AA258">
        <v>0</v>
      </c>
      <c r="AB258">
        <v>0</v>
      </c>
      <c r="AC258">
        <v>5</v>
      </c>
    </row>
    <row r="259" spans="1:29" x14ac:dyDescent="0.45">
      <c r="A259" t="s">
        <v>83</v>
      </c>
      <c r="B259" t="s">
        <v>82</v>
      </c>
      <c r="C259" t="s">
        <v>81</v>
      </c>
      <c r="D259" t="s">
        <v>80</v>
      </c>
      <c r="E259" t="s">
        <v>79</v>
      </c>
      <c r="F259" t="s">
        <v>78</v>
      </c>
      <c r="G259" t="s">
        <v>77</v>
      </c>
      <c r="H259">
        <v>0</v>
      </c>
      <c r="I259">
        <v>0</v>
      </c>
      <c r="J259">
        <v>2020</v>
      </c>
      <c r="K259" t="s">
        <v>76</v>
      </c>
      <c r="L259">
        <v>62</v>
      </c>
      <c r="M259">
        <v>401170681</v>
      </c>
      <c r="N259" t="s">
        <v>7</v>
      </c>
      <c r="O259">
        <v>41.8</v>
      </c>
      <c r="P259">
        <v>47.8</v>
      </c>
      <c r="Q259">
        <v>50</v>
      </c>
      <c r="R259">
        <v>27</v>
      </c>
      <c r="S259">
        <v>6</v>
      </c>
      <c r="T259">
        <v>21</v>
      </c>
      <c r="U259">
        <v>0</v>
      </c>
      <c r="V259">
        <v>16</v>
      </c>
      <c r="W259">
        <v>9</v>
      </c>
      <c r="X259">
        <v>7</v>
      </c>
      <c r="Y259">
        <v>18</v>
      </c>
      <c r="Z259">
        <v>13</v>
      </c>
      <c r="AA259">
        <v>2</v>
      </c>
      <c r="AB259">
        <v>0</v>
      </c>
      <c r="AC259">
        <v>3</v>
      </c>
    </row>
    <row r="260" spans="1:29" x14ac:dyDescent="0.45">
      <c r="A260" t="s">
        <v>75</v>
      </c>
      <c r="B260" t="s">
        <v>74</v>
      </c>
      <c r="C260" t="s">
        <v>73</v>
      </c>
      <c r="D260" t="s">
        <v>72</v>
      </c>
      <c r="E260" t="s">
        <v>71</v>
      </c>
      <c r="F260" t="s">
        <v>33</v>
      </c>
      <c r="G260" t="s">
        <v>70</v>
      </c>
      <c r="H260">
        <v>1</v>
      </c>
      <c r="I260">
        <v>0</v>
      </c>
      <c r="J260">
        <v>2020</v>
      </c>
      <c r="K260" t="s">
        <v>69</v>
      </c>
      <c r="L260">
        <v>72</v>
      </c>
      <c r="M260">
        <v>401170691</v>
      </c>
      <c r="N260" t="s">
        <v>7</v>
      </c>
      <c r="O260">
        <v>38.700000000000003</v>
      </c>
      <c r="P260">
        <v>38.5</v>
      </c>
      <c r="Q260">
        <v>73.900000000000006</v>
      </c>
      <c r="R260">
        <v>37</v>
      </c>
      <c r="S260">
        <v>12</v>
      </c>
      <c r="T260">
        <v>25</v>
      </c>
      <c r="U260">
        <v>0</v>
      </c>
      <c r="V260">
        <v>17</v>
      </c>
      <c r="W260">
        <v>8</v>
      </c>
      <c r="X260">
        <v>1</v>
      </c>
      <c r="Y260">
        <v>10</v>
      </c>
      <c r="Z260">
        <v>14</v>
      </c>
      <c r="AA260">
        <v>0</v>
      </c>
      <c r="AB260">
        <v>0</v>
      </c>
      <c r="AC260">
        <v>10</v>
      </c>
    </row>
    <row r="261" spans="1:29" x14ac:dyDescent="0.45">
      <c r="A261" t="s">
        <v>68</v>
      </c>
      <c r="B261" t="s">
        <v>67</v>
      </c>
      <c r="C261" t="s">
        <v>66</v>
      </c>
      <c r="D261" t="s">
        <v>65</v>
      </c>
      <c r="E261" t="s">
        <v>64</v>
      </c>
      <c r="F261" t="s">
        <v>56</v>
      </c>
      <c r="G261" t="s">
        <v>63</v>
      </c>
      <c r="H261">
        <v>1</v>
      </c>
      <c r="I261">
        <v>0</v>
      </c>
      <c r="J261">
        <v>2020</v>
      </c>
      <c r="K261" t="s">
        <v>62</v>
      </c>
      <c r="L261">
        <v>83</v>
      </c>
      <c r="M261">
        <v>401170695</v>
      </c>
      <c r="N261" t="s">
        <v>7</v>
      </c>
      <c r="O261">
        <v>45.6</v>
      </c>
      <c r="P261">
        <v>28.6</v>
      </c>
      <c r="Q261">
        <v>81.8</v>
      </c>
      <c r="R261">
        <v>42</v>
      </c>
      <c r="S261">
        <v>10</v>
      </c>
      <c r="T261">
        <v>32</v>
      </c>
      <c r="U261">
        <v>0</v>
      </c>
      <c r="V261">
        <v>9</v>
      </c>
      <c r="W261">
        <v>8</v>
      </c>
      <c r="X261">
        <v>2</v>
      </c>
      <c r="Y261">
        <v>19</v>
      </c>
      <c r="Z261">
        <v>26</v>
      </c>
      <c r="AA261">
        <v>0</v>
      </c>
      <c r="AB261">
        <v>0</v>
      </c>
      <c r="AC261">
        <v>13</v>
      </c>
    </row>
    <row r="262" spans="1:29" x14ac:dyDescent="0.45">
      <c r="A262" t="s">
        <v>61</v>
      </c>
      <c r="B262" t="s">
        <v>60</v>
      </c>
      <c r="C262" t="s">
        <v>59</v>
      </c>
      <c r="D262" t="s">
        <v>58</v>
      </c>
      <c r="E262" t="s">
        <v>34</v>
      </c>
      <c r="F262" t="s">
        <v>57</v>
      </c>
      <c r="G262" t="s">
        <v>56</v>
      </c>
      <c r="H262">
        <v>0</v>
      </c>
      <c r="I262">
        <v>0</v>
      </c>
      <c r="J262">
        <v>2020</v>
      </c>
      <c r="K262" t="s">
        <v>55</v>
      </c>
      <c r="L262">
        <v>56</v>
      </c>
      <c r="M262">
        <v>401170713</v>
      </c>
      <c r="N262" t="s">
        <v>7</v>
      </c>
      <c r="O262">
        <v>35</v>
      </c>
      <c r="P262">
        <v>26.7</v>
      </c>
      <c r="Q262">
        <v>85.7</v>
      </c>
      <c r="R262">
        <v>38</v>
      </c>
      <c r="S262">
        <v>8</v>
      </c>
      <c r="T262">
        <v>30</v>
      </c>
      <c r="U262">
        <v>0</v>
      </c>
      <c r="V262">
        <v>14</v>
      </c>
      <c r="W262">
        <v>4</v>
      </c>
      <c r="X262">
        <v>7</v>
      </c>
      <c r="Y262">
        <v>11</v>
      </c>
      <c r="Z262">
        <v>13</v>
      </c>
      <c r="AA262">
        <v>0</v>
      </c>
      <c r="AB262">
        <v>0</v>
      </c>
      <c r="AC262">
        <v>7</v>
      </c>
    </row>
    <row r="263" spans="1:29" x14ac:dyDescent="0.45">
      <c r="A263" t="s">
        <v>54</v>
      </c>
      <c r="B263" t="s">
        <v>53</v>
      </c>
      <c r="C263" t="s">
        <v>52</v>
      </c>
      <c r="D263" t="s">
        <v>51</v>
      </c>
      <c r="E263" t="s">
        <v>50</v>
      </c>
      <c r="F263" t="s">
        <v>49</v>
      </c>
      <c r="G263" t="s">
        <v>48</v>
      </c>
      <c r="H263">
        <v>0</v>
      </c>
      <c r="I263">
        <v>0</v>
      </c>
      <c r="J263">
        <v>2020</v>
      </c>
      <c r="K263" t="s">
        <v>47</v>
      </c>
      <c r="L263">
        <v>57</v>
      </c>
      <c r="M263">
        <v>401170716</v>
      </c>
      <c r="N263" t="s">
        <v>7</v>
      </c>
      <c r="O263">
        <v>41.2</v>
      </c>
      <c r="P263">
        <v>33.299999999999997</v>
      </c>
      <c r="Q263">
        <v>63.6</v>
      </c>
      <c r="R263">
        <v>33</v>
      </c>
      <c r="S263">
        <v>11</v>
      </c>
      <c r="T263">
        <v>22</v>
      </c>
      <c r="U263">
        <v>0</v>
      </c>
      <c r="V263">
        <v>11</v>
      </c>
      <c r="W263">
        <v>7</v>
      </c>
      <c r="X263">
        <v>3</v>
      </c>
      <c r="Y263">
        <v>18</v>
      </c>
      <c r="Z263">
        <v>18</v>
      </c>
      <c r="AA263">
        <v>0</v>
      </c>
      <c r="AB263">
        <v>0</v>
      </c>
      <c r="AC263">
        <v>12</v>
      </c>
    </row>
    <row r="264" spans="1:29" x14ac:dyDescent="0.45">
      <c r="A264" t="s">
        <v>46</v>
      </c>
      <c r="B264" t="s">
        <v>45</v>
      </c>
      <c r="C264" t="s">
        <v>44</v>
      </c>
      <c r="D264" t="s">
        <v>43</v>
      </c>
      <c r="E264" t="s">
        <v>42</v>
      </c>
      <c r="F264" t="s">
        <v>41</v>
      </c>
      <c r="G264" t="s">
        <v>40</v>
      </c>
      <c r="H264">
        <v>1</v>
      </c>
      <c r="I264">
        <v>0</v>
      </c>
      <c r="J264">
        <v>2020</v>
      </c>
      <c r="K264" t="s">
        <v>39</v>
      </c>
      <c r="L264">
        <v>64</v>
      </c>
      <c r="M264">
        <v>401170725</v>
      </c>
      <c r="N264" t="s">
        <v>7</v>
      </c>
      <c r="O264">
        <v>47.3</v>
      </c>
      <c r="P264">
        <v>38.9</v>
      </c>
      <c r="Q264">
        <v>68.400000000000006</v>
      </c>
      <c r="R264">
        <v>36</v>
      </c>
      <c r="S264">
        <v>5</v>
      </c>
      <c r="T264">
        <v>31</v>
      </c>
      <c r="U264">
        <v>0</v>
      </c>
      <c r="V264">
        <v>11</v>
      </c>
      <c r="W264">
        <v>4</v>
      </c>
      <c r="X264">
        <v>4</v>
      </c>
      <c r="Y264">
        <v>11</v>
      </c>
      <c r="Z264">
        <v>16</v>
      </c>
      <c r="AA264">
        <v>0</v>
      </c>
      <c r="AB264">
        <v>0</v>
      </c>
      <c r="AC264">
        <v>12</v>
      </c>
    </row>
    <row r="265" spans="1:29" x14ac:dyDescent="0.45">
      <c r="A265" t="s">
        <v>38</v>
      </c>
      <c r="B265" t="s">
        <v>37</v>
      </c>
      <c r="C265" t="s">
        <v>36</v>
      </c>
      <c r="D265" t="s">
        <v>35</v>
      </c>
      <c r="E265" t="s">
        <v>34</v>
      </c>
      <c r="F265" t="s">
        <v>33</v>
      </c>
      <c r="G265" t="s">
        <v>32</v>
      </c>
      <c r="H265">
        <v>1</v>
      </c>
      <c r="I265">
        <v>0</v>
      </c>
      <c r="J265">
        <v>2020</v>
      </c>
      <c r="K265" t="s">
        <v>31</v>
      </c>
      <c r="L265">
        <v>74</v>
      </c>
      <c r="M265">
        <v>401170737</v>
      </c>
      <c r="N265" t="s">
        <v>7</v>
      </c>
      <c r="O265">
        <v>50</v>
      </c>
      <c r="P265">
        <v>36.799999999999997</v>
      </c>
      <c r="Q265">
        <v>85.2</v>
      </c>
      <c r="R265">
        <v>34</v>
      </c>
      <c r="S265">
        <v>7</v>
      </c>
      <c r="T265">
        <v>27</v>
      </c>
      <c r="U265">
        <v>0</v>
      </c>
      <c r="V265">
        <v>13</v>
      </c>
      <c r="W265">
        <v>6</v>
      </c>
      <c r="X265">
        <v>3</v>
      </c>
      <c r="Y265">
        <v>21</v>
      </c>
      <c r="Z265">
        <v>24</v>
      </c>
      <c r="AA265">
        <v>0</v>
      </c>
      <c r="AB265">
        <v>0</v>
      </c>
      <c r="AC265">
        <v>13</v>
      </c>
    </row>
    <row r="266" spans="1:29" x14ac:dyDescent="0.45">
      <c r="A266" t="s">
        <v>30</v>
      </c>
      <c r="B266" t="s">
        <v>29</v>
      </c>
      <c r="C266" t="s">
        <v>28</v>
      </c>
      <c r="D266" t="s">
        <v>27</v>
      </c>
      <c r="E266" t="s">
        <v>26</v>
      </c>
      <c r="F266" t="s">
        <v>10</v>
      </c>
      <c r="G266" t="s">
        <v>25</v>
      </c>
      <c r="H266">
        <v>0</v>
      </c>
      <c r="I266">
        <v>1</v>
      </c>
      <c r="J266">
        <v>2020</v>
      </c>
      <c r="K266" t="s">
        <v>24</v>
      </c>
      <c r="L266">
        <v>90</v>
      </c>
      <c r="M266">
        <v>401170743</v>
      </c>
      <c r="N266" t="s">
        <v>7</v>
      </c>
      <c r="O266">
        <v>50.8</v>
      </c>
      <c r="P266">
        <v>42.3</v>
      </c>
      <c r="Q266">
        <v>86.4</v>
      </c>
      <c r="R266">
        <v>40</v>
      </c>
      <c r="S266">
        <v>10</v>
      </c>
      <c r="T266">
        <v>30</v>
      </c>
      <c r="U266">
        <v>0</v>
      </c>
      <c r="V266">
        <v>19</v>
      </c>
      <c r="W266">
        <v>6</v>
      </c>
      <c r="X266">
        <v>4</v>
      </c>
      <c r="Y266">
        <v>14</v>
      </c>
      <c r="Z266">
        <v>12</v>
      </c>
      <c r="AA266">
        <v>0</v>
      </c>
      <c r="AB266">
        <v>0</v>
      </c>
      <c r="AC266">
        <v>9</v>
      </c>
    </row>
    <row r="267" spans="1:29" x14ac:dyDescent="0.45">
      <c r="A267" t="s">
        <v>23</v>
      </c>
      <c r="B267" t="s">
        <v>22</v>
      </c>
      <c r="C267" t="s">
        <v>21</v>
      </c>
      <c r="D267" t="s">
        <v>20</v>
      </c>
      <c r="E267" t="s">
        <v>19</v>
      </c>
      <c r="F267" t="s">
        <v>18</v>
      </c>
      <c r="G267" t="s">
        <v>17</v>
      </c>
      <c r="H267">
        <v>0</v>
      </c>
      <c r="I267">
        <v>1</v>
      </c>
      <c r="J267">
        <v>2020</v>
      </c>
      <c r="K267" t="s">
        <v>16</v>
      </c>
      <c r="L267">
        <v>69</v>
      </c>
      <c r="M267">
        <v>401170746</v>
      </c>
      <c r="N267" t="s">
        <v>7</v>
      </c>
      <c r="O267">
        <v>42.9</v>
      </c>
      <c r="P267">
        <v>35.299999999999997</v>
      </c>
      <c r="Q267">
        <v>88.2</v>
      </c>
      <c r="R267">
        <v>31</v>
      </c>
      <c r="S267">
        <v>6</v>
      </c>
      <c r="T267">
        <v>25</v>
      </c>
      <c r="U267">
        <v>0</v>
      </c>
      <c r="V267">
        <v>11</v>
      </c>
      <c r="W267">
        <v>11</v>
      </c>
      <c r="X267">
        <v>5</v>
      </c>
      <c r="Y267">
        <v>14</v>
      </c>
      <c r="Z267">
        <v>19</v>
      </c>
      <c r="AA267">
        <v>1</v>
      </c>
      <c r="AB267">
        <v>0</v>
      </c>
      <c r="AC267">
        <v>17</v>
      </c>
    </row>
    <row r="268" spans="1:29" x14ac:dyDescent="0.45">
      <c r="A268" t="s">
        <v>15</v>
      </c>
      <c r="B268" t="s">
        <v>14</v>
      </c>
      <c r="C268" t="s">
        <v>13</v>
      </c>
      <c r="D268" t="s">
        <v>12</v>
      </c>
      <c r="E268" t="s">
        <v>11</v>
      </c>
      <c r="F268" t="s">
        <v>10</v>
      </c>
      <c r="G268" t="s">
        <v>9</v>
      </c>
      <c r="H268">
        <v>1</v>
      </c>
      <c r="I268">
        <v>0</v>
      </c>
      <c r="J268">
        <v>2020</v>
      </c>
      <c r="K268" t="s">
        <v>8</v>
      </c>
      <c r="L268">
        <v>70</v>
      </c>
      <c r="M268">
        <v>401211619</v>
      </c>
      <c r="N268" t="s">
        <v>7</v>
      </c>
      <c r="O268">
        <v>39.700000000000003</v>
      </c>
      <c r="P268">
        <v>13</v>
      </c>
      <c r="Q268">
        <v>87.5</v>
      </c>
      <c r="R268">
        <v>41</v>
      </c>
      <c r="S268">
        <v>10</v>
      </c>
      <c r="T268">
        <v>31</v>
      </c>
      <c r="U268">
        <v>0</v>
      </c>
      <c r="V268">
        <v>7</v>
      </c>
      <c r="W268">
        <v>9</v>
      </c>
      <c r="X268">
        <v>2</v>
      </c>
      <c r="Y268">
        <v>19</v>
      </c>
      <c r="Z268">
        <v>23</v>
      </c>
      <c r="AA268">
        <v>0</v>
      </c>
      <c r="AB268">
        <v>0</v>
      </c>
      <c r="AC26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52F18-248E-4186-AA61-744CB776E0AD}">
  <dimension ref="A1:AC68"/>
  <sheetViews>
    <sheetView topLeftCell="M1" workbookViewId="0">
      <selection activeCell="Q9" sqref="Q9"/>
    </sheetView>
  </sheetViews>
  <sheetFormatPr defaultRowHeight="14.25" x14ac:dyDescent="0.45"/>
  <cols>
    <col min="1" max="1" width="11.06640625" bestFit="1" customWidth="1"/>
    <col min="2" max="2" width="18.9296875" bestFit="1" customWidth="1"/>
    <col min="3" max="3" width="10.73046875" bestFit="1" customWidth="1"/>
    <col min="4" max="4" width="14.46484375" bestFit="1" customWidth="1"/>
    <col min="5" max="6" width="15.33203125" bestFit="1" customWidth="1"/>
    <col min="7" max="7" width="14.33203125" bestFit="1" customWidth="1"/>
    <col min="8" max="8" width="25.265625" bestFit="1" customWidth="1"/>
    <col min="9" max="9" width="20.06640625" bestFit="1" customWidth="1"/>
    <col min="10" max="10" width="14.46484375" bestFit="1" customWidth="1"/>
    <col min="11" max="11" width="6.33203125" bestFit="1" customWidth="1"/>
    <col min="12" max="12" width="16.19921875" bestFit="1" customWidth="1"/>
    <col min="13" max="13" width="9.73046875" bestFit="1" customWidth="1"/>
    <col min="14" max="14" width="10.19921875" bestFit="1" customWidth="1"/>
    <col min="15" max="15" width="10.33203125" bestFit="1" customWidth="1"/>
    <col min="16" max="16" width="11.59765625" bestFit="1" customWidth="1"/>
    <col min="17" max="17" width="11.46484375" bestFit="1" customWidth="1"/>
    <col min="18" max="18" width="8.46484375" bestFit="1" customWidth="1"/>
    <col min="19" max="19" width="16.33203125" bestFit="1" customWidth="1"/>
    <col min="20" max="20" width="16.59765625" bestFit="1" customWidth="1"/>
    <col min="21" max="21" width="13.33203125" bestFit="1" customWidth="1"/>
    <col min="22" max="22" width="5.9296875" bestFit="1" customWidth="1"/>
    <col min="23" max="23" width="5.33203125" bestFit="1" customWidth="1"/>
    <col min="24" max="24" width="5.59765625" bestFit="1" customWidth="1"/>
    <col min="25" max="25" width="13.06640625" bestFit="1" customWidth="1"/>
    <col min="26" max="26" width="4.796875" bestFit="1" customWidth="1"/>
    <col min="27" max="27" width="12.59765625" bestFit="1" customWidth="1"/>
    <col min="28" max="28" width="11.73046875" bestFit="1" customWidth="1"/>
    <col min="29" max="29" width="10.53125" bestFit="1" customWidth="1"/>
    <col min="30" max="30" width="4.73046875" bestFit="1" customWidth="1"/>
  </cols>
  <sheetData>
    <row r="1" spans="1:29" x14ac:dyDescent="0.45">
      <c r="A1" t="s">
        <v>1499</v>
      </c>
      <c r="B1" t="s">
        <v>1498</v>
      </c>
      <c r="C1" t="s">
        <v>1497</v>
      </c>
      <c r="D1" t="s">
        <v>1496</v>
      </c>
      <c r="E1" t="s">
        <v>1495</v>
      </c>
      <c r="F1" t="s">
        <v>1494</v>
      </c>
      <c r="G1" t="s">
        <v>1493</v>
      </c>
      <c r="H1" t="s">
        <v>1492</v>
      </c>
      <c r="I1" t="s">
        <v>1491</v>
      </c>
      <c r="J1" t="s">
        <v>1490</v>
      </c>
      <c r="K1" t="s">
        <v>1489</v>
      </c>
      <c r="L1" t="s">
        <v>1488</v>
      </c>
      <c r="M1" t="s">
        <v>1487</v>
      </c>
      <c r="N1" t="s">
        <v>1486</v>
      </c>
      <c r="O1" t="s">
        <v>1485</v>
      </c>
      <c r="P1" t="s">
        <v>1484</v>
      </c>
      <c r="Q1" t="s">
        <v>1483</v>
      </c>
      <c r="R1" t="s">
        <v>1482</v>
      </c>
      <c r="S1" t="s">
        <v>1481</v>
      </c>
      <c r="T1" t="s">
        <v>1480</v>
      </c>
      <c r="U1" t="s">
        <v>1479</v>
      </c>
      <c r="V1" t="s">
        <v>1478</v>
      </c>
      <c r="W1" t="s">
        <v>1477</v>
      </c>
      <c r="X1" t="s">
        <v>1476</v>
      </c>
      <c r="Y1" t="s">
        <v>1475</v>
      </c>
      <c r="Z1" t="s">
        <v>1474</v>
      </c>
      <c r="AA1" t="s">
        <v>1473</v>
      </c>
      <c r="AB1" t="s">
        <v>1472</v>
      </c>
      <c r="AC1" t="s">
        <v>1471</v>
      </c>
    </row>
    <row r="2" spans="1:29" x14ac:dyDescent="0.45">
      <c r="A2" t="s">
        <v>1780</v>
      </c>
      <c r="B2" t="s">
        <v>1779</v>
      </c>
      <c r="C2" t="s">
        <v>1778</v>
      </c>
      <c r="D2" t="s">
        <v>190</v>
      </c>
      <c r="E2" t="s">
        <v>1777</v>
      </c>
      <c r="F2" t="s">
        <v>1776</v>
      </c>
      <c r="G2" t="s">
        <v>1775</v>
      </c>
      <c r="H2">
        <v>1</v>
      </c>
      <c r="I2">
        <v>1</v>
      </c>
      <c r="J2">
        <v>2011</v>
      </c>
      <c r="K2" t="s">
        <v>1774</v>
      </c>
      <c r="L2">
        <v>118</v>
      </c>
      <c r="M2">
        <v>303170264</v>
      </c>
      <c r="N2" t="s">
        <v>7</v>
      </c>
      <c r="O2">
        <v>32.700000000000003</v>
      </c>
      <c r="P2">
        <v>35</v>
      </c>
      <c r="Q2">
        <v>55.3</v>
      </c>
      <c r="R2">
        <v>38</v>
      </c>
      <c r="S2">
        <v>8</v>
      </c>
      <c r="T2">
        <v>24</v>
      </c>
      <c r="U2">
        <v>6</v>
      </c>
      <c r="V2">
        <v>5</v>
      </c>
      <c r="W2">
        <v>6</v>
      </c>
      <c r="X2">
        <v>5</v>
      </c>
      <c r="Y2">
        <v>27</v>
      </c>
      <c r="Z2">
        <v>25</v>
      </c>
      <c r="AA2">
        <v>1</v>
      </c>
      <c r="AB2">
        <v>0</v>
      </c>
      <c r="AC2">
        <v>3</v>
      </c>
    </row>
    <row r="3" spans="1:29" x14ac:dyDescent="0.45">
      <c r="A3" t="s">
        <v>1773</v>
      </c>
      <c r="B3" t="s">
        <v>1296</v>
      </c>
      <c r="C3" t="s">
        <v>599</v>
      </c>
      <c r="D3" t="s">
        <v>479</v>
      </c>
      <c r="E3" t="s">
        <v>1772</v>
      </c>
      <c r="F3" t="s">
        <v>1329</v>
      </c>
      <c r="G3" t="s">
        <v>1070</v>
      </c>
      <c r="H3">
        <v>1</v>
      </c>
      <c r="I3">
        <v>1</v>
      </c>
      <c r="J3">
        <v>2011</v>
      </c>
      <c r="K3" t="s">
        <v>597</v>
      </c>
      <c r="L3">
        <v>94</v>
      </c>
      <c r="M3">
        <v>303400264</v>
      </c>
      <c r="N3" t="s">
        <v>7</v>
      </c>
      <c r="O3">
        <v>44.3</v>
      </c>
      <c r="P3">
        <v>32</v>
      </c>
      <c r="Q3">
        <v>62.5</v>
      </c>
      <c r="R3">
        <v>36</v>
      </c>
      <c r="S3">
        <v>10</v>
      </c>
      <c r="T3">
        <v>22</v>
      </c>
      <c r="U3">
        <v>4</v>
      </c>
      <c r="V3">
        <v>12</v>
      </c>
      <c r="W3">
        <v>1</v>
      </c>
      <c r="X3">
        <v>1</v>
      </c>
      <c r="Y3">
        <v>14</v>
      </c>
      <c r="Z3">
        <v>23</v>
      </c>
      <c r="AA3">
        <v>0</v>
      </c>
      <c r="AB3">
        <v>0</v>
      </c>
      <c r="AC3">
        <v>2</v>
      </c>
    </row>
    <row r="4" spans="1:29" x14ac:dyDescent="0.45">
      <c r="A4" t="s">
        <v>1771</v>
      </c>
      <c r="B4" t="s">
        <v>1770</v>
      </c>
      <c r="C4" t="s">
        <v>1769</v>
      </c>
      <c r="D4" t="s">
        <v>344</v>
      </c>
      <c r="E4" t="s">
        <v>1131</v>
      </c>
      <c r="F4" t="s">
        <v>1383</v>
      </c>
      <c r="G4" t="s">
        <v>1074</v>
      </c>
      <c r="H4">
        <v>1</v>
      </c>
      <c r="I4">
        <v>1</v>
      </c>
      <c r="J4">
        <v>2011</v>
      </c>
      <c r="K4" t="s">
        <v>1768</v>
      </c>
      <c r="L4">
        <v>80</v>
      </c>
      <c r="M4">
        <v>303520264</v>
      </c>
      <c r="N4" t="s">
        <v>7</v>
      </c>
      <c r="O4">
        <v>38.5</v>
      </c>
      <c r="P4">
        <v>33.299999999999997</v>
      </c>
      <c r="Q4">
        <v>70</v>
      </c>
      <c r="R4">
        <v>36</v>
      </c>
      <c r="S4">
        <v>10</v>
      </c>
      <c r="T4">
        <v>23</v>
      </c>
      <c r="U4">
        <v>3</v>
      </c>
      <c r="V4">
        <v>11</v>
      </c>
      <c r="W4">
        <v>1</v>
      </c>
      <c r="X4">
        <v>1</v>
      </c>
      <c r="Y4">
        <v>17</v>
      </c>
      <c r="Z4">
        <v>18</v>
      </c>
      <c r="AA4">
        <v>0</v>
      </c>
      <c r="AB4">
        <v>0</v>
      </c>
      <c r="AC4">
        <v>2</v>
      </c>
    </row>
    <row r="5" spans="1:29" x14ac:dyDescent="0.45">
      <c r="A5" t="s">
        <v>1767</v>
      </c>
      <c r="B5" t="s">
        <v>222</v>
      </c>
      <c r="C5" t="s">
        <v>1661</v>
      </c>
      <c r="D5" t="s">
        <v>1766</v>
      </c>
      <c r="E5" t="s">
        <v>1184</v>
      </c>
      <c r="F5" t="s">
        <v>1363</v>
      </c>
      <c r="G5" t="s">
        <v>1382</v>
      </c>
      <c r="H5">
        <v>1</v>
      </c>
      <c r="I5">
        <v>1</v>
      </c>
      <c r="J5">
        <v>2011</v>
      </c>
      <c r="K5" t="s">
        <v>1244</v>
      </c>
      <c r="L5">
        <v>87</v>
      </c>
      <c r="M5">
        <v>310060264</v>
      </c>
      <c r="N5" t="s">
        <v>7</v>
      </c>
      <c r="O5">
        <v>39.299999999999997</v>
      </c>
      <c r="P5">
        <v>41.2</v>
      </c>
      <c r="Q5">
        <v>93.3</v>
      </c>
      <c r="R5">
        <v>35</v>
      </c>
      <c r="S5">
        <v>10</v>
      </c>
      <c r="T5">
        <v>21</v>
      </c>
      <c r="U5">
        <v>4</v>
      </c>
      <c r="V5">
        <v>14</v>
      </c>
      <c r="W5">
        <v>5</v>
      </c>
      <c r="X5">
        <v>3</v>
      </c>
      <c r="Y5">
        <v>15</v>
      </c>
      <c r="Z5">
        <v>15</v>
      </c>
      <c r="AA5">
        <v>0</v>
      </c>
      <c r="AB5">
        <v>0</v>
      </c>
      <c r="AC5">
        <v>0</v>
      </c>
    </row>
    <row r="6" spans="1:29" x14ac:dyDescent="0.45">
      <c r="A6" t="s">
        <v>1765</v>
      </c>
      <c r="B6" t="s">
        <v>97</v>
      </c>
      <c r="C6" t="s">
        <v>1764</v>
      </c>
      <c r="D6" t="s">
        <v>1763</v>
      </c>
      <c r="E6" t="s">
        <v>1357</v>
      </c>
      <c r="F6" t="s">
        <v>1447</v>
      </c>
      <c r="G6" t="s">
        <v>1401</v>
      </c>
      <c r="H6">
        <v>1</v>
      </c>
      <c r="I6">
        <v>1</v>
      </c>
      <c r="J6">
        <v>2011</v>
      </c>
      <c r="K6" t="s">
        <v>1762</v>
      </c>
      <c r="L6">
        <v>103</v>
      </c>
      <c r="M6">
        <v>310080264</v>
      </c>
      <c r="N6" t="s">
        <v>7</v>
      </c>
      <c r="O6">
        <v>36.1</v>
      </c>
      <c r="P6">
        <v>44.4</v>
      </c>
      <c r="Q6">
        <v>74.099999999999994</v>
      </c>
      <c r="R6">
        <v>34</v>
      </c>
      <c r="S6">
        <v>13</v>
      </c>
      <c r="T6">
        <v>19</v>
      </c>
      <c r="U6">
        <v>2</v>
      </c>
      <c r="V6">
        <v>9</v>
      </c>
      <c r="W6">
        <v>6</v>
      </c>
      <c r="X6">
        <v>2</v>
      </c>
      <c r="Y6">
        <v>14</v>
      </c>
      <c r="Z6">
        <v>21</v>
      </c>
      <c r="AA6">
        <v>0</v>
      </c>
      <c r="AB6">
        <v>0</v>
      </c>
      <c r="AC6">
        <v>9</v>
      </c>
    </row>
    <row r="7" spans="1:29" x14ac:dyDescent="0.45">
      <c r="A7" t="s">
        <v>1761</v>
      </c>
      <c r="B7" t="s">
        <v>112</v>
      </c>
      <c r="C7" t="s">
        <v>1760</v>
      </c>
      <c r="D7" t="s">
        <v>1759</v>
      </c>
      <c r="E7" t="s">
        <v>1758</v>
      </c>
      <c r="F7" t="s">
        <v>1065</v>
      </c>
      <c r="G7" t="s">
        <v>1329</v>
      </c>
      <c r="H7">
        <v>0</v>
      </c>
      <c r="I7">
        <v>0</v>
      </c>
      <c r="J7">
        <v>2011</v>
      </c>
      <c r="K7" t="s">
        <v>1757</v>
      </c>
      <c r="L7">
        <v>56</v>
      </c>
      <c r="M7">
        <v>310130024</v>
      </c>
      <c r="N7" t="s">
        <v>7</v>
      </c>
      <c r="O7">
        <v>36.200000000000003</v>
      </c>
      <c r="P7">
        <v>30.8</v>
      </c>
      <c r="Q7">
        <v>50</v>
      </c>
      <c r="R7">
        <v>41</v>
      </c>
      <c r="S7">
        <v>16</v>
      </c>
      <c r="T7">
        <v>21</v>
      </c>
      <c r="U7">
        <v>4</v>
      </c>
      <c r="V7">
        <v>11</v>
      </c>
      <c r="W7">
        <v>4</v>
      </c>
      <c r="X7">
        <v>1</v>
      </c>
      <c r="Y7">
        <v>15</v>
      </c>
      <c r="Z7">
        <v>18</v>
      </c>
      <c r="AA7">
        <v>0</v>
      </c>
      <c r="AB7">
        <v>0</v>
      </c>
      <c r="AC7">
        <v>11</v>
      </c>
    </row>
    <row r="8" spans="1:29" x14ac:dyDescent="0.45">
      <c r="A8" t="s">
        <v>1756</v>
      </c>
      <c r="B8" t="s">
        <v>126</v>
      </c>
      <c r="C8" t="s">
        <v>1755</v>
      </c>
      <c r="D8" t="s">
        <v>1754</v>
      </c>
      <c r="E8" t="s">
        <v>926</v>
      </c>
      <c r="F8" t="s">
        <v>1356</v>
      </c>
      <c r="G8" t="s">
        <v>1753</v>
      </c>
      <c r="H8">
        <v>1</v>
      </c>
      <c r="I8">
        <v>1</v>
      </c>
      <c r="J8">
        <v>2011</v>
      </c>
      <c r="K8" t="s">
        <v>1028</v>
      </c>
      <c r="L8">
        <v>70</v>
      </c>
      <c r="M8">
        <v>310620264</v>
      </c>
      <c r="N8" t="s">
        <v>7</v>
      </c>
      <c r="O8">
        <v>39.700000000000003</v>
      </c>
      <c r="P8">
        <v>38.5</v>
      </c>
      <c r="Q8">
        <v>92.3</v>
      </c>
      <c r="R8">
        <v>41</v>
      </c>
      <c r="S8">
        <v>13</v>
      </c>
      <c r="T8">
        <v>27</v>
      </c>
      <c r="U8">
        <v>1</v>
      </c>
      <c r="V8">
        <v>9</v>
      </c>
      <c r="W8">
        <v>7</v>
      </c>
      <c r="X8">
        <v>6</v>
      </c>
      <c r="Y8">
        <v>18</v>
      </c>
      <c r="Z8">
        <v>19</v>
      </c>
      <c r="AA8">
        <v>1</v>
      </c>
      <c r="AB8">
        <v>0</v>
      </c>
      <c r="AC8">
        <v>4</v>
      </c>
    </row>
    <row r="9" spans="1:29" x14ac:dyDescent="0.45">
      <c r="A9" t="s">
        <v>1752</v>
      </c>
      <c r="B9" t="s">
        <v>119</v>
      </c>
      <c r="C9" t="s">
        <v>1751</v>
      </c>
      <c r="D9" t="s">
        <v>1750</v>
      </c>
      <c r="E9" t="s">
        <v>1749</v>
      </c>
      <c r="F9" t="s">
        <v>1376</v>
      </c>
      <c r="G9" t="s">
        <v>1375</v>
      </c>
      <c r="H9">
        <v>1</v>
      </c>
      <c r="I9">
        <v>0</v>
      </c>
      <c r="J9">
        <v>2011</v>
      </c>
      <c r="K9" t="s">
        <v>1748</v>
      </c>
      <c r="L9">
        <v>60</v>
      </c>
      <c r="M9">
        <v>310640264</v>
      </c>
      <c r="N9" t="s">
        <v>7</v>
      </c>
      <c r="O9">
        <v>41.7</v>
      </c>
      <c r="P9">
        <v>20</v>
      </c>
      <c r="Q9">
        <v>76</v>
      </c>
      <c r="R9">
        <v>40</v>
      </c>
      <c r="S9">
        <v>11</v>
      </c>
      <c r="T9">
        <v>27</v>
      </c>
      <c r="U9">
        <v>2</v>
      </c>
      <c r="V9">
        <v>6</v>
      </c>
      <c r="W9">
        <v>6</v>
      </c>
      <c r="X9">
        <v>0</v>
      </c>
      <c r="Y9">
        <v>11</v>
      </c>
      <c r="Z9">
        <v>21</v>
      </c>
      <c r="AA9">
        <v>0</v>
      </c>
      <c r="AB9">
        <v>0</v>
      </c>
      <c r="AC9">
        <v>15</v>
      </c>
    </row>
    <row r="10" spans="1:29" x14ac:dyDescent="0.45">
      <c r="A10" t="s">
        <v>1614</v>
      </c>
      <c r="B10" t="s">
        <v>1747</v>
      </c>
      <c r="C10" t="s">
        <v>1668</v>
      </c>
      <c r="D10" t="s">
        <v>183</v>
      </c>
      <c r="E10" t="s">
        <v>1012</v>
      </c>
      <c r="F10" t="s">
        <v>1093</v>
      </c>
      <c r="G10" t="s">
        <v>1070</v>
      </c>
      <c r="H10">
        <v>1</v>
      </c>
      <c r="I10">
        <v>1</v>
      </c>
      <c r="J10">
        <v>2012</v>
      </c>
      <c r="K10" t="s">
        <v>1665</v>
      </c>
      <c r="L10">
        <v>77</v>
      </c>
      <c r="M10">
        <v>313170264</v>
      </c>
      <c r="N10" t="s">
        <v>7</v>
      </c>
      <c r="O10">
        <v>41.7</v>
      </c>
      <c r="P10">
        <v>40</v>
      </c>
      <c r="Q10">
        <v>52</v>
      </c>
      <c r="R10">
        <v>44</v>
      </c>
      <c r="S10">
        <v>16</v>
      </c>
      <c r="T10">
        <v>23</v>
      </c>
      <c r="U10">
        <v>5</v>
      </c>
      <c r="V10">
        <v>15</v>
      </c>
      <c r="W10">
        <v>5</v>
      </c>
      <c r="X10">
        <v>6</v>
      </c>
      <c r="Y10">
        <v>19</v>
      </c>
      <c r="Z10">
        <v>25</v>
      </c>
      <c r="AA10">
        <v>1</v>
      </c>
      <c r="AB10">
        <v>0</v>
      </c>
      <c r="AC10">
        <v>1</v>
      </c>
    </row>
    <row r="11" spans="1:29" x14ac:dyDescent="0.45">
      <c r="A11" t="s">
        <v>404</v>
      </c>
      <c r="B11" t="s">
        <v>60</v>
      </c>
      <c r="C11" t="s">
        <v>1746</v>
      </c>
      <c r="D11" t="s">
        <v>1745</v>
      </c>
      <c r="E11" t="s">
        <v>1188</v>
      </c>
      <c r="F11" t="s">
        <v>1303</v>
      </c>
      <c r="G11" t="s">
        <v>1235</v>
      </c>
      <c r="H11">
        <v>0</v>
      </c>
      <c r="I11">
        <v>1</v>
      </c>
      <c r="J11">
        <v>2012</v>
      </c>
      <c r="K11" t="s">
        <v>1744</v>
      </c>
      <c r="L11">
        <v>80</v>
      </c>
      <c r="M11">
        <v>320610030</v>
      </c>
      <c r="N11" t="s">
        <v>7</v>
      </c>
      <c r="O11">
        <v>46.3</v>
      </c>
      <c r="P11">
        <v>46.2</v>
      </c>
      <c r="Q11">
        <v>52.2</v>
      </c>
      <c r="R11">
        <v>51</v>
      </c>
      <c r="S11">
        <v>20</v>
      </c>
      <c r="T11">
        <v>29</v>
      </c>
      <c r="U11">
        <v>2</v>
      </c>
      <c r="V11">
        <v>13</v>
      </c>
      <c r="W11">
        <v>5</v>
      </c>
      <c r="X11">
        <v>3</v>
      </c>
      <c r="Y11">
        <v>12</v>
      </c>
      <c r="Z11">
        <v>16</v>
      </c>
      <c r="AA11">
        <v>0</v>
      </c>
      <c r="AB11">
        <v>0</v>
      </c>
      <c r="AC11">
        <v>24</v>
      </c>
    </row>
    <row r="12" spans="1:29" x14ac:dyDescent="0.45">
      <c r="A12" t="s">
        <v>399</v>
      </c>
      <c r="B12" t="s">
        <v>53</v>
      </c>
      <c r="C12" t="s">
        <v>1743</v>
      </c>
      <c r="D12" t="s">
        <v>1742</v>
      </c>
      <c r="E12" t="s">
        <v>1050</v>
      </c>
      <c r="F12" t="s">
        <v>1171</v>
      </c>
      <c r="G12" t="s">
        <v>1741</v>
      </c>
      <c r="H12">
        <v>0</v>
      </c>
      <c r="I12">
        <v>0</v>
      </c>
      <c r="J12">
        <v>2012</v>
      </c>
      <c r="K12" t="s">
        <v>1740</v>
      </c>
      <c r="L12">
        <v>69</v>
      </c>
      <c r="M12">
        <v>320630026</v>
      </c>
      <c r="N12" t="s">
        <v>7</v>
      </c>
      <c r="O12">
        <v>43.5</v>
      </c>
      <c r="P12">
        <v>40.9</v>
      </c>
      <c r="Q12">
        <v>54.5</v>
      </c>
      <c r="R12">
        <v>38</v>
      </c>
      <c r="S12">
        <v>12</v>
      </c>
      <c r="T12">
        <v>23</v>
      </c>
      <c r="U12">
        <v>3</v>
      </c>
      <c r="V12">
        <v>20</v>
      </c>
      <c r="W12">
        <v>10</v>
      </c>
      <c r="X12">
        <v>1</v>
      </c>
      <c r="Y12">
        <v>14</v>
      </c>
      <c r="Z12">
        <v>19</v>
      </c>
      <c r="AA12">
        <v>0</v>
      </c>
      <c r="AB12">
        <v>0</v>
      </c>
      <c r="AC12">
        <v>9</v>
      </c>
    </row>
    <row r="13" spans="1:29" x14ac:dyDescent="0.45">
      <c r="A13" t="s">
        <v>1739</v>
      </c>
      <c r="B13" t="s">
        <v>1738</v>
      </c>
      <c r="C13" t="s">
        <v>1433</v>
      </c>
      <c r="D13" t="s">
        <v>372</v>
      </c>
      <c r="E13" t="s">
        <v>1734</v>
      </c>
      <c r="F13" t="s">
        <v>1065</v>
      </c>
      <c r="G13" t="s">
        <v>650</v>
      </c>
      <c r="H13">
        <v>1</v>
      </c>
      <c r="I13">
        <v>0</v>
      </c>
      <c r="J13">
        <v>2013</v>
      </c>
      <c r="K13" t="s">
        <v>1430</v>
      </c>
      <c r="L13">
        <v>62</v>
      </c>
      <c r="M13">
        <v>323180264</v>
      </c>
      <c r="N13" t="s">
        <v>7</v>
      </c>
      <c r="O13">
        <v>45.1</v>
      </c>
      <c r="P13">
        <v>36.799999999999997</v>
      </c>
      <c r="Q13">
        <v>62.5</v>
      </c>
      <c r="R13">
        <v>28</v>
      </c>
      <c r="S13">
        <v>6</v>
      </c>
      <c r="T13">
        <v>18</v>
      </c>
      <c r="U13">
        <v>4</v>
      </c>
      <c r="V13">
        <v>14</v>
      </c>
      <c r="W13">
        <v>6</v>
      </c>
      <c r="X13">
        <v>5</v>
      </c>
      <c r="Y13">
        <v>13</v>
      </c>
      <c r="Z13">
        <v>19</v>
      </c>
      <c r="AA13">
        <v>0</v>
      </c>
      <c r="AB13">
        <v>0</v>
      </c>
      <c r="AC13">
        <v>5</v>
      </c>
    </row>
    <row r="14" spans="1:29" x14ac:dyDescent="0.45">
      <c r="A14" t="s">
        <v>1737</v>
      </c>
      <c r="B14" t="s">
        <v>1736</v>
      </c>
      <c r="C14" t="s">
        <v>1735</v>
      </c>
      <c r="D14" t="s">
        <v>176</v>
      </c>
      <c r="E14" t="s">
        <v>1734</v>
      </c>
      <c r="F14" t="s">
        <v>1114</v>
      </c>
      <c r="G14" t="s">
        <v>1053</v>
      </c>
      <c r="H14">
        <v>1</v>
      </c>
      <c r="I14">
        <v>1</v>
      </c>
      <c r="J14">
        <v>2013</v>
      </c>
      <c r="K14" t="s">
        <v>1733</v>
      </c>
      <c r="L14">
        <v>84</v>
      </c>
      <c r="M14">
        <v>323222550</v>
      </c>
      <c r="N14" t="s">
        <v>7</v>
      </c>
      <c r="O14">
        <v>51.9</v>
      </c>
      <c r="P14">
        <v>35.299999999999997</v>
      </c>
      <c r="Q14">
        <v>84.6</v>
      </c>
      <c r="R14">
        <v>39</v>
      </c>
      <c r="S14">
        <v>9</v>
      </c>
      <c r="T14">
        <v>28</v>
      </c>
      <c r="U14">
        <v>2</v>
      </c>
      <c r="V14">
        <v>10</v>
      </c>
      <c r="W14">
        <v>4</v>
      </c>
      <c r="X14">
        <v>2</v>
      </c>
      <c r="Y14">
        <v>16</v>
      </c>
      <c r="Z14">
        <v>18</v>
      </c>
      <c r="AA14">
        <v>0</v>
      </c>
      <c r="AB14">
        <v>0</v>
      </c>
      <c r="AC14">
        <v>18</v>
      </c>
    </row>
    <row r="15" spans="1:29" x14ac:dyDescent="0.45">
      <c r="A15" t="s">
        <v>1732</v>
      </c>
      <c r="B15" t="s">
        <v>1731</v>
      </c>
      <c r="C15" t="s">
        <v>207</v>
      </c>
      <c r="D15" t="s">
        <v>1710</v>
      </c>
      <c r="E15" t="s">
        <v>1122</v>
      </c>
      <c r="F15" t="s">
        <v>1152</v>
      </c>
      <c r="G15" t="s">
        <v>663</v>
      </c>
      <c r="H15">
        <v>1</v>
      </c>
      <c r="I15">
        <v>1</v>
      </c>
      <c r="J15">
        <v>2013</v>
      </c>
      <c r="K15" t="s">
        <v>202</v>
      </c>
      <c r="L15">
        <v>66</v>
      </c>
      <c r="M15">
        <v>323330264</v>
      </c>
      <c r="N15" t="s">
        <v>7</v>
      </c>
      <c r="O15">
        <v>43.9</v>
      </c>
      <c r="P15">
        <v>39.1</v>
      </c>
      <c r="Q15">
        <v>66.7</v>
      </c>
      <c r="R15">
        <v>35</v>
      </c>
      <c r="S15">
        <v>10</v>
      </c>
      <c r="T15">
        <v>20</v>
      </c>
      <c r="U15">
        <v>5</v>
      </c>
      <c r="V15">
        <v>16</v>
      </c>
      <c r="W15">
        <v>2</v>
      </c>
      <c r="X15">
        <v>5</v>
      </c>
      <c r="Y15">
        <v>13</v>
      </c>
      <c r="Z15">
        <v>19</v>
      </c>
      <c r="AA15">
        <v>0</v>
      </c>
      <c r="AB15">
        <v>0</v>
      </c>
      <c r="AC15">
        <v>6</v>
      </c>
    </row>
    <row r="16" spans="1:29" x14ac:dyDescent="0.45">
      <c r="A16" t="s">
        <v>1730</v>
      </c>
      <c r="B16" t="s">
        <v>104</v>
      </c>
      <c r="C16" t="s">
        <v>1729</v>
      </c>
      <c r="D16" t="s">
        <v>1728</v>
      </c>
      <c r="E16" t="s">
        <v>1012</v>
      </c>
      <c r="F16" t="s">
        <v>1093</v>
      </c>
      <c r="G16" t="s">
        <v>1011</v>
      </c>
      <c r="H16">
        <v>0</v>
      </c>
      <c r="I16">
        <v>1</v>
      </c>
      <c r="J16">
        <v>2013</v>
      </c>
      <c r="K16" t="s">
        <v>1727</v>
      </c>
      <c r="L16">
        <v>62</v>
      </c>
      <c r="M16">
        <v>330090025</v>
      </c>
      <c r="N16" t="s">
        <v>7</v>
      </c>
      <c r="O16">
        <v>36.799999999999997</v>
      </c>
      <c r="P16">
        <v>18.2</v>
      </c>
      <c r="Q16">
        <v>76.900000000000006</v>
      </c>
      <c r="R16">
        <v>53</v>
      </c>
      <c r="S16">
        <v>20</v>
      </c>
      <c r="T16">
        <v>28</v>
      </c>
      <c r="U16">
        <v>5</v>
      </c>
      <c r="V16">
        <v>10</v>
      </c>
      <c r="W16">
        <v>5</v>
      </c>
      <c r="X16">
        <v>6</v>
      </c>
      <c r="Y16">
        <v>6</v>
      </c>
      <c r="Z16">
        <v>17</v>
      </c>
      <c r="AA16">
        <v>0</v>
      </c>
      <c r="AB16">
        <v>0</v>
      </c>
      <c r="AC16">
        <v>19</v>
      </c>
    </row>
    <row r="17" spans="1:29" x14ac:dyDescent="0.45">
      <c r="A17" t="s">
        <v>1726</v>
      </c>
      <c r="B17" t="s">
        <v>1725</v>
      </c>
      <c r="C17" t="s">
        <v>1724</v>
      </c>
      <c r="D17" t="s">
        <v>1723</v>
      </c>
      <c r="E17" t="s">
        <v>1722</v>
      </c>
      <c r="F17" t="s">
        <v>1065</v>
      </c>
      <c r="G17" t="s">
        <v>1070</v>
      </c>
      <c r="H17">
        <v>1</v>
      </c>
      <c r="I17">
        <v>0</v>
      </c>
      <c r="J17">
        <v>2013</v>
      </c>
      <c r="K17" t="s">
        <v>1240</v>
      </c>
      <c r="L17">
        <v>53</v>
      </c>
      <c r="M17">
        <v>330310264</v>
      </c>
      <c r="N17" t="s">
        <v>7</v>
      </c>
      <c r="O17">
        <v>35.1</v>
      </c>
      <c r="P17">
        <v>16.7</v>
      </c>
      <c r="Q17">
        <v>73.7</v>
      </c>
      <c r="R17">
        <v>41</v>
      </c>
      <c r="S17">
        <v>14</v>
      </c>
      <c r="T17">
        <v>22</v>
      </c>
      <c r="U17">
        <v>5</v>
      </c>
      <c r="V17">
        <v>7</v>
      </c>
      <c r="W17">
        <v>5</v>
      </c>
      <c r="X17">
        <v>6</v>
      </c>
      <c r="Y17">
        <v>17</v>
      </c>
      <c r="Z17">
        <v>14</v>
      </c>
      <c r="AA17">
        <v>0</v>
      </c>
      <c r="AB17">
        <v>0</v>
      </c>
      <c r="AC17">
        <v>5</v>
      </c>
    </row>
    <row r="18" spans="1:29" x14ac:dyDescent="0.45">
      <c r="A18" t="s">
        <v>1721</v>
      </c>
      <c r="B18" t="s">
        <v>1347</v>
      </c>
      <c r="C18" t="s">
        <v>1720</v>
      </c>
      <c r="D18" t="s">
        <v>645</v>
      </c>
      <c r="E18" t="s">
        <v>1719</v>
      </c>
      <c r="F18" t="s">
        <v>1152</v>
      </c>
      <c r="G18" t="s">
        <v>1718</v>
      </c>
      <c r="H18">
        <v>1</v>
      </c>
      <c r="I18">
        <v>1</v>
      </c>
      <c r="J18">
        <v>2013</v>
      </c>
      <c r="K18" t="s">
        <v>1717</v>
      </c>
      <c r="L18">
        <v>64</v>
      </c>
      <c r="M18">
        <v>330720264</v>
      </c>
      <c r="N18" t="s">
        <v>7</v>
      </c>
      <c r="O18">
        <v>46</v>
      </c>
      <c r="P18">
        <v>37</v>
      </c>
      <c r="Q18">
        <v>85.7</v>
      </c>
      <c r="R18">
        <v>28</v>
      </c>
      <c r="S18">
        <v>5</v>
      </c>
      <c r="T18">
        <v>18</v>
      </c>
      <c r="U18">
        <v>5</v>
      </c>
      <c r="V18">
        <v>13</v>
      </c>
      <c r="W18">
        <v>6</v>
      </c>
      <c r="X18">
        <v>1</v>
      </c>
      <c r="Y18">
        <v>11</v>
      </c>
      <c r="Z18">
        <v>13</v>
      </c>
      <c r="AA18">
        <v>0</v>
      </c>
      <c r="AB18">
        <v>0</v>
      </c>
      <c r="AC18">
        <v>1</v>
      </c>
    </row>
    <row r="19" spans="1:29" x14ac:dyDescent="0.45">
      <c r="A19" t="s">
        <v>164</v>
      </c>
      <c r="B19" t="s">
        <v>1716</v>
      </c>
      <c r="C19" t="s">
        <v>1715</v>
      </c>
      <c r="D19" t="s">
        <v>1154</v>
      </c>
      <c r="E19" t="s">
        <v>1714</v>
      </c>
      <c r="F19" t="s">
        <v>843</v>
      </c>
      <c r="G19" t="s">
        <v>817</v>
      </c>
      <c r="H19">
        <v>1</v>
      </c>
      <c r="I19">
        <v>0</v>
      </c>
      <c r="J19">
        <v>2014</v>
      </c>
      <c r="K19" t="s">
        <v>1713</v>
      </c>
      <c r="L19">
        <v>78</v>
      </c>
      <c r="M19">
        <v>400518814</v>
      </c>
      <c r="N19" t="s">
        <v>7</v>
      </c>
      <c r="O19">
        <v>55.9</v>
      </c>
      <c r="P19">
        <v>44</v>
      </c>
      <c r="Q19">
        <v>80</v>
      </c>
      <c r="R19">
        <v>34</v>
      </c>
      <c r="S19">
        <v>11</v>
      </c>
      <c r="T19">
        <v>23</v>
      </c>
      <c r="U19">
        <v>0</v>
      </c>
      <c r="V19">
        <v>15</v>
      </c>
      <c r="W19">
        <v>2</v>
      </c>
      <c r="X19">
        <v>3</v>
      </c>
      <c r="Y19">
        <v>9</v>
      </c>
      <c r="Z19">
        <v>13</v>
      </c>
      <c r="AA19">
        <v>0</v>
      </c>
      <c r="AB19">
        <v>0</v>
      </c>
    </row>
    <row r="20" spans="1:29" x14ac:dyDescent="0.45">
      <c r="A20" t="s">
        <v>1712</v>
      </c>
      <c r="B20" t="s">
        <v>163</v>
      </c>
      <c r="C20" t="s">
        <v>1711</v>
      </c>
      <c r="D20" t="s">
        <v>1710</v>
      </c>
      <c r="E20" t="s">
        <v>1153</v>
      </c>
      <c r="F20" t="s">
        <v>1709</v>
      </c>
      <c r="G20" t="s">
        <v>778</v>
      </c>
      <c r="H20">
        <v>1</v>
      </c>
      <c r="I20">
        <v>1</v>
      </c>
      <c r="J20">
        <v>2014</v>
      </c>
      <c r="K20" t="s">
        <v>1708</v>
      </c>
      <c r="L20">
        <v>83</v>
      </c>
      <c r="M20">
        <v>400498054</v>
      </c>
      <c r="N20" t="s">
        <v>7</v>
      </c>
      <c r="O20">
        <v>59.6</v>
      </c>
      <c r="P20">
        <v>47.8</v>
      </c>
      <c r="Q20">
        <v>46.2</v>
      </c>
      <c r="R20">
        <v>14</v>
      </c>
      <c r="S20">
        <v>1</v>
      </c>
      <c r="T20">
        <v>13</v>
      </c>
      <c r="U20">
        <v>0</v>
      </c>
      <c r="V20">
        <v>15</v>
      </c>
      <c r="W20">
        <v>3</v>
      </c>
      <c r="X20">
        <v>4</v>
      </c>
      <c r="Y20">
        <v>6</v>
      </c>
      <c r="Z20">
        <v>22</v>
      </c>
      <c r="AA20">
        <v>0</v>
      </c>
      <c r="AB20">
        <v>0</v>
      </c>
    </row>
    <row r="21" spans="1:29" x14ac:dyDescent="0.45">
      <c r="A21" t="s">
        <v>1707</v>
      </c>
      <c r="B21" t="s">
        <v>45</v>
      </c>
      <c r="C21" t="s">
        <v>1706</v>
      </c>
      <c r="D21" t="s">
        <v>1705</v>
      </c>
      <c r="E21" t="s">
        <v>997</v>
      </c>
      <c r="F21" t="s">
        <v>1704</v>
      </c>
      <c r="G21" t="s">
        <v>817</v>
      </c>
      <c r="H21">
        <v>1</v>
      </c>
      <c r="I21">
        <v>1</v>
      </c>
      <c r="J21">
        <v>2014</v>
      </c>
      <c r="K21" t="s">
        <v>1703</v>
      </c>
      <c r="L21">
        <v>64</v>
      </c>
      <c r="M21">
        <v>400506582</v>
      </c>
      <c r="N21" t="s">
        <v>7</v>
      </c>
      <c r="O21">
        <v>40.4</v>
      </c>
      <c r="P21">
        <v>18.8</v>
      </c>
      <c r="Q21">
        <v>61.1</v>
      </c>
      <c r="R21">
        <v>29</v>
      </c>
      <c r="S21">
        <v>10</v>
      </c>
      <c r="T21">
        <v>19</v>
      </c>
      <c r="U21">
        <v>0</v>
      </c>
      <c r="V21">
        <v>6</v>
      </c>
      <c r="W21">
        <v>6</v>
      </c>
      <c r="X21">
        <v>2</v>
      </c>
      <c r="Y21">
        <v>9</v>
      </c>
      <c r="Z21">
        <v>20</v>
      </c>
      <c r="AA21">
        <v>0</v>
      </c>
      <c r="AB21">
        <v>0</v>
      </c>
    </row>
    <row r="22" spans="1:29" x14ac:dyDescent="0.45">
      <c r="A22" t="s">
        <v>1702</v>
      </c>
      <c r="B22" t="s">
        <v>296</v>
      </c>
      <c r="C22" t="s">
        <v>1701</v>
      </c>
      <c r="D22" t="s">
        <v>1081</v>
      </c>
      <c r="E22" t="s">
        <v>1700</v>
      </c>
      <c r="F22" t="s">
        <v>716</v>
      </c>
      <c r="G22" t="s">
        <v>817</v>
      </c>
      <c r="H22">
        <v>0</v>
      </c>
      <c r="I22">
        <v>0</v>
      </c>
      <c r="J22">
        <v>2014</v>
      </c>
      <c r="K22" t="s">
        <v>1699</v>
      </c>
      <c r="L22">
        <v>71</v>
      </c>
      <c r="M22">
        <v>400507057</v>
      </c>
      <c r="N22" t="s">
        <v>7</v>
      </c>
      <c r="O22">
        <v>43.6</v>
      </c>
      <c r="P22">
        <v>23.5</v>
      </c>
      <c r="Q22">
        <v>82.6</v>
      </c>
      <c r="R22">
        <v>33</v>
      </c>
      <c r="S22">
        <v>14</v>
      </c>
      <c r="T22">
        <v>19</v>
      </c>
      <c r="U22">
        <v>0</v>
      </c>
      <c r="V22">
        <v>13</v>
      </c>
      <c r="W22">
        <v>5</v>
      </c>
      <c r="X22">
        <v>2</v>
      </c>
      <c r="Y22">
        <v>12</v>
      </c>
      <c r="Z22">
        <v>18</v>
      </c>
      <c r="AA22">
        <v>0</v>
      </c>
      <c r="AB22">
        <v>0</v>
      </c>
    </row>
    <row r="23" spans="1:29" x14ac:dyDescent="0.45">
      <c r="A23" t="s">
        <v>1505</v>
      </c>
      <c r="B23" t="s">
        <v>291</v>
      </c>
      <c r="C23" t="s">
        <v>1698</v>
      </c>
      <c r="D23" t="s">
        <v>1077</v>
      </c>
      <c r="E23" t="s">
        <v>965</v>
      </c>
      <c r="F23" t="s">
        <v>1059</v>
      </c>
      <c r="G23" t="s">
        <v>1697</v>
      </c>
      <c r="H23">
        <v>0</v>
      </c>
      <c r="I23">
        <v>1</v>
      </c>
      <c r="J23">
        <v>2014</v>
      </c>
      <c r="K23" t="s">
        <v>807</v>
      </c>
      <c r="L23">
        <v>86</v>
      </c>
      <c r="M23">
        <v>400506562</v>
      </c>
      <c r="N23" t="s">
        <v>7</v>
      </c>
      <c r="O23">
        <v>57.4</v>
      </c>
      <c r="P23">
        <v>33.299999999999997</v>
      </c>
      <c r="Q23">
        <v>66.7</v>
      </c>
      <c r="R23">
        <v>43</v>
      </c>
      <c r="S23">
        <v>13</v>
      </c>
      <c r="T23">
        <v>30</v>
      </c>
      <c r="U23">
        <v>0</v>
      </c>
      <c r="V23">
        <v>20</v>
      </c>
      <c r="W23">
        <v>6</v>
      </c>
      <c r="X23">
        <v>0</v>
      </c>
      <c r="Y23">
        <v>11</v>
      </c>
      <c r="Z23">
        <v>18</v>
      </c>
      <c r="AA23">
        <v>0</v>
      </c>
      <c r="AB23">
        <v>0</v>
      </c>
    </row>
    <row r="24" spans="1:29" x14ac:dyDescent="0.45">
      <c r="A24" t="s">
        <v>1696</v>
      </c>
      <c r="B24" t="s">
        <v>1695</v>
      </c>
      <c r="C24" t="s">
        <v>1694</v>
      </c>
      <c r="D24" t="s">
        <v>190</v>
      </c>
      <c r="E24" t="s">
        <v>1693</v>
      </c>
      <c r="F24" t="s">
        <v>901</v>
      </c>
      <c r="G24" t="s">
        <v>770</v>
      </c>
      <c r="H24">
        <v>1</v>
      </c>
      <c r="I24">
        <v>1</v>
      </c>
      <c r="J24">
        <v>2015</v>
      </c>
      <c r="K24" t="s">
        <v>1692</v>
      </c>
      <c r="L24">
        <v>77</v>
      </c>
      <c r="M24">
        <v>400593188</v>
      </c>
      <c r="N24" t="s">
        <v>7</v>
      </c>
      <c r="O24">
        <v>32.9</v>
      </c>
      <c r="P24">
        <v>25</v>
      </c>
      <c r="Q24">
        <v>46.2</v>
      </c>
      <c r="R24">
        <v>37</v>
      </c>
      <c r="S24">
        <v>15</v>
      </c>
      <c r="T24">
        <v>22</v>
      </c>
      <c r="U24">
        <v>0</v>
      </c>
      <c r="V24">
        <v>9</v>
      </c>
      <c r="W24">
        <v>6</v>
      </c>
      <c r="X24">
        <v>0</v>
      </c>
      <c r="Y24">
        <v>8</v>
      </c>
      <c r="Z24">
        <v>18</v>
      </c>
      <c r="AA24">
        <v>0</v>
      </c>
      <c r="AB24">
        <v>0</v>
      </c>
    </row>
    <row r="25" spans="1:29" x14ac:dyDescent="0.45">
      <c r="A25" t="s">
        <v>1691</v>
      </c>
      <c r="B25" t="s">
        <v>600</v>
      </c>
      <c r="C25" t="s">
        <v>1690</v>
      </c>
      <c r="D25" t="s">
        <v>183</v>
      </c>
      <c r="E25" t="s">
        <v>1689</v>
      </c>
      <c r="F25" t="s">
        <v>1688</v>
      </c>
      <c r="G25" t="s">
        <v>778</v>
      </c>
      <c r="H25">
        <v>0</v>
      </c>
      <c r="I25">
        <v>1</v>
      </c>
      <c r="J25">
        <v>2015</v>
      </c>
      <c r="K25" t="s">
        <v>1687</v>
      </c>
      <c r="L25">
        <v>63</v>
      </c>
      <c r="M25">
        <v>400590732</v>
      </c>
      <c r="N25" t="s">
        <v>7</v>
      </c>
      <c r="O25">
        <v>37.299999999999997</v>
      </c>
      <c r="P25">
        <v>30.8</v>
      </c>
      <c r="Q25">
        <v>68.8</v>
      </c>
      <c r="R25">
        <v>40</v>
      </c>
      <c r="S25">
        <v>12</v>
      </c>
      <c r="T25">
        <v>28</v>
      </c>
      <c r="U25">
        <v>0</v>
      </c>
      <c r="V25">
        <v>15</v>
      </c>
      <c r="W25">
        <v>7</v>
      </c>
      <c r="X25">
        <v>10</v>
      </c>
      <c r="Y25">
        <v>11</v>
      </c>
      <c r="Z25">
        <v>13</v>
      </c>
      <c r="AA25">
        <v>1</v>
      </c>
      <c r="AB25">
        <v>0</v>
      </c>
    </row>
    <row r="26" spans="1:29" x14ac:dyDescent="0.45">
      <c r="A26" t="s">
        <v>1686</v>
      </c>
      <c r="B26" t="s">
        <v>112</v>
      </c>
      <c r="C26" t="s">
        <v>1685</v>
      </c>
      <c r="D26" t="s">
        <v>1684</v>
      </c>
      <c r="E26" t="s">
        <v>1683</v>
      </c>
      <c r="F26" t="s">
        <v>856</v>
      </c>
      <c r="G26" t="s">
        <v>817</v>
      </c>
      <c r="H26">
        <v>0</v>
      </c>
      <c r="I26">
        <v>0</v>
      </c>
      <c r="J26">
        <v>2015</v>
      </c>
      <c r="K26" t="s">
        <v>1682</v>
      </c>
      <c r="L26">
        <v>60</v>
      </c>
      <c r="M26">
        <v>400593250</v>
      </c>
      <c r="N26" t="s">
        <v>7</v>
      </c>
      <c r="O26">
        <v>38.200000000000003</v>
      </c>
      <c r="P26">
        <v>23.5</v>
      </c>
      <c r="Q26">
        <v>73.7</v>
      </c>
      <c r="R26">
        <v>37</v>
      </c>
      <c r="S26">
        <v>10</v>
      </c>
      <c r="T26">
        <v>27</v>
      </c>
      <c r="U26">
        <v>0</v>
      </c>
      <c r="V26">
        <v>11</v>
      </c>
      <c r="W26">
        <v>1</v>
      </c>
      <c r="X26">
        <v>5</v>
      </c>
      <c r="Y26">
        <v>19</v>
      </c>
      <c r="Z26">
        <v>25</v>
      </c>
      <c r="AA26">
        <v>0</v>
      </c>
      <c r="AB26">
        <v>0</v>
      </c>
    </row>
    <row r="27" spans="1:29" x14ac:dyDescent="0.45">
      <c r="A27" t="s">
        <v>1681</v>
      </c>
      <c r="B27" t="s">
        <v>1680</v>
      </c>
      <c r="C27" t="s">
        <v>1679</v>
      </c>
      <c r="D27" t="s">
        <v>1678</v>
      </c>
      <c r="E27" t="s">
        <v>772</v>
      </c>
      <c r="F27" t="s">
        <v>882</v>
      </c>
      <c r="G27" t="s">
        <v>777</v>
      </c>
      <c r="H27">
        <v>0</v>
      </c>
      <c r="I27">
        <v>0</v>
      </c>
      <c r="J27">
        <v>2015</v>
      </c>
      <c r="K27" t="s">
        <v>1677</v>
      </c>
      <c r="L27">
        <v>56</v>
      </c>
      <c r="M27">
        <v>400593282</v>
      </c>
      <c r="N27" t="s">
        <v>7</v>
      </c>
      <c r="O27">
        <v>42.3</v>
      </c>
      <c r="P27">
        <v>37.5</v>
      </c>
      <c r="Q27">
        <v>54.5</v>
      </c>
      <c r="R27">
        <v>28</v>
      </c>
      <c r="S27">
        <v>12</v>
      </c>
      <c r="T27">
        <v>16</v>
      </c>
      <c r="U27">
        <v>0</v>
      </c>
      <c r="V27">
        <v>6</v>
      </c>
      <c r="W27">
        <v>5</v>
      </c>
      <c r="X27">
        <v>7</v>
      </c>
      <c r="Y27">
        <v>12</v>
      </c>
      <c r="Z27">
        <v>13</v>
      </c>
      <c r="AA27">
        <v>1</v>
      </c>
      <c r="AB27">
        <v>0</v>
      </c>
    </row>
    <row r="28" spans="1:29" x14ac:dyDescent="0.45">
      <c r="A28" t="s">
        <v>1676</v>
      </c>
      <c r="B28" t="s">
        <v>291</v>
      </c>
      <c r="C28" t="s">
        <v>1675</v>
      </c>
      <c r="D28" t="s">
        <v>1674</v>
      </c>
      <c r="E28" t="s">
        <v>1673</v>
      </c>
      <c r="F28" t="s">
        <v>655</v>
      </c>
      <c r="G28" t="s">
        <v>937</v>
      </c>
      <c r="H28">
        <v>0</v>
      </c>
      <c r="I28">
        <v>0</v>
      </c>
      <c r="J28">
        <v>2015</v>
      </c>
      <c r="K28" t="s">
        <v>1672</v>
      </c>
      <c r="L28">
        <v>50</v>
      </c>
      <c r="M28">
        <v>400593302</v>
      </c>
      <c r="N28" t="s">
        <v>7</v>
      </c>
      <c r="O28">
        <v>35.700000000000003</v>
      </c>
      <c r="P28">
        <v>20</v>
      </c>
      <c r="Q28">
        <v>73.900000000000006</v>
      </c>
      <c r="R28">
        <v>32</v>
      </c>
      <c r="S28">
        <v>12</v>
      </c>
      <c r="T28">
        <v>20</v>
      </c>
      <c r="U28">
        <v>0</v>
      </c>
      <c r="V28">
        <v>10</v>
      </c>
      <c r="W28">
        <v>5</v>
      </c>
      <c r="X28">
        <v>1</v>
      </c>
      <c r="Y28">
        <v>22</v>
      </c>
      <c r="Z28">
        <v>20</v>
      </c>
      <c r="AA28">
        <v>0</v>
      </c>
      <c r="AB28">
        <v>0</v>
      </c>
    </row>
    <row r="29" spans="1:29" x14ac:dyDescent="0.45">
      <c r="A29" t="s">
        <v>1671</v>
      </c>
      <c r="B29" t="s">
        <v>53</v>
      </c>
      <c r="C29" t="s">
        <v>373</v>
      </c>
      <c r="D29" t="s">
        <v>1670</v>
      </c>
      <c r="E29" t="s">
        <v>675</v>
      </c>
      <c r="F29" t="s">
        <v>785</v>
      </c>
      <c r="G29" t="s">
        <v>850</v>
      </c>
      <c r="H29">
        <v>0</v>
      </c>
      <c r="I29">
        <v>0</v>
      </c>
      <c r="J29">
        <v>2015</v>
      </c>
      <c r="K29" t="s">
        <v>368</v>
      </c>
      <c r="L29">
        <v>66</v>
      </c>
      <c r="M29">
        <v>400593328</v>
      </c>
      <c r="N29" t="s">
        <v>7</v>
      </c>
      <c r="O29">
        <v>37.700000000000003</v>
      </c>
      <c r="P29">
        <v>41.4</v>
      </c>
      <c r="Q29">
        <v>88.9</v>
      </c>
      <c r="R29">
        <v>20</v>
      </c>
      <c r="S29">
        <v>6</v>
      </c>
      <c r="T29">
        <v>14</v>
      </c>
      <c r="U29">
        <v>0</v>
      </c>
      <c r="V29">
        <v>18</v>
      </c>
      <c r="W29">
        <v>10</v>
      </c>
      <c r="X29">
        <v>1</v>
      </c>
      <c r="Y29">
        <v>10</v>
      </c>
      <c r="Z29">
        <v>15</v>
      </c>
      <c r="AA29">
        <v>0</v>
      </c>
      <c r="AB29">
        <v>0</v>
      </c>
    </row>
    <row r="30" spans="1:29" x14ac:dyDescent="0.45">
      <c r="A30" t="s">
        <v>1669</v>
      </c>
      <c r="B30" t="s">
        <v>1663</v>
      </c>
      <c r="C30" t="s">
        <v>1668</v>
      </c>
      <c r="D30" t="s">
        <v>190</v>
      </c>
      <c r="E30" t="s">
        <v>1667</v>
      </c>
      <c r="F30" t="s">
        <v>1666</v>
      </c>
      <c r="G30" t="s">
        <v>674</v>
      </c>
      <c r="H30">
        <v>1</v>
      </c>
      <c r="I30">
        <v>1</v>
      </c>
      <c r="J30">
        <v>2016</v>
      </c>
      <c r="K30" t="s">
        <v>1665</v>
      </c>
      <c r="L30">
        <v>77</v>
      </c>
      <c r="M30">
        <v>400818908</v>
      </c>
      <c r="N30" t="s">
        <v>7</v>
      </c>
      <c r="O30">
        <v>26</v>
      </c>
      <c r="P30">
        <v>13.3</v>
      </c>
      <c r="Q30">
        <v>64.599999999999994</v>
      </c>
      <c r="R30">
        <v>51</v>
      </c>
      <c r="S30">
        <v>24</v>
      </c>
      <c r="T30">
        <v>27</v>
      </c>
      <c r="U30">
        <v>0</v>
      </c>
      <c r="V30">
        <v>5</v>
      </c>
      <c r="W30">
        <v>7</v>
      </c>
      <c r="X30">
        <v>8</v>
      </c>
      <c r="Y30">
        <v>13</v>
      </c>
      <c r="Z30">
        <v>28</v>
      </c>
      <c r="AA30">
        <v>1</v>
      </c>
      <c r="AB30">
        <v>0</v>
      </c>
      <c r="AC30">
        <v>3</v>
      </c>
    </row>
    <row r="31" spans="1:29" x14ac:dyDescent="0.45">
      <c r="A31" t="s">
        <v>1664</v>
      </c>
      <c r="B31" t="s">
        <v>1663</v>
      </c>
      <c r="C31" t="s">
        <v>1013</v>
      </c>
      <c r="D31" t="s">
        <v>495</v>
      </c>
      <c r="E31" t="s">
        <v>786</v>
      </c>
      <c r="F31" t="s">
        <v>643</v>
      </c>
      <c r="G31" t="s">
        <v>663</v>
      </c>
      <c r="H31">
        <v>1</v>
      </c>
      <c r="I31">
        <v>0</v>
      </c>
      <c r="J31">
        <v>2016</v>
      </c>
      <c r="K31" t="s">
        <v>1010</v>
      </c>
      <c r="L31">
        <v>70</v>
      </c>
      <c r="M31">
        <v>400853969</v>
      </c>
      <c r="N31" t="s">
        <v>7</v>
      </c>
      <c r="O31">
        <v>39.700000000000003</v>
      </c>
      <c r="P31">
        <v>40</v>
      </c>
      <c r="Q31">
        <v>71.400000000000006</v>
      </c>
      <c r="R31">
        <v>40</v>
      </c>
      <c r="S31">
        <v>19</v>
      </c>
      <c r="T31">
        <v>21</v>
      </c>
      <c r="U31">
        <v>0</v>
      </c>
      <c r="V31">
        <v>10</v>
      </c>
      <c r="W31">
        <v>8</v>
      </c>
      <c r="X31">
        <v>2</v>
      </c>
      <c r="Y31">
        <v>10</v>
      </c>
      <c r="Z31">
        <v>25</v>
      </c>
      <c r="AA31">
        <v>1</v>
      </c>
      <c r="AB31">
        <v>0</v>
      </c>
      <c r="AC31">
        <v>15</v>
      </c>
    </row>
    <row r="32" spans="1:29" x14ac:dyDescent="0.45">
      <c r="A32" t="s">
        <v>1662</v>
      </c>
      <c r="B32" t="s">
        <v>325</v>
      </c>
      <c r="C32" t="s">
        <v>1661</v>
      </c>
      <c r="D32" t="s">
        <v>350</v>
      </c>
      <c r="E32" t="s">
        <v>1660</v>
      </c>
      <c r="F32" t="s">
        <v>717</v>
      </c>
      <c r="G32" t="s">
        <v>674</v>
      </c>
      <c r="H32">
        <v>1</v>
      </c>
      <c r="I32">
        <v>1</v>
      </c>
      <c r="J32">
        <v>2016</v>
      </c>
      <c r="K32" t="s">
        <v>1244</v>
      </c>
      <c r="L32">
        <v>87</v>
      </c>
      <c r="M32">
        <v>400830688</v>
      </c>
      <c r="N32" t="s">
        <v>7</v>
      </c>
      <c r="O32">
        <v>34.4</v>
      </c>
      <c r="P32">
        <v>36.799999999999997</v>
      </c>
      <c r="Q32">
        <v>64.5</v>
      </c>
      <c r="R32">
        <v>43</v>
      </c>
      <c r="S32">
        <v>20</v>
      </c>
      <c r="T32">
        <v>23</v>
      </c>
      <c r="U32">
        <v>0</v>
      </c>
      <c r="V32">
        <v>8</v>
      </c>
      <c r="W32">
        <v>10</v>
      </c>
      <c r="X32">
        <v>2</v>
      </c>
      <c r="Y32">
        <v>20</v>
      </c>
      <c r="Z32">
        <v>24</v>
      </c>
      <c r="AA32">
        <v>0</v>
      </c>
      <c r="AB32">
        <v>0</v>
      </c>
      <c r="AC32">
        <v>11</v>
      </c>
    </row>
    <row r="33" spans="1:29" x14ac:dyDescent="0.45">
      <c r="A33" t="s">
        <v>1659</v>
      </c>
      <c r="B33" t="s">
        <v>1658</v>
      </c>
      <c r="C33" t="s">
        <v>1657</v>
      </c>
      <c r="D33" t="s">
        <v>479</v>
      </c>
      <c r="E33" t="s">
        <v>1656</v>
      </c>
      <c r="F33" t="s">
        <v>266</v>
      </c>
      <c r="G33" t="s">
        <v>687</v>
      </c>
      <c r="H33">
        <v>1</v>
      </c>
      <c r="I33">
        <v>1</v>
      </c>
      <c r="J33">
        <v>2016</v>
      </c>
      <c r="K33" t="s">
        <v>1655</v>
      </c>
      <c r="L33">
        <v>92</v>
      </c>
      <c r="M33">
        <v>400827744</v>
      </c>
      <c r="N33" t="s">
        <v>7</v>
      </c>
      <c r="O33">
        <v>42.9</v>
      </c>
      <c r="P33">
        <v>25</v>
      </c>
      <c r="Q33">
        <v>45.5</v>
      </c>
      <c r="R33">
        <v>38</v>
      </c>
      <c r="S33">
        <v>17</v>
      </c>
      <c r="T33">
        <v>21</v>
      </c>
      <c r="U33">
        <v>0</v>
      </c>
      <c r="V33">
        <v>7</v>
      </c>
      <c r="W33">
        <v>7</v>
      </c>
      <c r="X33">
        <v>3</v>
      </c>
      <c r="Y33">
        <v>26</v>
      </c>
      <c r="Z33">
        <v>25</v>
      </c>
      <c r="AA33">
        <v>0</v>
      </c>
      <c r="AB33">
        <v>0</v>
      </c>
      <c r="AC33">
        <v>0</v>
      </c>
    </row>
    <row r="34" spans="1:29" x14ac:dyDescent="0.45">
      <c r="A34" t="s">
        <v>1654</v>
      </c>
      <c r="B34" t="s">
        <v>145</v>
      </c>
      <c r="C34" t="s">
        <v>1653</v>
      </c>
      <c r="D34" t="s">
        <v>468</v>
      </c>
      <c r="E34" t="s">
        <v>675</v>
      </c>
      <c r="F34" t="s">
        <v>196</v>
      </c>
      <c r="G34" t="s">
        <v>655</v>
      </c>
      <c r="H34">
        <v>1</v>
      </c>
      <c r="I34">
        <v>1</v>
      </c>
      <c r="J34">
        <v>2016</v>
      </c>
      <c r="K34" t="s">
        <v>1652</v>
      </c>
      <c r="L34">
        <v>79</v>
      </c>
      <c r="M34">
        <v>400840067</v>
      </c>
      <c r="N34" t="s">
        <v>7</v>
      </c>
      <c r="O34">
        <v>50</v>
      </c>
      <c r="P34">
        <v>63.6</v>
      </c>
      <c r="Q34">
        <v>38.5</v>
      </c>
      <c r="R34">
        <v>32</v>
      </c>
      <c r="S34">
        <v>11</v>
      </c>
      <c r="T34">
        <v>21</v>
      </c>
      <c r="U34">
        <v>0</v>
      </c>
      <c r="V34">
        <v>16</v>
      </c>
      <c r="W34">
        <v>6</v>
      </c>
      <c r="X34">
        <v>2</v>
      </c>
      <c r="Y34">
        <v>17</v>
      </c>
      <c r="Z34">
        <v>13</v>
      </c>
      <c r="AA34">
        <v>0</v>
      </c>
      <c r="AB34">
        <v>0</v>
      </c>
      <c r="AC34">
        <v>7</v>
      </c>
    </row>
    <row r="35" spans="1:29" x14ac:dyDescent="0.45">
      <c r="A35" t="s">
        <v>1651</v>
      </c>
      <c r="B35" t="s">
        <v>1270</v>
      </c>
      <c r="C35" t="s">
        <v>1650</v>
      </c>
      <c r="D35" t="s">
        <v>330</v>
      </c>
      <c r="E35" t="s">
        <v>1649</v>
      </c>
      <c r="F35" t="s">
        <v>637</v>
      </c>
      <c r="G35" t="s">
        <v>687</v>
      </c>
      <c r="H35">
        <v>1</v>
      </c>
      <c r="I35">
        <v>0</v>
      </c>
      <c r="J35">
        <v>2016</v>
      </c>
      <c r="K35" t="s">
        <v>1648</v>
      </c>
      <c r="L35">
        <v>78</v>
      </c>
      <c r="M35">
        <v>400841287</v>
      </c>
      <c r="N35" t="s">
        <v>7</v>
      </c>
      <c r="O35">
        <v>45.5</v>
      </c>
      <c r="P35">
        <v>36.799999999999997</v>
      </c>
      <c r="Q35">
        <v>88.9</v>
      </c>
      <c r="R35">
        <v>44</v>
      </c>
      <c r="S35">
        <v>14</v>
      </c>
      <c r="T35">
        <v>30</v>
      </c>
      <c r="U35">
        <v>0</v>
      </c>
      <c r="V35">
        <v>15</v>
      </c>
      <c r="W35">
        <v>4</v>
      </c>
      <c r="X35">
        <v>2</v>
      </c>
      <c r="Y35">
        <v>17</v>
      </c>
      <c r="Z35">
        <v>22</v>
      </c>
      <c r="AA35">
        <v>0</v>
      </c>
      <c r="AB35">
        <v>0</v>
      </c>
      <c r="AC35">
        <v>11</v>
      </c>
    </row>
    <row r="36" spans="1:29" x14ac:dyDescent="0.45">
      <c r="A36" t="s">
        <v>1647</v>
      </c>
      <c r="B36" t="s">
        <v>1646</v>
      </c>
      <c r="C36" t="s">
        <v>1645</v>
      </c>
      <c r="D36" t="s">
        <v>1644</v>
      </c>
      <c r="E36" t="s">
        <v>797</v>
      </c>
      <c r="F36" t="s">
        <v>259</v>
      </c>
      <c r="G36" t="s">
        <v>674</v>
      </c>
      <c r="H36">
        <v>1</v>
      </c>
      <c r="I36">
        <v>1</v>
      </c>
      <c r="J36">
        <v>2016</v>
      </c>
      <c r="K36" t="s">
        <v>1643</v>
      </c>
      <c r="L36">
        <v>96</v>
      </c>
      <c r="M36">
        <v>400841288</v>
      </c>
      <c r="N36" t="s">
        <v>7</v>
      </c>
      <c r="O36">
        <v>37.700000000000003</v>
      </c>
      <c r="P36">
        <v>27.3</v>
      </c>
      <c r="Q36">
        <v>76</v>
      </c>
      <c r="R36">
        <v>59</v>
      </c>
      <c r="S36">
        <v>23</v>
      </c>
      <c r="T36">
        <v>36</v>
      </c>
      <c r="U36">
        <v>0</v>
      </c>
      <c r="V36">
        <v>11</v>
      </c>
      <c r="W36">
        <v>10</v>
      </c>
      <c r="X36">
        <v>4</v>
      </c>
      <c r="Y36">
        <v>25</v>
      </c>
      <c r="Z36">
        <v>31</v>
      </c>
      <c r="AA36">
        <v>0</v>
      </c>
      <c r="AB36">
        <v>0</v>
      </c>
      <c r="AC36">
        <v>10</v>
      </c>
    </row>
    <row r="37" spans="1:29" x14ac:dyDescent="0.45">
      <c r="A37" t="s">
        <v>1642</v>
      </c>
      <c r="B37" t="s">
        <v>249</v>
      </c>
      <c r="C37" t="s">
        <v>1641</v>
      </c>
      <c r="D37" t="s">
        <v>1640</v>
      </c>
      <c r="E37" t="s">
        <v>1639</v>
      </c>
      <c r="F37" t="s">
        <v>664</v>
      </c>
      <c r="G37" t="s">
        <v>195</v>
      </c>
      <c r="H37">
        <v>1</v>
      </c>
      <c r="I37">
        <v>1</v>
      </c>
      <c r="J37">
        <v>2016</v>
      </c>
      <c r="K37" t="s">
        <v>686</v>
      </c>
      <c r="L37">
        <v>95</v>
      </c>
      <c r="M37">
        <v>400841293</v>
      </c>
      <c r="N37" t="s">
        <v>7</v>
      </c>
      <c r="O37">
        <v>41.8</v>
      </c>
      <c r="P37">
        <v>39.1</v>
      </c>
      <c r="Q37">
        <v>69.2</v>
      </c>
      <c r="R37">
        <v>34</v>
      </c>
      <c r="S37">
        <v>16</v>
      </c>
      <c r="T37">
        <v>18</v>
      </c>
      <c r="U37">
        <v>0</v>
      </c>
      <c r="V37">
        <v>12</v>
      </c>
      <c r="W37">
        <v>4</v>
      </c>
      <c r="X37">
        <v>6</v>
      </c>
      <c r="Y37">
        <v>16</v>
      </c>
      <c r="Z37">
        <v>23</v>
      </c>
      <c r="AA37">
        <v>0</v>
      </c>
      <c r="AB37">
        <v>0</v>
      </c>
      <c r="AC37">
        <v>3</v>
      </c>
    </row>
    <row r="38" spans="1:29" x14ac:dyDescent="0.45">
      <c r="A38" t="s">
        <v>1638</v>
      </c>
      <c r="B38" t="s">
        <v>60</v>
      </c>
      <c r="C38" t="s">
        <v>1637</v>
      </c>
      <c r="D38" t="s">
        <v>1636</v>
      </c>
      <c r="E38" t="s">
        <v>682</v>
      </c>
      <c r="F38" t="s">
        <v>1635</v>
      </c>
      <c r="G38" t="s">
        <v>1634</v>
      </c>
      <c r="H38">
        <v>0</v>
      </c>
      <c r="I38">
        <v>0</v>
      </c>
      <c r="J38">
        <v>2016</v>
      </c>
      <c r="K38" t="s">
        <v>1633</v>
      </c>
      <c r="L38">
        <v>88</v>
      </c>
      <c r="M38">
        <v>400841296</v>
      </c>
      <c r="N38" t="s">
        <v>7</v>
      </c>
      <c r="O38">
        <v>36.4</v>
      </c>
      <c r="P38">
        <v>25</v>
      </c>
      <c r="Q38">
        <v>85.7</v>
      </c>
      <c r="R38">
        <v>36</v>
      </c>
      <c r="S38">
        <v>18</v>
      </c>
      <c r="T38">
        <v>18</v>
      </c>
      <c r="U38">
        <v>0</v>
      </c>
      <c r="V38">
        <v>18</v>
      </c>
      <c r="W38">
        <v>7</v>
      </c>
      <c r="X38">
        <v>3</v>
      </c>
      <c r="Y38">
        <v>10</v>
      </c>
      <c r="Z38">
        <v>25</v>
      </c>
      <c r="AA38">
        <v>0</v>
      </c>
      <c r="AB38">
        <v>0</v>
      </c>
      <c r="AC38">
        <v>2</v>
      </c>
    </row>
    <row r="39" spans="1:29" x14ac:dyDescent="0.45">
      <c r="A39" t="s">
        <v>1632</v>
      </c>
      <c r="B39" t="s">
        <v>1631</v>
      </c>
      <c r="C39" t="s">
        <v>1630</v>
      </c>
      <c r="D39" t="s">
        <v>1629</v>
      </c>
      <c r="E39" t="s">
        <v>786</v>
      </c>
      <c r="F39" t="s">
        <v>1628</v>
      </c>
      <c r="G39" t="s">
        <v>1627</v>
      </c>
      <c r="H39">
        <v>1</v>
      </c>
      <c r="I39">
        <v>0</v>
      </c>
      <c r="J39">
        <v>2016</v>
      </c>
      <c r="K39" t="s">
        <v>1626</v>
      </c>
      <c r="L39">
        <v>72</v>
      </c>
      <c r="M39">
        <v>400841298</v>
      </c>
      <c r="N39" t="s">
        <v>7</v>
      </c>
      <c r="O39">
        <v>39.4</v>
      </c>
      <c r="P39">
        <v>31.6</v>
      </c>
      <c r="Q39">
        <v>86.4</v>
      </c>
      <c r="R39">
        <v>43</v>
      </c>
      <c r="S39">
        <v>17</v>
      </c>
      <c r="T39">
        <v>26</v>
      </c>
      <c r="U39">
        <v>0</v>
      </c>
      <c r="V39">
        <v>8</v>
      </c>
      <c r="W39">
        <v>7</v>
      </c>
      <c r="X39">
        <v>5</v>
      </c>
      <c r="Y39">
        <v>20</v>
      </c>
      <c r="Z39">
        <v>20</v>
      </c>
      <c r="AA39">
        <v>0</v>
      </c>
      <c r="AB39">
        <v>0</v>
      </c>
      <c r="AC39">
        <v>6</v>
      </c>
    </row>
    <row r="40" spans="1:29" x14ac:dyDescent="0.45">
      <c r="A40" t="s">
        <v>1625</v>
      </c>
      <c r="B40" t="s">
        <v>314</v>
      </c>
      <c r="C40" t="s">
        <v>1624</v>
      </c>
      <c r="D40" t="s">
        <v>1623</v>
      </c>
      <c r="E40" t="s">
        <v>1622</v>
      </c>
      <c r="F40" t="s">
        <v>1621</v>
      </c>
      <c r="G40" t="s">
        <v>663</v>
      </c>
      <c r="H40">
        <v>0</v>
      </c>
      <c r="I40">
        <v>0</v>
      </c>
      <c r="J40">
        <v>2016</v>
      </c>
      <c r="K40" t="s">
        <v>1620</v>
      </c>
      <c r="L40">
        <v>82</v>
      </c>
      <c r="M40">
        <v>400841299</v>
      </c>
      <c r="N40" t="s">
        <v>7</v>
      </c>
      <c r="O40">
        <v>47.8</v>
      </c>
      <c r="P40">
        <v>31.8</v>
      </c>
      <c r="Q40">
        <v>90</v>
      </c>
      <c r="R40">
        <v>34</v>
      </c>
      <c r="S40">
        <v>14</v>
      </c>
      <c r="T40">
        <v>20</v>
      </c>
      <c r="U40">
        <v>0</v>
      </c>
      <c r="V40">
        <v>16</v>
      </c>
      <c r="W40">
        <v>7</v>
      </c>
      <c r="X40">
        <v>6</v>
      </c>
      <c r="Y40">
        <v>16</v>
      </c>
      <c r="Z40">
        <v>17</v>
      </c>
      <c r="AA40">
        <v>0</v>
      </c>
      <c r="AB40">
        <v>0</v>
      </c>
      <c r="AC40">
        <v>4</v>
      </c>
    </row>
    <row r="41" spans="1:29" x14ac:dyDescent="0.45">
      <c r="A41" t="s">
        <v>1619</v>
      </c>
      <c r="B41" t="s">
        <v>775</v>
      </c>
      <c r="C41" t="s">
        <v>1618</v>
      </c>
      <c r="D41" t="s">
        <v>1617</v>
      </c>
      <c r="E41" t="s">
        <v>670</v>
      </c>
      <c r="F41" t="s">
        <v>681</v>
      </c>
      <c r="G41" t="s">
        <v>1616</v>
      </c>
      <c r="H41">
        <v>1</v>
      </c>
      <c r="I41">
        <v>1</v>
      </c>
      <c r="J41">
        <v>2016</v>
      </c>
      <c r="K41" t="s">
        <v>1615</v>
      </c>
      <c r="L41">
        <v>91</v>
      </c>
      <c r="M41">
        <v>400870229</v>
      </c>
      <c r="N41" t="s">
        <v>7</v>
      </c>
      <c r="O41">
        <v>38.299999999999997</v>
      </c>
      <c r="P41">
        <v>14.3</v>
      </c>
      <c r="Q41">
        <v>61.3</v>
      </c>
      <c r="R41">
        <v>39</v>
      </c>
      <c r="S41">
        <v>12</v>
      </c>
      <c r="T41">
        <v>27</v>
      </c>
      <c r="U41">
        <v>0</v>
      </c>
      <c r="V41">
        <v>9</v>
      </c>
      <c r="W41">
        <v>7</v>
      </c>
      <c r="X41">
        <v>2</v>
      </c>
      <c r="Y41">
        <v>15</v>
      </c>
      <c r="Z41">
        <v>29</v>
      </c>
      <c r="AA41">
        <v>0</v>
      </c>
      <c r="AB41">
        <v>0</v>
      </c>
      <c r="AC41">
        <v>0</v>
      </c>
    </row>
    <row r="42" spans="1:29" x14ac:dyDescent="0.45">
      <c r="A42" t="s">
        <v>1614</v>
      </c>
      <c r="B42" t="s">
        <v>1613</v>
      </c>
      <c r="C42" t="s">
        <v>1612</v>
      </c>
      <c r="D42" t="s">
        <v>1611</v>
      </c>
      <c r="E42" t="s">
        <v>1580</v>
      </c>
      <c r="F42" t="s">
        <v>580</v>
      </c>
      <c r="G42" t="s">
        <v>536</v>
      </c>
      <c r="H42">
        <v>1</v>
      </c>
      <c r="I42">
        <v>0</v>
      </c>
      <c r="J42">
        <v>2017</v>
      </c>
      <c r="K42" t="s">
        <v>1610</v>
      </c>
      <c r="L42">
        <v>90</v>
      </c>
      <c r="M42">
        <v>400915493</v>
      </c>
      <c r="N42" t="s">
        <v>7</v>
      </c>
      <c r="O42">
        <v>46.5</v>
      </c>
      <c r="P42">
        <v>44.4</v>
      </c>
      <c r="Q42">
        <v>70.599999999999994</v>
      </c>
      <c r="R42">
        <v>42</v>
      </c>
      <c r="S42">
        <v>21</v>
      </c>
      <c r="T42">
        <v>21</v>
      </c>
      <c r="U42">
        <v>0</v>
      </c>
      <c r="V42">
        <v>20</v>
      </c>
      <c r="W42">
        <v>6</v>
      </c>
      <c r="X42">
        <v>0</v>
      </c>
      <c r="Y42">
        <v>7</v>
      </c>
      <c r="Z42">
        <v>22</v>
      </c>
      <c r="AA42">
        <v>0</v>
      </c>
      <c r="AB42">
        <v>0</v>
      </c>
      <c r="AC42">
        <v>20</v>
      </c>
    </row>
    <row r="43" spans="1:29" x14ac:dyDescent="0.45">
      <c r="A43" t="s">
        <v>1287</v>
      </c>
      <c r="B43" t="s">
        <v>1609</v>
      </c>
      <c r="C43" t="s">
        <v>1608</v>
      </c>
      <c r="D43" t="s">
        <v>161</v>
      </c>
      <c r="E43" t="s">
        <v>1518</v>
      </c>
      <c r="F43" t="s">
        <v>1607</v>
      </c>
      <c r="G43" t="s">
        <v>609</v>
      </c>
      <c r="H43">
        <v>1</v>
      </c>
      <c r="I43">
        <v>1</v>
      </c>
      <c r="J43">
        <v>2017</v>
      </c>
      <c r="K43" t="s">
        <v>1606</v>
      </c>
      <c r="L43">
        <v>86</v>
      </c>
      <c r="M43">
        <v>400915526</v>
      </c>
      <c r="N43" t="s">
        <v>7</v>
      </c>
      <c r="O43">
        <v>38.700000000000003</v>
      </c>
      <c r="P43">
        <v>40.9</v>
      </c>
      <c r="Q43">
        <v>70.400000000000006</v>
      </c>
      <c r="R43">
        <v>60</v>
      </c>
      <c r="S43">
        <v>19</v>
      </c>
      <c r="T43">
        <v>41</v>
      </c>
      <c r="U43">
        <v>0</v>
      </c>
      <c r="V43">
        <v>16</v>
      </c>
      <c r="W43">
        <v>7</v>
      </c>
      <c r="X43">
        <v>13</v>
      </c>
      <c r="Y43">
        <v>10</v>
      </c>
      <c r="Z43">
        <v>19</v>
      </c>
      <c r="AA43">
        <v>0</v>
      </c>
      <c r="AB43">
        <v>0</v>
      </c>
      <c r="AC43">
        <v>41</v>
      </c>
    </row>
    <row r="44" spans="1:29" x14ac:dyDescent="0.45">
      <c r="A44" t="s">
        <v>1605</v>
      </c>
      <c r="B44" t="s">
        <v>1604</v>
      </c>
      <c r="C44" t="s">
        <v>1603</v>
      </c>
      <c r="D44" t="s">
        <v>488</v>
      </c>
      <c r="E44" t="s">
        <v>611</v>
      </c>
      <c r="F44" t="s">
        <v>259</v>
      </c>
      <c r="G44" t="s">
        <v>543</v>
      </c>
      <c r="H44">
        <v>1</v>
      </c>
      <c r="I44">
        <v>0</v>
      </c>
      <c r="J44">
        <v>2017</v>
      </c>
      <c r="K44" t="s">
        <v>1602</v>
      </c>
      <c r="L44">
        <v>80</v>
      </c>
      <c r="M44">
        <v>400927025</v>
      </c>
      <c r="N44" t="s">
        <v>7</v>
      </c>
      <c r="O44">
        <v>45.9</v>
      </c>
      <c r="P44">
        <v>27.8</v>
      </c>
      <c r="Q44">
        <v>82.6</v>
      </c>
      <c r="R44">
        <v>29</v>
      </c>
      <c r="S44">
        <v>12</v>
      </c>
      <c r="T44">
        <v>17</v>
      </c>
      <c r="U44">
        <v>0</v>
      </c>
      <c r="V44">
        <v>13</v>
      </c>
      <c r="W44">
        <v>8</v>
      </c>
      <c r="X44">
        <v>4</v>
      </c>
      <c r="Y44">
        <v>18</v>
      </c>
      <c r="Z44">
        <v>25</v>
      </c>
      <c r="AA44">
        <v>0</v>
      </c>
      <c r="AB44">
        <v>0</v>
      </c>
      <c r="AC44">
        <v>0</v>
      </c>
    </row>
    <row r="45" spans="1:29" x14ac:dyDescent="0.45">
      <c r="A45" t="s">
        <v>1601</v>
      </c>
      <c r="B45" t="s">
        <v>1600</v>
      </c>
      <c r="C45" t="s">
        <v>1599</v>
      </c>
      <c r="D45" t="s">
        <v>1034</v>
      </c>
      <c r="E45" t="s">
        <v>617</v>
      </c>
      <c r="F45" t="s">
        <v>1598</v>
      </c>
      <c r="G45" t="s">
        <v>536</v>
      </c>
      <c r="H45">
        <v>0</v>
      </c>
      <c r="I45">
        <v>0</v>
      </c>
      <c r="J45">
        <v>2017</v>
      </c>
      <c r="K45" t="s">
        <v>1597</v>
      </c>
      <c r="L45">
        <v>71</v>
      </c>
      <c r="M45">
        <v>400915536</v>
      </c>
      <c r="N45" t="s">
        <v>7</v>
      </c>
      <c r="O45">
        <v>45.8</v>
      </c>
      <c r="P45">
        <v>83.3</v>
      </c>
      <c r="Q45">
        <v>38.9</v>
      </c>
      <c r="R45">
        <v>46</v>
      </c>
      <c r="S45">
        <v>19</v>
      </c>
      <c r="T45">
        <v>27</v>
      </c>
      <c r="U45">
        <v>0</v>
      </c>
      <c r="V45">
        <v>14</v>
      </c>
      <c r="W45">
        <v>5</v>
      </c>
      <c r="X45">
        <v>6</v>
      </c>
      <c r="Y45">
        <v>25</v>
      </c>
      <c r="Z45">
        <v>23</v>
      </c>
      <c r="AA45">
        <v>0</v>
      </c>
      <c r="AB45">
        <v>0</v>
      </c>
      <c r="AC45">
        <v>17</v>
      </c>
    </row>
    <row r="46" spans="1:29" x14ac:dyDescent="0.45">
      <c r="A46" t="s">
        <v>1243</v>
      </c>
      <c r="B46" t="s">
        <v>97</v>
      </c>
      <c r="C46" t="s">
        <v>1596</v>
      </c>
      <c r="D46" t="s">
        <v>1595</v>
      </c>
      <c r="E46" t="s">
        <v>1576</v>
      </c>
      <c r="F46" t="s">
        <v>407</v>
      </c>
      <c r="G46" t="s">
        <v>1594</v>
      </c>
      <c r="H46">
        <v>1</v>
      </c>
      <c r="I46">
        <v>1</v>
      </c>
      <c r="J46">
        <v>2017</v>
      </c>
      <c r="K46" t="s">
        <v>1593</v>
      </c>
      <c r="L46">
        <v>87</v>
      </c>
      <c r="M46">
        <v>400915612</v>
      </c>
      <c r="N46" t="s">
        <v>7</v>
      </c>
      <c r="O46">
        <v>41.8</v>
      </c>
      <c r="P46">
        <v>30.8</v>
      </c>
      <c r="Q46">
        <v>73.3</v>
      </c>
      <c r="R46">
        <v>29</v>
      </c>
      <c r="S46">
        <v>10</v>
      </c>
      <c r="T46">
        <v>19</v>
      </c>
      <c r="U46">
        <v>0</v>
      </c>
      <c r="V46">
        <v>6</v>
      </c>
      <c r="W46">
        <v>2</v>
      </c>
      <c r="X46">
        <v>1</v>
      </c>
      <c r="Y46">
        <v>15</v>
      </c>
      <c r="Z46">
        <v>14</v>
      </c>
      <c r="AA46">
        <v>0</v>
      </c>
      <c r="AB46">
        <v>0</v>
      </c>
      <c r="AC46">
        <v>1</v>
      </c>
    </row>
    <row r="47" spans="1:29" x14ac:dyDescent="0.45">
      <c r="A47" t="s">
        <v>1592</v>
      </c>
      <c r="B47" t="s">
        <v>104</v>
      </c>
      <c r="C47" t="s">
        <v>1591</v>
      </c>
      <c r="D47" t="s">
        <v>1590</v>
      </c>
      <c r="E47" t="s">
        <v>1589</v>
      </c>
      <c r="F47" t="s">
        <v>407</v>
      </c>
      <c r="G47" t="s">
        <v>543</v>
      </c>
      <c r="H47">
        <v>0</v>
      </c>
      <c r="I47">
        <v>0</v>
      </c>
      <c r="J47">
        <v>2017</v>
      </c>
      <c r="K47" t="s">
        <v>1588</v>
      </c>
      <c r="L47">
        <v>59</v>
      </c>
      <c r="M47">
        <v>400915618</v>
      </c>
      <c r="N47" t="s">
        <v>7</v>
      </c>
      <c r="O47">
        <v>35.5</v>
      </c>
      <c r="P47">
        <v>35.700000000000003</v>
      </c>
      <c r="Q47">
        <v>58.8</v>
      </c>
      <c r="R47">
        <v>40</v>
      </c>
      <c r="S47">
        <v>18</v>
      </c>
      <c r="T47">
        <v>22</v>
      </c>
      <c r="U47">
        <v>0</v>
      </c>
      <c r="V47">
        <v>11</v>
      </c>
      <c r="W47">
        <v>4</v>
      </c>
      <c r="X47">
        <v>7</v>
      </c>
      <c r="Y47">
        <v>7</v>
      </c>
      <c r="Z47">
        <v>20</v>
      </c>
      <c r="AA47">
        <v>0</v>
      </c>
      <c r="AB47">
        <v>0</v>
      </c>
      <c r="AC47">
        <v>2</v>
      </c>
    </row>
    <row r="48" spans="1:29" x14ac:dyDescent="0.45">
      <c r="A48" t="s">
        <v>1587</v>
      </c>
      <c r="B48" t="s">
        <v>249</v>
      </c>
      <c r="C48" t="s">
        <v>1586</v>
      </c>
      <c r="D48" t="s">
        <v>1585</v>
      </c>
      <c r="E48" t="s">
        <v>1584</v>
      </c>
      <c r="F48" t="s">
        <v>433</v>
      </c>
      <c r="G48" t="s">
        <v>610</v>
      </c>
      <c r="H48">
        <v>1</v>
      </c>
      <c r="I48">
        <v>1</v>
      </c>
      <c r="J48">
        <v>2017</v>
      </c>
      <c r="K48" t="s">
        <v>1583</v>
      </c>
      <c r="L48">
        <v>85</v>
      </c>
      <c r="M48">
        <v>400915629</v>
      </c>
      <c r="N48" t="s">
        <v>7</v>
      </c>
      <c r="O48">
        <v>44.6</v>
      </c>
      <c r="P48">
        <v>33.299999999999997</v>
      </c>
      <c r="Q48">
        <v>64.7</v>
      </c>
      <c r="R48">
        <v>48</v>
      </c>
      <c r="S48">
        <v>20</v>
      </c>
      <c r="T48">
        <v>28</v>
      </c>
      <c r="U48">
        <v>0</v>
      </c>
      <c r="V48">
        <v>17</v>
      </c>
      <c r="W48">
        <v>3</v>
      </c>
      <c r="X48">
        <v>6</v>
      </c>
      <c r="Y48">
        <v>15</v>
      </c>
      <c r="Z48">
        <v>19</v>
      </c>
      <c r="AA48">
        <v>0</v>
      </c>
      <c r="AB48">
        <v>0</v>
      </c>
      <c r="AC48">
        <v>17</v>
      </c>
    </row>
    <row r="49" spans="1:29" x14ac:dyDescent="0.45">
      <c r="A49" t="s">
        <v>1223</v>
      </c>
      <c r="B49" t="s">
        <v>255</v>
      </c>
      <c r="C49" t="s">
        <v>1582</v>
      </c>
      <c r="D49" t="s">
        <v>1581</v>
      </c>
      <c r="E49" t="s">
        <v>1580</v>
      </c>
      <c r="F49" t="s">
        <v>580</v>
      </c>
      <c r="G49" t="s">
        <v>543</v>
      </c>
      <c r="H49">
        <v>1</v>
      </c>
      <c r="I49">
        <v>0</v>
      </c>
      <c r="J49">
        <v>2017</v>
      </c>
      <c r="K49" t="s">
        <v>597</v>
      </c>
      <c r="L49">
        <v>72</v>
      </c>
      <c r="M49">
        <v>400915637</v>
      </c>
      <c r="N49" t="s">
        <v>7</v>
      </c>
      <c r="O49">
        <v>60</v>
      </c>
      <c r="P49">
        <v>58.3</v>
      </c>
      <c r="Q49">
        <v>56.3</v>
      </c>
      <c r="R49">
        <v>41</v>
      </c>
      <c r="S49">
        <v>9</v>
      </c>
      <c r="T49">
        <v>32</v>
      </c>
      <c r="U49">
        <v>0</v>
      </c>
      <c r="V49">
        <v>15</v>
      </c>
      <c r="W49">
        <v>4</v>
      </c>
      <c r="X49">
        <v>2</v>
      </c>
      <c r="Y49">
        <v>8</v>
      </c>
      <c r="Z49">
        <v>21</v>
      </c>
      <c r="AA49">
        <v>0</v>
      </c>
      <c r="AB49">
        <v>0</v>
      </c>
      <c r="AC49">
        <v>22</v>
      </c>
    </row>
    <row r="50" spans="1:29" x14ac:dyDescent="0.45">
      <c r="A50" t="s">
        <v>1579</v>
      </c>
      <c r="B50" t="s">
        <v>119</v>
      </c>
      <c r="C50" t="s">
        <v>1578</v>
      </c>
      <c r="D50" t="s">
        <v>1577</v>
      </c>
      <c r="E50" t="s">
        <v>1576</v>
      </c>
      <c r="F50" t="s">
        <v>407</v>
      </c>
      <c r="G50" t="s">
        <v>536</v>
      </c>
      <c r="H50">
        <v>1</v>
      </c>
      <c r="I50">
        <v>0</v>
      </c>
      <c r="J50">
        <v>2017</v>
      </c>
      <c r="K50" t="s">
        <v>1575</v>
      </c>
      <c r="L50">
        <v>74</v>
      </c>
      <c r="M50">
        <v>400915651</v>
      </c>
      <c r="N50" t="s">
        <v>7</v>
      </c>
      <c r="O50">
        <v>45.9</v>
      </c>
      <c r="P50">
        <v>35.299999999999997</v>
      </c>
      <c r="Q50">
        <v>74.099999999999994</v>
      </c>
      <c r="R50">
        <v>34</v>
      </c>
      <c r="S50">
        <v>8</v>
      </c>
      <c r="T50">
        <v>26</v>
      </c>
      <c r="U50">
        <v>0</v>
      </c>
      <c r="V50">
        <v>18</v>
      </c>
      <c r="W50">
        <v>14</v>
      </c>
      <c r="X50">
        <v>5</v>
      </c>
      <c r="Y50">
        <v>12</v>
      </c>
      <c r="Z50">
        <v>18</v>
      </c>
      <c r="AA50">
        <v>0</v>
      </c>
      <c r="AB50">
        <v>0</v>
      </c>
      <c r="AC50">
        <v>8</v>
      </c>
    </row>
    <row r="51" spans="1:29" x14ac:dyDescent="0.45">
      <c r="A51" t="s">
        <v>1574</v>
      </c>
      <c r="B51" t="s">
        <v>60</v>
      </c>
      <c r="C51" t="s">
        <v>1573</v>
      </c>
      <c r="D51" t="s">
        <v>1572</v>
      </c>
      <c r="E51" t="s">
        <v>1571</v>
      </c>
      <c r="F51" t="s">
        <v>266</v>
      </c>
      <c r="G51" t="s">
        <v>287</v>
      </c>
      <c r="H51">
        <v>0</v>
      </c>
      <c r="I51">
        <v>0</v>
      </c>
      <c r="J51">
        <v>2017</v>
      </c>
      <c r="K51" t="s">
        <v>1570</v>
      </c>
      <c r="L51">
        <v>58</v>
      </c>
      <c r="M51">
        <v>400915702</v>
      </c>
      <c r="N51" t="s">
        <v>7</v>
      </c>
      <c r="O51">
        <v>42</v>
      </c>
      <c r="P51">
        <v>26.3</v>
      </c>
      <c r="Q51">
        <v>52.4</v>
      </c>
      <c r="R51">
        <v>28</v>
      </c>
      <c r="S51">
        <v>10</v>
      </c>
      <c r="T51">
        <v>18</v>
      </c>
      <c r="U51">
        <v>0</v>
      </c>
      <c r="V51">
        <v>11</v>
      </c>
      <c r="W51">
        <v>8</v>
      </c>
      <c r="X51">
        <v>0</v>
      </c>
      <c r="Y51">
        <v>16</v>
      </c>
      <c r="Z51">
        <v>22</v>
      </c>
      <c r="AA51">
        <v>0</v>
      </c>
      <c r="AB51">
        <v>0</v>
      </c>
      <c r="AC51">
        <v>10</v>
      </c>
    </row>
    <row r="52" spans="1:29" x14ac:dyDescent="0.45">
      <c r="A52" t="s">
        <v>1569</v>
      </c>
      <c r="B52" t="s">
        <v>1568</v>
      </c>
      <c r="C52" t="s">
        <v>1567</v>
      </c>
      <c r="D52" t="s">
        <v>1566</v>
      </c>
      <c r="E52" t="s">
        <v>227</v>
      </c>
      <c r="F52" t="s">
        <v>407</v>
      </c>
      <c r="G52" t="s">
        <v>381</v>
      </c>
      <c r="H52">
        <v>0</v>
      </c>
      <c r="I52">
        <v>0</v>
      </c>
      <c r="J52">
        <v>2018</v>
      </c>
      <c r="K52" t="s">
        <v>1565</v>
      </c>
      <c r="L52">
        <v>81</v>
      </c>
      <c r="M52">
        <v>401022809</v>
      </c>
      <c r="N52" t="s">
        <v>7</v>
      </c>
      <c r="O52">
        <v>55.2</v>
      </c>
      <c r="P52">
        <v>42.9</v>
      </c>
      <c r="Q52">
        <v>66.7</v>
      </c>
      <c r="R52">
        <v>21</v>
      </c>
      <c r="S52">
        <v>8</v>
      </c>
      <c r="T52">
        <v>13</v>
      </c>
      <c r="U52">
        <v>0</v>
      </c>
      <c r="V52">
        <v>11</v>
      </c>
      <c r="W52">
        <v>10</v>
      </c>
      <c r="X52">
        <v>6</v>
      </c>
      <c r="Y52">
        <v>9</v>
      </c>
      <c r="Z52">
        <v>16</v>
      </c>
      <c r="AA52">
        <v>0</v>
      </c>
      <c r="AB52">
        <v>0</v>
      </c>
      <c r="AC52">
        <v>0</v>
      </c>
    </row>
    <row r="53" spans="1:29" x14ac:dyDescent="0.45">
      <c r="A53" t="s">
        <v>1564</v>
      </c>
      <c r="B53" t="s">
        <v>1563</v>
      </c>
      <c r="C53" t="s">
        <v>1562</v>
      </c>
      <c r="D53" t="s">
        <v>344</v>
      </c>
      <c r="E53" t="s">
        <v>267</v>
      </c>
      <c r="F53" t="s">
        <v>225</v>
      </c>
      <c r="G53" t="s">
        <v>203</v>
      </c>
      <c r="H53">
        <v>1</v>
      </c>
      <c r="I53">
        <v>0</v>
      </c>
      <c r="J53">
        <v>2018</v>
      </c>
      <c r="K53" t="s">
        <v>1561</v>
      </c>
      <c r="L53">
        <v>70</v>
      </c>
      <c r="M53">
        <v>400986883</v>
      </c>
      <c r="N53" t="s">
        <v>7</v>
      </c>
      <c r="O53">
        <v>50.8</v>
      </c>
      <c r="P53">
        <v>35.700000000000003</v>
      </c>
      <c r="Q53">
        <v>80.8</v>
      </c>
      <c r="R53">
        <v>40</v>
      </c>
      <c r="S53">
        <v>13</v>
      </c>
      <c r="T53">
        <v>27</v>
      </c>
      <c r="U53">
        <v>0</v>
      </c>
      <c r="V53">
        <v>20</v>
      </c>
      <c r="W53">
        <v>9</v>
      </c>
      <c r="X53">
        <v>2</v>
      </c>
      <c r="Y53">
        <v>8</v>
      </c>
      <c r="Z53">
        <v>18</v>
      </c>
      <c r="AA53">
        <v>0</v>
      </c>
      <c r="AB53">
        <v>0</v>
      </c>
      <c r="AC53">
        <v>28</v>
      </c>
    </row>
    <row r="54" spans="1:29" x14ac:dyDescent="0.45">
      <c r="A54" t="s">
        <v>1560</v>
      </c>
      <c r="B54" t="s">
        <v>1559</v>
      </c>
      <c r="C54" t="s">
        <v>1558</v>
      </c>
      <c r="D54" t="s">
        <v>1557</v>
      </c>
      <c r="E54" t="s">
        <v>423</v>
      </c>
      <c r="F54" t="s">
        <v>1556</v>
      </c>
      <c r="G54" t="s">
        <v>225</v>
      </c>
      <c r="H54">
        <v>1</v>
      </c>
      <c r="I54">
        <v>1</v>
      </c>
      <c r="J54">
        <v>2018</v>
      </c>
      <c r="K54" t="s">
        <v>1555</v>
      </c>
      <c r="L54">
        <v>106</v>
      </c>
      <c r="M54">
        <v>400988277</v>
      </c>
      <c r="N54" t="s">
        <v>7</v>
      </c>
      <c r="O54">
        <v>28.1</v>
      </c>
      <c r="P54">
        <v>26.1</v>
      </c>
      <c r="Q54">
        <v>81.3</v>
      </c>
      <c r="R54">
        <v>39</v>
      </c>
      <c r="S54">
        <v>19</v>
      </c>
      <c r="T54">
        <v>20</v>
      </c>
      <c r="U54">
        <v>0</v>
      </c>
      <c r="V54">
        <v>10</v>
      </c>
      <c r="W54">
        <v>4</v>
      </c>
      <c r="X54">
        <v>2</v>
      </c>
      <c r="Y54">
        <v>24</v>
      </c>
      <c r="Z54">
        <v>16</v>
      </c>
      <c r="AA54">
        <v>0</v>
      </c>
      <c r="AB54">
        <v>0</v>
      </c>
      <c r="AC54">
        <v>1</v>
      </c>
    </row>
    <row r="55" spans="1:29" x14ac:dyDescent="0.45">
      <c r="A55" t="s">
        <v>1554</v>
      </c>
      <c r="B55" t="s">
        <v>302</v>
      </c>
      <c r="C55" t="s">
        <v>1553</v>
      </c>
      <c r="D55" t="s">
        <v>1552</v>
      </c>
      <c r="E55" t="s">
        <v>260</v>
      </c>
      <c r="F55" t="s">
        <v>196</v>
      </c>
      <c r="G55" t="s">
        <v>181</v>
      </c>
      <c r="H55">
        <v>1</v>
      </c>
      <c r="I55">
        <v>1</v>
      </c>
      <c r="J55">
        <v>2018</v>
      </c>
      <c r="K55" t="s">
        <v>1551</v>
      </c>
      <c r="L55">
        <v>66</v>
      </c>
      <c r="M55">
        <v>400988312</v>
      </c>
      <c r="N55" t="s">
        <v>7</v>
      </c>
      <c r="O55">
        <v>42.3</v>
      </c>
      <c r="P55">
        <v>35.700000000000003</v>
      </c>
      <c r="Q55">
        <v>41.2</v>
      </c>
      <c r="R55">
        <v>28</v>
      </c>
      <c r="S55">
        <v>10</v>
      </c>
      <c r="T55">
        <v>18</v>
      </c>
      <c r="U55">
        <v>0</v>
      </c>
      <c r="V55">
        <v>9</v>
      </c>
      <c r="W55">
        <v>11</v>
      </c>
      <c r="X55">
        <v>2</v>
      </c>
      <c r="Y55">
        <v>18</v>
      </c>
      <c r="Z55">
        <v>20</v>
      </c>
      <c r="AA55">
        <v>1</v>
      </c>
      <c r="AB55">
        <v>0</v>
      </c>
      <c r="AC55">
        <v>3</v>
      </c>
    </row>
    <row r="56" spans="1:29" x14ac:dyDescent="0.45">
      <c r="A56" t="s">
        <v>1550</v>
      </c>
      <c r="B56" t="s">
        <v>314</v>
      </c>
      <c r="C56" t="s">
        <v>1549</v>
      </c>
      <c r="D56" t="s">
        <v>1548</v>
      </c>
      <c r="E56" t="s">
        <v>219</v>
      </c>
      <c r="F56" t="s">
        <v>457</v>
      </c>
      <c r="G56" t="s">
        <v>305</v>
      </c>
      <c r="H56">
        <v>0</v>
      </c>
      <c r="I56">
        <v>0</v>
      </c>
      <c r="J56">
        <v>2018</v>
      </c>
      <c r="K56" t="s">
        <v>340</v>
      </c>
      <c r="L56">
        <v>62</v>
      </c>
      <c r="M56">
        <v>400988324</v>
      </c>
      <c r="N56" t="s">
        <v>7</v>
      </c>
      <c r="O56">
        <v>38.5</v>
      </c>
      <c r="P56">
        <v>11.1</v>
      </c>
      <c r="Q56">
        <v>55.6</v>
      </c>
      <c r="R56">
        <v>38</v>
      </c>
      <c r="S56">
        <v>17</v>
      </c>
      <c r="T56">
        <v>21</v>
      </c>
      <c r="U56">
        <v>0</v>
      </c>
      <c r="V56">
        <v>6</v>
      </c>
      <c r="W56">
        <v>9</v>
      </c>
      <c r="X56">
        <v>5</v>
      </c>
      <c r="Y56">
        <v>12</v>
      </c>
      <c r="Z56">
        <v>25</v>
      </c>
      <c r="AA56">
        <v>0</v>
      </c>
      <c r="AB56">
        <v>0</v>
      </c>
      <c r="AC56">
        <v>1</v>
      </c>
    </row>
    <row r="57" spans="1:29" x14ac:dyDescent="0.45">
      <c r="A57" t="s">
        <v>1547</v>
      </c>
      <c r="B57" t="s">
        <v>1546</v>
      </c>
      <c r="C57" t="s">
        <v>1545</v>
      </c>
      <c r="D57" t="s">
        <v>1544</v>
      </c>
      <c r="E57" t="s">
        <v>282</v>
      </c>
      <c r="F57" t="s">
        <v>218</v>
      </c>
      <c r="G57" t="s">
        <v>341</v>
      </c>
      <c r="H57">
        <v>1</v>
      </c>
      <c r="I57">
        <v>1</v>
      </c>
      <c r="J57">
        <v>2018</v>
      </c>
      <c r="K57" t="s">
        <v>1543</v>
      </c>
      <c r="L57">
        <v>68</v>
      </c>
      <c r="M57">
        <v>400988344</v>
      </c>
      <c r="N57" t="s">
        <v>7</v>
      </c>
      <c r="O57">
        <v>44.4</v>
      </c>
      <c r="P57">
        <v>26.3</v>
      </c>
      <c r="Q57">
        <v>64.7</v>
      </c>
      <c r="R57">
        <v>32</v>
      </c>
      <c r="S57">
        <v>8</v>
      </c>
      <c r="T57">
        <v>24</v>
      </c>
      <c r="U57">
        <v>0</v>
      </c>
      <c r="V57">
        <v>14</v>
      </c>
      <c r="W57">
        <v>6</v>
      </c>
      <c r="X57">
        <v>3</v>
      </c>
      <c r="Y57">
        <v>15</v>
      </c>
      <c r="Z57">
        <v>18</v>
      </c>
      <c r="AA57">
        <v>1</v>
      </c>
      <c r="AB57">
        <v>0</v>
      </c>
      <c r="AC57">
        <v>2</v>
      </c>
    </row>
    <row r="58" spans="1:29" x14ac:dyDescent="0.45">
      <c r="A58" t="s">
        <v>1542</v>
      </c>
      <c r="B58" t="s">
        <v>296</v>
      </c>
      <c r="C58" t="s">
        <v>1541</v>
      </c>
      <c r="D58" t="s">
        <v>1540</v>
      </c>
      <c r="E58" t="s">
        <v>281</v>
      </c>
      <c r="F58" t="s">
        <v>204</v>
      </c>
      <c r="G58" t="s">
        <v>432</v>
      </c>
      <c r="H58">
        <v>0</v>
      </c>
      <c r="I58">
        <v>0</v>
      </c>
      <c r="J58">
        <v>2018</v>
      </c>
      <c r="K58" t="s">
        <v>1539</v>
      </c>
      <c r="L58">
        <v>40</v>
      </c>
      <c r="M58">
        <v>400988354</v>
      </c>
      <c r="N58" t="s">
        <v>7</v>
      </c>
      <c r="O58">
        <v>27.8</v>
      </c>
      <c r="P58">
        <v>17.600000000000001</v>
      </c>
      <c r="Q58">
        <v>63.6</v>
      </c>
      <c r="R58">
        <v>33</v>
      </c>
      <c r="S58">
        <v>10</v>
      </c>
      <c r="T58">
        <v>23</v>
      </c>
      <c r="U58">
        <v>0</v>
      </c>
      <c r="V58">
        <v>6</v>
      </c>
      <c r="W58">
        <v>5</v>
      </c>
      <c r="X58">
        <v>4</v>
      </c>
      <c r="Y58">
        <v>16</v>
      </c>
      <c r="Z58">
        <v>19</v>
      </c>
      <c r="AA58">
        <v>0</v>
      </c>
      <c r="AB58">
        <v>0</v>
      </c>
      <c r="AC58">
        <v>3</v>
      </c>
    </row>
    <row r="59" spans="1:29" x14ac:dyDescent="0.45">
      <c r="A59" t="s">
        <v>1538</v>
      </c>
      <c r="B59" t="s">
        <v>1537</v>
      </c>
      <c r="C59" t="s">
        <v>1536</v>
      </c>
      <c r="D59" t="s">
        <v>488</v>
      </c>
      <c r="E59" t="s">
        <v>428</v>
      </c>
      <c r="F59" t="s">
        <v>433</v>
      </c>
      <c r="G59" t="s">
        <v>305</v>
      </c>
      <c r="H59">
        <v>1</v>
      </c>
      <c r="I59">
        <v>0</v>
      </c>
      <c r="J59">
        <v>2019</v>
      </c>
      <c r="K59" t="s">
        <v>1535</v>
      </c>
      <c r="L59">
        <v>66</v>
      </c>
      <c r="M59">
        <v>401087180</v>
      </c>
      <c r="N59" t="s">
        <v>7</v>
      </c>
      <c r="O59">
        <v>50</v>
      </c>
      <c r="P59">
        <v>21.4</v>
      </c>
      <c r="Q59">
        <v>70.8</v>
      </c>
      <c r="R59">
        <v>30</v>
      </c>
      <c r="S59">
        <v>8</v>
      </c>
      <c r="T59">
        <v>22</v>
      </c>
      <c r="U59">
        <v>0</v>
      </c>
      <c r="V59">
        <v>7</v>
      </c>
      <c r="W59">
        <v>4</v>
      </c>
      <c r="X59">
        <v>8</v>
      </c>
      <c r="Y59">
        <v>17</v>
      </c>
      <c r="Z59">
        <v>24</v>
      </c>
      <c r="AA59">
        <v>1</v>
      </c>
      <c r="AB59">
        <v>0</v>
      </c>
      <c r="AC59">
        <v>9</v>
      </c>
    </row>
    <row r="60" spans="1:29" x14ac:dyDescent="0.45">
      <c r="A60" t="s">
        <v>1151</v>
      </c>
      <c r="B60" t="s">
        <v>1270</v>
      </c>
      <c r="C60" t="s">
        <v>1534</v>
      </c>
      <c r="D60" t="s">
        <v>479</v>
      </c>
      <c r="E60" t="s">
        <v>227</v>
      </c>
      <c r="F60" t="s">
        <v>266</v>
      </c>
      <c r="G60" t="s">
        <v>225</v>
      </c>
      <c r="H60">
        <v>1</v>
      </c>
      <c r="I60">
        <v>1</v>
      </c>
      <c r="J60">
        <v>2019</v>
      </c>
      <c r="K60" t="s">
        <v>1533</v>
      </c>
      <c r="L60">
        <v>67</v>
      </c>
      <c r="M60">
        <v>401087181</v>
      </c>
      <c r="N60" t="s">
        <v>7</v>
      </c>
      <c r="O60">
        <v>41.5</v>
      </c>
      <c r="P60">
        <v>40</v>
      </c>
      <c r="Q60">
        <v>52.4</v>
      </c>
      <c r="R60">
        <v>35</v>
      </c>
      <c r="S60">
        <v>11</v>
      </c>
      <c r="T60">
        <v>24</v>
      </c>
      <c r="U60">
        <v>0</v>
      </c>
      <c r="V60">
        <v>12</v>
      </c>
      <c r="W60">
        <v>8</v>
      </c>
      <c r="X60">
        <v>1</v>
      </c>
      <c r="Y60">
        <v>17</v>
      </c>
      <c r="Z60">
        <v>23</v>
      </c>
      <c r="AA60">
        <v>0</v>
      </c>
      <c r="AB60">
        <v>0</v>
      </c>
      <c r="AC60">
        <v>2</v>
      </c>
    </row>
    <row r="61" spans="1:29" x14ac:dyDescent="0.45">
      <c r="A61" t="s">
        <v>1532</v>
      </c>
      <c r="B61" t="s">
        <v>1531</v>
      </c>
      <c r="C61" t="s">
        <v>1530</v>
      </c>
      <c r="D61" t="s">
        <v>1432</v>
      </c>
      <c r="E61" t="s">
        <v>1529</v>
      </c>
      <c r="F61" t="s">
        <v>433</v>
      </c>
      <c r="G61" t="s">
        <v>233</v>
      </c>
      <c r="H61">
        <v>0</v>
      </c>
      <c r="I61">
        <v>0</v>
      </c>
      <c r="J61">
        <v>2019</v>
      </c>
      <c r="K61" t="s">
        <v>1528</v>
      </c>
      <c r="L61">
        <v>79</v>
      </c>
      <c r="M61">
        <v>401083631</v>
      </c>
      <c r="N61" t="s">
        <v>7</v>
      </c>
      <c r="O61">
        <v>47.5</v>
      </c>
      <c r="P61">
        <v>33.299999999999997</v>
      </c>
      <c r="Q61">
        <v>93.3</v>
      </c>
      <c r="R61">
        <v>30</v>
      </c>
      <c r="S61">
        <v>8</v>
      </c>
      <c r="T61">
        <v>22</v>
      </c>
      <c r="U61">
        <v>0</v>
      </c>
      <c r="V61">
        <v>15</v>
      </c>
      <c r="W61">
        <v>5</v>
      </c>
      <c r="X61">
        <v>3</v>
      </c>
      <c r="Y61">
        <v>9</v>
      </c>
      <c r="Z61">
        <v>20</v>
      </c>
      <c r="AA61">
        <v>0</v>
      </c>
      <c r="AB61">
        <v>0</v>
      </c>
      <c r="AC61">
        <v>3</v>
      </c>
    </row>
    <row r="62" spans="1:29" x14ac:dyDescent="0.45">
      <c r="A62" t="s">
        <v>1125</v>
      </c>
      <c r="B62" t="s">
        <v>446</v>
      </c>
      <c r="C62" t="s">
        <v>489</v>
      </c>
      <c r="D62" t="s">
        <v>1527</v>
      </c>
      <c r="E62" t="s">
        <v>288</v>
      </c>
      <c r="F62" t="s">
        <v>266</v>
      </c>
      <c r="G62" t="s">
        <v>225</v>
      </c>
      <c r="H62">
        <v>0</v>
      </c>
      <c r="I62">
        <v>1</v>
      </c>
      <c r="J62">
        <v>2019</v>
      </c>
      <c r="K62" t="s">
        <v>8</v>
      </c>
      <c r="L62">
        <v>77</v>
      </c>
      <c r="M62">
        <v>401087087</v>
      </c>
      <c r="N62" t="s">
        <v>7</v>
      </c>
      <c r="O62">
        <v>55.1</v>
      </c>
      <c r="P62">
        <v>45</v>
      </c>
      <c r="Q62">
        <v>66.7</v>
      </c>
      <c r="R62">
        <v>31</v>
      </c>
      <c r="S62">
        <v>6</v>
      </c>
      <c r="T62">
        <v>25</v>
      </c>
      <c r="U62">
        <v>0</v>
      </c>
      <c r="V62">
        <v>9</v>
      </c>
      <c r="W62">
        <v>8</v>
      </c>
      <c r="X62">
        <v>6</v>
      </c>
      <c r="Y62">
        <v>16</v>
      </c>
      <c r="Z62">
        <v>22</v>
      </c>
      <c r="AA62">
        <v>0</v>
      </c>
      <c r="AB62">
        <v>0</v>
      </c>
      <c r="AC62">
        <v>15</v>
      </c>
    </row>
    <row r="63" spans="1:29" x14ac:dyDescent="0.45">
      <c r="A63" t="s">
        <v>1526</v>
      </c>
      <c r="B63" t="s">
        <v>366</v>
      </c>
      <c r="C63" t="s">
        <v>1525</v>
      </c>
      <c r="D63" t="s">
        <v>1524</v>
      </c>
      <c r="E63" t="s">
        <v>87</v>
      </c>
      <c r="F63" t="s">
        <v>18</v>
      </c>
      <c r="G63" t="s">
        <v>1523</v>
      </c>
      <c r="H63">
        <v>1</v>
      </c>
      <c r="I63">
        <v>1</v>
      </c>
      <c r="J63">
        <v>2020</v>
      </c>
      <c r="K63" t="s">
        <v>1522</v>
      </c>
      <c r="L63">
        <v>88</v>
      </c>
      <c r="M63">
        <v>401170595</v>
      </c>
      <c r="N63" t="s">
        <v>7</v>
      </c>
      <c r="O63">
        <v>44.8</v>
      </c>
      <c r="P63">
        <v>45</v>
      </c>
      <c r="Q63">
        <v>61.5</v>
      </c>
      <c r="R63">
        <v>27</v>
      </c>
      <c r="S63">
        <v>9</v>
      </c>
      <c r="T63">
        <v>18</v>
      </c>
      <c r="U63">
        <v>0</v>
      </c>
      <c r="V63">
        <v>15</v>
      </c>
      <c r="W63">
        <v>5</v>
      </c>
      <c r="X63">
        <v>2</v>
      </c>
      <c r="Y63">
        <v>13</v>
      </c>
      <c r="Z63">
        <v>19</v>
      </c>
      <c r="AA63">
        <v>0</v>
      </c>
      <c r="AB63">
        <v>0</v>
      </c>
      <c r="AC63">
        <v>5</v>
      </c>
    </row>
    <row r="64" spans="1:29" x14ac:dyDescent="0.45">
      <c r="A64" t="s">
        <v>1521</v>
      </c>
      <c r="B64" t="s">
        <v>352</v>
      </c>
      <c r="C64" t="s">
        <v>1520</v>
      </c>
      <c r="D64" t="s">
        <v>1519</v>
      </c>
      <c r="E64" t="s">
        <v>1518</v>
      </c>
      <c r="F64" t="s">
        <v>56</v>
      </c>
      <c r="G64" t="s">
        <v>148</v>
      </c>
      <c r="H64">
        <v>1</v>
      </c>
      <c r="I64">
        <v>1</v>
      </c>
      <c r="J64">
        <v>2020</v>
      </c>
      <c r="K64" t="s">
        <v>1517</v>
      </c>
      <c r="L64">
        <v>90</v>
      </c>
      <c r="M64">
        <v>401166467</v>
      </c>
      <c r="N64" t="s">
        <v>7</v>
      </c>
      <c r="O64">
        <v>43.3</v>
      </c>
      <c r="P64">
        <v>31.3</v>
      </c>
      <c r="Q64">
        <v>54.5</v>
      </c>
      <c r="R64">
        <v>35</v>
      </c>
      <c r="S64">
        <v>15</v>
      </c>
      <c r="T64">
        <v>20</v>
      </c>
      <c r="U64">
        <v>0</v>
      </c>
      <c r="V64">
        <v>17</v>
      </c>
      <c r="W64">
        <v>5</v>
      </c>
      <c r="X64">
        <v>1</v>
      </c>
      <c r="Y64">
        <v>17</v>
      </c>
      <c r="Z64">
        <v>27</v>
      </c>
      <c r="AA64">
        <v>0</v>
      </c>
      <c r="AB64">
        <v>0</v>
      </c>
      <c r="AC64">
        <v>9</v>
      </c>
    </row>
    <row r="65" spans="1:29" x14ac:dyDescent="0.45">
      <c r="A65" t="s">
        <v>1015</v>
      </c>
      <c r="B65" t="s">
        <v>1516</v>
      </c>
      <c r="C65" t="s">
        <v>1515</v>
      </c>
      <c r="D65" t="s">
        <v>1514</v>
      </c>
      <c r="E65" t="s">
        <v>1513</v>
      </c>
      <c r="F65" t="s">
        <v>49</v>
      </c>
      <c r="G65" t="s">
        <v>173</v>
      </c>
      <c r="H65">
        <v>1</v>
      </c>
      <c r="I65">
        <v>1</v>
      </c>
      <c r="J65">
        <v>2020</v>
      </c>
      <c r="K65" t="s">
        <v>1512</v>
      </c>
      <c r="L65">
        <v>85</v>
      </c>
      <c r="M65">
        <v>401170075</v>
      </c>
      <c r="N65" t="s">
        <v>7</v>
      </c>
      <c r="O65">
        <v>38.6</v>
      </c>
      <c r="P65">
        <v>29.2</v>
      </c>
      <c r="Q65">
        <v>86.7</v>
      </c>
      <c r="R65">
        <v>29</v>
      </c>
      <c r="S65">
        <v>10</v>
      </c>
      <c r="T65">
        <v>19</v>
      </c>
      <c r="U65">
        <v>0</v>
      </c>
      <c r="V65">
        <v>8</v>
      </c>
      <c r="W65">
        <v>3</v>
      </c>
      <c r="X65">
        <v>2</v>
      </c>
      <c r="Y65">
        <v>15</v>
      </c>
      <c r="Z65">
        <v>14</v>
      </c>
      <c r="AA65">
        <v>0</v>
      </c>
      <c r="AB65">
        <v>0</v>
      </c>
      <c r="AC65">
        <v>3</v>
      </c>
    </row>
    <row r="66" spans="1:29" x14ac:dyDescent="0.45">
      <c r="A66" t="s">
        <v>968</v>
      </c>
      <c r="B66" t="s">
        <v>314</v>
      </c>
      <c r="C66" t="s">
        <v>1511</v>
      </c>
      <c r="D66" t="s">
        <v>1510</v>
      </c>
      <c r="E66" t="s">
        <v>1509</v>
      </c>
      <c r="F66" t="s">
        <v>1508</v>
      </c>
      <c r="G66" t="s">
        <v>181</v>
      </c>
      <c r="H66">
        <v>0</v>
      </c>
      <c r="I66">
        <v>0</v>
      </c>
      <c r="J66">
        <v>2020</v>
      </c>
      <c r="K66" t="s">
        <v>1507</v>
      </c>
      <c r="L66">
        <v>66</v>
      </c>
      <c r="M66">
        <v>401170679</v>
      </c>
      <c r="N66" t="s">
        <v>7</v>
      </c>
      <c r="O66">
        <v>51.1</v>
      </c>
      <c r="P66">
        <v>45</v>
      </c>
      <c r="Q66">
        <v>78.599999999999994</v>
      </c>
      <c r="R66">
        <v>29</v>
      </c>
      <c r="S66">
        <v>5</v>
      </c>
      <c r="T66">
        <v>24</v>
      </c>
      <c r="U66">
        <v>0</v>
      </c>
      <c r="V66">
        <v>16</v>
      </c>
      <c r="W66">
        <v>7</v>
      </c>
      <c r="X66">
        <v>4</v>
      </c>
      <c r="Y66">
        <v>17</v>
      </c>
      <c r="Z66">
        <v>26</v>
      </c>
      <c r="AA66">
        <v>2</v>
      </c>
      <c r="AB66">
        <v>0</v>
      </c>
      <c r="AC66">
        <v>12</v>
      </c>
    </row>
    <row r="67" spans="1:29" x14ac:dyDescent="0.45">
      <c r="A67" t="s">
        <v>948</v>
      </c>
      <c r="B67" t="s">
        <v>263</v>
      </c>
      <c r="C67" t="s">
        <v>971</v>
      </c>
      <c r="D67" t="s">
        <v>1506</v>
      </c>
      <c r="E67" t="s">
        <v>175</v>
      </c>
      <c r="F67" t="s">
        <v>18</v>
      </c>
      <c r="G67" t="s">
        <v>9</v>
      </c>
      <c r="H67">
        <v>0</v>
      </c>
      <c r="I67">
        <v>0</v>
      </c>
      <c r="J67">
        <v>2020</v>
      </c>
      <c r="K67" t="s">
        <v>969</v>
      </c>
      <c r="L67">
        <v>67</v>
      </c>
      <c r="M67">
        <v>401170707</v>
      </c>
      <c r="N67" t="s">
        <v>7</v>
      </c>
      <c r="O67">
        <v>42.4</v>
      </c>
      <c r="P67">
        <v>28</v>
      </c>
      <c r="Q67">
        <v>58.8</v>
      </c>
      <c r="R67">
        <v>33</v>
      </c>
      <c r="S67">
        <v>8</v>
      </c>
      <c r="T67">
        <v>25</v>
      </c>
      <c r="U67">
        <v>0</v>
      </c>
      <c r="V67">
        <v>9</v>
      </c>
      <c r="W67">
        <v>5</v>
      </c>
      <c r="X67">
        <v>4</v>
      </c>
      <c r="Y67">
        <v>17</v>
      </c>
      <c r="Z67">
        <v>23</v>
      </c>
      <c r="AA67">
        <v>0</v>
      </c>
      <c r="AB67">
        <v>0</v>
      </c>
      <c r="AC67">
        <v>1</v>
      </c>
    </row>
    <row r="68" spans="1:29" x14ac:dyDescent="0.45">
      <c r="A68" t="s">
        <v>1505</v>
      </c>
      <c r="B68" t="s">
        <v>302</v>
      </c>
      <c r="C68" t="s">
        <v>1504</v>
      </c>
      <c r="D68" t="s">
        <v>1503</v>
      </c>
      <c r="E68" t="s">
        <v>1502</v>
      </c>
      <c r="F68" t="s">
        <v>1501</v>
      </c>
      <c r="G68" t="s">
        <v>70</v>
      </c>
      <c r="H68">
        <v>1</v>
      </c>
      <c r="I68">
        <v>1</v>
      </c>
      <c r="J68">
        <v>2020</v>
      </c>
      <c r="K68" t="s">
        <v>1500</v>
      </c>
      <c r="L68">
        <v>87</v>
      </c>
      <c r="M68">
        <v>401170729</v>
      </c>
      <c r="N68" t="s">
        <v>7</v>
      </c>
      <c r="O68">
        <v>23.9</v>
      </c>
      <c r="P68">
        <v>15.4</v>
      </c>
      <c r="Q68">
        <v>77.8</v>
      </c>
      <c r="R68">
        <v>28</v>
      </c>
      <c r="S68">
        <v>10</v>
      </c>
      <c r="T68">
        <v>18</v>
      </c>
      <c r="U68">
        <v>0</v>
      </c>
      <c r="V68">
        <v>6</v>
      </c>
      <c r="W68">
        <v>5</v>
      </c>
      <c r="X68">
        <v>3</v>
      </c>
      <c r="Y68">
        <v>17</v>
      </c>
      <c r="Z68">
        <v>24</v>
      </c>
      <c r="AA68">
        <v>2</v>
      </c>
      <c r="AB68">
        <v>0</v>
      </c>
      <c r="AC68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97B1-A83B-4629-B13A-3EBE21870877}">
  <dimension ref="A1:DJ293"/>
  <sheetViews>
    <sheetView tabSelected="1" workbookViewId="0">
      <selection activeCell="AG10" sqref="AG10"/>
    </sheetView>
  </sheetViews>
  <sheetFormatPr defaultRowHeight="14.25" x14ac:dyDescent="0.45"/>
  <cols>
    <col min="1" max="1" width="11.796875" bestFit="1" customWidth="1"/>
    <col min="2" max="2" width="13.6640625" bestFit="1" customWidth="1"/>
    <col min="3" max="3" width="13.6640625" customWidth="1"/>
    <col min="7" max="7" width="12.9296875" customWidth="1"/>
    <col min="11" max="11" width="13.796875" customWidth="1"/>
    <col min="15" max="15" width="12.19921875" bestFit="1" customWidth="1"/>
  </cols>
  <sheetData>
    <row r="1" spans="1:34" x14ac:dyDescent="0.45">
      <c r="A1" s="2" t="s">
        <v>1781</v>
      </c>
      <c r="B1" s="2" t="s">
        <v>1782</v>
      </c>
      <c r="C1" s="2" t="s">
        <v>1790</v>
      </c>
      <c r="D1" s="6" t="s">
        <v>4</v>
      </c>
      <c r="E1" s="5">
        <f>SLOPE(B3:B269,A3:A269)</f>
        <v>1.7192589856150541E-2</v>
      </c>
      <c r="F1" s="8" t="s">
        <v>1787</v>
      </c>
      <c r="G1" s="8" t="s">
        <v>1788</v>
      </c>
      <c r="H1" s="15" t="s">
        <v>1789</v>
      </c>
      <c r="I1" s="15"/>
      <c r="J1" s="8" t="s">
        <v>1791</v>
      </c>
      <c r="K1" s="8" t="s">
        <v>1792</v>
      </c>
      <c r="R1" s="12" t="s">
        <v>1786</v>
      </c>
      <c r="S1" s="13"/>
      <c r="T1" s="14"/>
    </row>
    <row r="2" spans="1:34" x14ac:dyDescent="0.45">
      <c r="A2" s="3" t="s">
        <v>1783</v>
      </c>
      <c r="B2" s="3" t="s">
        <v>1784</v>
      </c>
      <c r="C2" s="3"/>
      <c r="D2" s="6" t="s">
        <v>3</v>
      </c>
      <c r="E2" s="5">
        <f>INTERCEPT(B3:B269,A3:A269)</f>
        <v>-0.69991565197714156</v>
      </c>
      <c r="F2">
        <f>$T$2+$T$3*A3</f>
        <v>6.9000000000000006E-2</v>
      </c>
      <c r="G2">
        <f>EXP(-1*($T$2+$T$3*A3))</f>
        <v>0.93332668007820196</v>
      </c>
      <c r="H2" s="10">
        <f>1/(1+(EXP(-1*($T$2+$T$3*A3))))</f>
        <v>0.51724315931932963</v>
      </c>
      <c r="I2" s="10"/>
      <c r="J2">
        <f>1-(1/(1+(EXP(-1*($T$2+$T$3*A3)))))</f>
        <v>0.48275684068067037</v>
      </c>
      <c r="K2">
        <f>B3*LN(1/(1+(EXP(-1*($T$2+$T$3*A3)))))+C3*LN(1-(1/(1+(EXP(-1*($T$2+$T$3*A3))))))</f>
        <v>-0.65924218753948149</v>
      </c>
      <c r="R2" s="7" t="s">
        <v>3</v>
      </c>
      <c r="S2" s="7" t="s">
        <v>1</v>
      </c>
      <c r="T2" s="7">
        <v>1E-3</v>
      </c>
    </row>
    <row r="3" spans="1:34" x14ac:dyDescent="0.45">
      <c r="A3" s="4">
        <f>Training_Data!L2</f>
        <v>68</v>
      </c>
      <c r="B3" s="4">
        <f>Training_Data!I2</f>
        <v>1</v>
      </c>
      <c r="C3" s="4">
        <f>IF(B3=1,0,1)</f>
        <v>0</v>
      </c>
      <c r="F3">
        <f t="shared" ref="F3:F66" si="0">$T$2+$T$3*A4</f>
        <v>8.4000000000000005E-2</v>
      </c>
      <c r="G3">
        <f t="shared" ref="G3:G66" si="1">EXP(-1*($T$2+$T$3*A4))</f>
        <v>0.91943125609512466</v>
      </c>
      <c r="H3" s="10">
        <f t="shared" ref="H3:H66" si="2">1/(1+(EXP(-1*($T$2+$T$3*A4))))</f>
        <v>0.52098766070653235</v>
      </c>
      <c r="I3" s="10"/>
      <c r="J3">
        <f t="shared" ref="J3:J66" si="3">1-(1/(1+(EXP(-1*($T$2+$T$3*A4)))))</f>
        <v>0.47901233929346765</v>
      </c>
      <c r="K3">
        <f>B4*LN(1/(1+(EXP(-1*($T$2+$T$3*A4)))))+C4*LN(1-(1/(1+(EXP(-1*($T$2+$T$3*A4))))))</f>
        <v>-0.73602892137385856</v>
      </c>
      <c r="R3" s="7" t="s">
        <v>1785</v>
      </c>
      <c r="S3" s="7" t="s">
        <v>2</v>
      </c>
      <c r="T3" s="7">
        <v>1E-3</v>
      </c>
    </row>
    <row r="4" spans="1:34" x14ac:dyDescent="0.45">
      <c r="A4" s="4">
        <f>Training_Data!L3</f>
        <v>83</v>
      </c>
      <c r="B4" s="4">
        <f>Training_Data!I3</f>
        <v>0</v>
      </c>
      <c r="C4" s="4">
        <f t="shared" ref="C4:C67" si="4">IF(B4=1,0,1)</f>
        <v>1</v>
      </c>
      <c r="F4">
        <f t="shared" si="0"/>
        <v>9.9000000000000005E-2</v>
      </c>
      <c r="G4">
        <f t="shared" si="1"/>
        <v>0.9057427080235485</v>
      </c>
      <c r="H4" s="10">
        <f t="shared" si="2"/>
        <v>0.52472980523016299</v>
      </c>
      <c r="I4" s="10"/>
      <c r="J4">
        <f t="shared" si="3"/>
        <v>0.47527019476983701</v>
      </c>
      <c r="K4">
        <f>B5*LN(1/(1+(EXP(-1*($T$2+$T$3*A5)))))+C5*LN(1-(1/(1+(EXP(-1*($T$2+$T$3*A5))))))</f>
        <v>-0.64487180557618329</v>
      </c>
    </row>
    <row r="5" spans="1:34" x14ac:dyDescent="0.45">
      <c r="A5" s="4">
        <f>Training_Data!L4</f>
        <v>98</v>
      </c>
      <c r="B5" s="4">
        <f>Training_Data!I4</f>
        <v>1</v>
      </c>
      <c r="C5" s="4">
        <f t="shared" si="4"/>
        <v>0</v>
      </c>
      <c r="F5">
        <f t="shared" si="0"/>
        <v>0.107</v>
      </c>
      <c r="G5">
        <f t="shared" si="1"/>
        <v>0.8985256729903055</v>
      </c>
      <c r="H5" s="10">
        <f t="shared" si="2"/>
        <v>0.52672450745684829</v>
      </c>
      <c r="I5" s="10"/>
      <c r="J5">
        <f t="shared" si="3"/>
        <v>0.47327549254315171</v>
      </c>
      <c r="K5">
        <f>B6*LN(1/(1+(EXP(-1*($T$2+$T$3*A6)))))+C6*LN(1-(1/(1+(EXP(-1*($T$2+$T$3*A6))))))</f>
        <v>-0.64107762337432461</v>
      </c>
      <c r="Y5" s="21">
        <v>0.01</v>
      </c>
      <c r="Z5" s="21">
        <v>0.02</v>
      </c>
      <c r="AA5" s="21">
        <v>0.03</v>
      </c>
      <c r="AB5" s="21">
        <v>0.04</v>
      </c>
      <c r="AC5" s="21">
        <v>0.05</v>
      </c>
      <c r="AD5" s="21">
        <v>0.06</v>
      </c>
      <c r="AE5" s="21">
        <v>7.0000000000000007E-2</v>
      </c>
      <c r="AF5" s="21">
        <v>0.08</v>
      </c>
      <c r="AG5" s="21">
        <v>0.09</v>
      </c>
      <c r="AH5" s="21">
        <v>0.1</v>
      </c>
    </row>
    <row r="6" spans="1:34" x14ac:dyDescent="0.45">
      <c r="A6" s="4">
        <f>Training_Data!L5</f>
        <v>106</v>
      </c>
      <c r="B6" s="4">
        <f>Training_Data!I5</f>
        <v>1</v>
      </c>
      <c r="C6" s="4">
        <f t="shared" si="4"/>
        <v>0</v>
      </c>
      <c r="F6">
        <f t="shared" si="0"/>
        <v>6.8000000000000005E-2</v>
      </c>
      <c r="G6">
        <f t="shared" si="1"/>
        <v>0.93426047357721353</v>
      </c>
      <c r="H6" s="10">
        <f t="shared" si="2"/>
        <v>0.51699345236094496</v>
      </c>
      <c r="I6" s="10"/>
      <c r="J6">
        <f t="shared" si="3"/>
        <v>0.48300654763905504</v>
      </c>
      <c r="K6">
        <f t="shared" ref="K6:K69" si="5">B7*LN(1/(1+(EXP(-1*($T$2+$T$3*A7)))))+C7*LN(1-(1/(1+(EXP(-1*($T$2+$T$3*A7))))))</f>
        <v>-0.7277250692329289</v>
      </c>
      <c r="M6" s="11" t="s">
        <v>1793</v>
      </c>
      <c r="N6" s="11"/>
      <c r="O6" s="9">
        <f>SUM(K2:K268)</f>
        <v>-183.0322864185224</v>
      </c>
      <c r="X6" s="22">
        <v>-10</v>
      </c>
      <c r="Y6" s="23">
        <f>O24</f>
        <v>-1418.7756656223623</v>
      </c>
      <c r="Z6" s="23">
        <f>P24</f>
        <v>-1297.5551981405308</v>
      </c>
      <c r="AA6" s="23">
        <f t="shared" ref="AA6:AH6" si="6">Q24</f>
        <v>-1176.3706440522781</v>
      </c>
      <c r="AB6" s="23">
        <f t="shared" si="6"/>
        <v>-1055.2680738383049</v>
      </c>
      <c r="AC6" s="23">
        <f t="shared" si="6"/>
        <v>-934.35556205005878</v>
      </c>
      <c r="AD6" s="23">
        <f t="shared" si="6"/>
        <v>-813.88924816503095</v>
      </c>
      <c r="AE6" s="23">
        <f t="shared" si="6"/>
        <v>-694.47508711060027</v>
      </c>
      <c r="AF6" s="23">
        <f t="shared" si="6"/>
        <v>-577.49868599944955</v>
      </c>
      <c r="AG6" s="23">
        <f t="shared" si="6"/>
        <v>-465.81191143086113</v>
      </c>
      <c r="AH6" s="23">
        <f t="shared" si="6"/>
        <v>-364.168096612873</v>
      </c>
    </row>
    <row r="7" spans="1:34" x14ac:dyDescent="0.45">
      <c r="A7" s="4">
        <f>Training_Data!L6</f>
        <v>67</v>
      </c>
      <c r="B7" s="4">
        <f>Training_Data!I6</f>
        <v>0</v>
      </c>
      <c r="C7" s="4">
        <f t="shared" si="4"/>
        <v>1</v>
      </c>
      <c r="F7">
        <f t="shared" si="0"/>
        <v>7.2000000000000008E-2</v>
      </c>
      <c r="G7">
        <f t="shared" si="1"/>
        <v>0.93053089581120574</v>
      </c>
      <c r="H7" s="10">
        <f t="shared" si="2"/>
        <v>0.51799222802896494</v>
      </c>
      <c r="I7" s="10"/>
      <c r="J7">
        <f t="shared" si="3"/>
        <v>0.48200777197103506</v>
      </c>
      <c r="K7">
        <f t="shared" si="5"/>
        <v>-0.72979504064029932</v>
      </c>
      <c r="X7" s="22">
        <v>-9</v>
      </c>
      <c r="Y7" s="23">
        <f>Y24</f>
        <v>-1264.8197605432122</v>
      </c>
      <c r="Z7" s="23">
        <f t="shared" ref="Z7:AH7" si="7">Z24</f>
        <v>-1143.650015677377</v>
      </c>
      <c r="AA7" s="23">
        <f t="shared" si="7"/>
        <v>-1022.5777967569232</v>
      </c>
      <c r="AB7" s="23">
        <f t="shared" si="7"/>
        <v>-901.72787779748558</v>
      </c>
      <c r="AC7" s="23">
        <f t="shared" si="7"/>
        <v>-781.39121472211491</v>
      </c>
      <c r="AD7" s="23">
        <f t="shared" si="7"/>
        <v>-662.24611875189805</v>
      </c>
      <c r="AE7" s="23">
        <f t="shared" si="7"/>
        <v>-545.82773600887299</v>
      </c>
      <c r="AF7" s="23">
        <f t="shared" si="7"/>
        <v>-435.28989256168603</v>
      </c>
      <c r="AG7" s="23">
        <f t="shared" si="7"/>
        <v>-335.91666804103903</v>
      </c>
      <c r="AH7" s="23">
        <f t="shared" si="7"/>
        <v>-254.27590483608074</v>
      </c>
    </row>
    <row r="8" spans="1:34" x14ac:dyDescent="0.45">
      <c r="A8" s="4">
        <f>Training_Data!L7</f>
        <v>71</v>
      </c>
      <c r="B8" s="4">
        <f>Training_Data!I7</f>
        <v>0</v>
      </c>
      <c r="C8" s="4">
        <f t="shared" si="4"/>
        <v>1</v>
      </c>
      <c r="F8">
        <f t="shared" si="0"/>
        <v>0.10300000000000001</v>
      </c>
      <c r="G8">
        <f t="shared" si="1"/>
        <v>0.90212697348151649</v>
      </c>
      <c r="H8" s="10">
        <f t="shared" si="2"/>
        <v>0.52572725897981032</v>
      </c>
      <c r="I8" s="10"/>
      <c r="J8">
        <f t="shared" si="3"/>
        <v>0.47427274102018968</v>
      </c>
      <c r="K8">
        <f t="shared" si="5"/>
        <v>-0.64297271977170811</v>
      </c>
      <c r="X8" s="22">
        <v>-8</v>
      </c>
      <c r="Y8" s="19">
        <f>AI24</f>
        <v>-1110.9395855969301</v>
      </c>
      <c r="Z8" s="19">
        <f t="shared" ref="Z8:AH8" si="8">AJ24</f>
        <v>-989.90757506699549</v>
      </c>
      <c r="AA8" s="19">
        <f t="shared" si="8"/>
        <v>-869.13995487131558</v>
      </c>
      <c r="AB8" s="19">
        <f t="shared" si="8"/>
        <v>-748.97254400959491</v>
      </c>
      <c r="AC8" s="19">
        <f t="shared" si="8"/>
        <v>-630.17603043539532</v>
      </c>
      <c r="AD8" s="19">
        <f t="shared" si="8"/>
        <v>-514.47283675092683</v>
      </c>
      <c r="AE8" s="19">
        <f t="shared" si="8"/>
        <v>-405.38068217825821</v>
      </c>
      <c r="AF8" s="19">
        <f t="shared" si="8"/>
        <v>-308.78999410831148</v>
      </c>
      <c r="AG8" s="19">
        <f t="shared" si="8"/>
        <v>-231.92831396413263</v>
      </c>
      <c r="AH8" s="19">
        <f t="shared" si="8"/>
        <v>-180.73917079535292</v>
      </c>
    </row>
    <row r="9" spans="1:34" x14ac:dyDescent="0.45">
      <c r="A9" s="4">
        <f>Training_Data!L8</f>
        <v>102</v>
      </c>
      <c r="B9" s="4">
        <f>Training_Data!I8</f>
        <v>1</v>
      </c>
      <c r="C9" s="4">
        <f t="shared" si="4"/>
        <v>0</v>
      </c>
      <c r="F9">
        <f t="shared" si="0"/>
        <v>0.109</v>
      </c>
      <c r="G9">
        <f t="shared" si="1"/>
        <v>0.89673041749823545</v>
      </c>
      <c r="H9" s="10">
        <f t="shared" si="2"/>
        <v>0.52722305224534127</v>
      </c>
      <c r="I9" s="10"/>
      <c r="J9">
        <f t="shared" si="3"/>
        <v>0.47277694775465873</v>
      </c>
      <c r="K9">
        <f t="shared" si="5"/>
        <v>-0.64013157094299178</v>
      </c>
      <c r="X9" s="22">
        <v>-7</v>
      </c>
      <c r="Y9" s="19">
        <f>AS24</f>
        <v>-957.26502809423391</v>
      </c>
      <c r="Z9" s="19">
        <f t="shared" ref="Z9:AH9" si="9">AT24</f>
        <v>-836.60635772923592</v>
      </c>
      <c r="AA9" s="19">
        <f t="shared" si="9"/>
        <v>-716.66115731252853</v>
      </c>
      <c r="AB9" s="19">
        <f t="shared" si="9"/>
        <v>-598.3182123780731</v>
      </c>
      <c r="AC9" s="19">
        <f t="shared" si="9"/>
        <v>-483.53462658626921</v>
      </c>
      <c r="AD9" s="19">
        <f t="shared" si="9"/>
        <v>-376.26665450987497</v>
      </c>
      <c r="AE9" s="19">
        <f t="shared" si="9"/>
        <v>-283.09125243029831</v>
      </c>
      <c r="AF9" s="19">
        <f t="shared" si="9"/>
        <v>-211.89951983030554</v>
      </c>
      <c r="AG9" s="19">
        <f t="shared" si="9"/>
        <v>-168.65831554345328</v>
      </c>
      <c r="AH9" s="19">
        <f t="shared" si="9"/>
        <v>-154.92991574884368</v>
      </c>
    </row>
    <row r="10" spans="1:34" x14ac:dyDescent="0.45">
      <c r="A10" s="4">
        <f>Training_Data!L9</f>
        <v>108</v>
      </c>
      <c r="B10" s="4">
        <f>Training_Data!I9</f>
        <v>1</v>
      </c>
      <c r="C10" s="4">
        <f t="shared" si="4"/>
        <v>0</v>
      </c>
      <c r="F10">
        <f t="shared" si="0"/>
        <v>6.3E-2</v>
      </c>
      <c r="G10">
        <f t="shared" si="1"/>
        <v>0.93894347368913322</v>
      </c>
      <c r="H10" s="10">
        <f t="shared" si="2"/>
        <v>0.51574479275424601</v>
      </c>
      <c r="I10" s="10"/>
      <c r="J10">
        <f t="shared" si="3"/>
        <v>0.48425520724575399</v>
      </c>
      <c r="K10">
        <f t="shared" si="5"/>
        <v>-0.72514322353497629</v>
      </c>
      <c r="X10" s="22">
        <v>-6</v>
      </c>
      <c r="Y10" s="19">
        <f>BC24</f>
        <v>-804.1476418131848</v>
      </c>
      <c r="Z10" s="19">
        <f t="shared" ref="Z10:AH10" si="10">BD24</f>
        <v>-684.49605138333686</v>
      </c>
      <c r="AA10" s="19">
        <f t="shared" si="10"/>
        <v>-566.74626588322769</v>
      </c>
      <c r="AB10" s="19">
        <f t="shared" si="10"/>
        <v>-453.14933869017989</v>
      </c>
      <c r="AC10" s="19">
        <f t="shared" si="10"/>
        <v>-348.18794839111314</v>
      </c>
      <c r="AD10" s="19">
        <f t="shared" si="10"/>
        <v>-259.2026115668333</v>
      </c>
      <c r="AE10" s="19">
        <f t="shared" si="10"/>
        <v>-194.69962388852096</v>
      </c>
      <c r="AF10" s="19">
        <f t="shared" si="10"/>
        <v>-160.39516362377003</v>
      </c>
      <c r="AG10" s="19">
        <f t="shared" si="10"/>
        <v>-156.59571167999098</v>
      </c>
      <c r="AH10" s="19">
        <f t="shared" si="10"/>
        <v>-178.93893680468182</v>
      </c>
    </row>
    <row r="11" spans="1:34" x14ac:dyDescent="0.45">
      <c r="A11" s="4">
        <f>Training_Data!L10</f>
        <v>62</v>
      </c>
      <c r="B11" s="4">
        <f>Training_Data!I10</f>
        <v>0</v>
      </c>
      <c r="C11" s="4">
        <f t="shared" si="4"/>
        <v>1</v>
      </c>
      <c r="F11">
        <f t="shared" si="0"/>
        <v>9.0999999999999998E-2</v>
      </c>
      <c r="G11">
        <f t="shared" si="1"/>
        <v>0.91301771089926576</v>
      </c>
      <c r="H11" s="10">
        <f t="shared" si="2"/>
        <v>0.52273431359395151</v>
      </c>
      <c r="I11" s="10"/>
      <c r="J11">
        <f t="shared" si="3"/>
        <v>0.47726568640604849</v>
      </c>
      <c r="K11">
        <f t="shared" si="5"/>
        <v>-0.64868194859574302</v>
      </c>
      <c r="X11" s="22">
        <v>-5</v>
      </c>
      <c r="Y11" s="19">
        <f>BM24</f>
        <v>-652.53196797726662</v>
      </c>
      <c r="Z11" s="19">
        <f t="shared" ref="Z11:AH11" si="11">BN24</f>
        <v>-535.5619582783238</v>
      </c>
      <c r="AA11" s="19">
        <f t="shared" si="11"/>
        <v>-423.50125483048538</v>
      </c>
      <c r="AB11" s="19">
        <f t="shared" si="11"/>
        <v>-321.45839576292343</v>
      </c>
      <c r="AC11" s="19">
        <f t="shared" si="11"/>
        <v>-237.59641596504324</v>
      </c>
      <c r="AD11" s="19">
        <f t="shared" si="11"/>
        <v>-180.9045476170561</v>
      </c>
      <c r="AE11" s="19">
        <f t="shared" si="11"/>
        <v>-156.46121740536407</v>
      </c>
      <c r="AF11" s="19">
        <f t="shared" si="11"/>
        <v>-162.92915853724483</v>
      </c>
      <c r="AG11" s="19">
        <f t="shared" si="11"/>
        <v>-194.33445692303786</v>
      </c>
      <c r="AH11" s="19">
        <f t="shared" si="11"/>
        <v>-243.42772040456799</v>
      </c>
    </row>
    <row r="12" spans="1:34" x14ac:dyDescent="0.45">
      <c r="A12" s="4">
        <f>Training_Data!L11</f>
        <v>90</v>
      </c>
      <c r="B12" s="4">
        <f>Training_Data!I11</f>
        <v>1</v>
      </c>
      <c r="C12" s="4">
        <f t="shared" si="4"/>
        <v>0</v>
      </c>
      <c r="F12">
        <f t="shared" si="0"/>
        <v>7.3999999999999996E-2</v>
      </c>
      <c r="G12">
        <f t="shared" si="1"/>
        <v>0.92867169384128723</v>
      </c>
      <c r="H12" s="10">
        <f t="shared" si="2"/>
        <v>0.51849156245370354</v>
      </c>
      <c r="I12" s="10"/>
      <c r="J12">
        <f t="shared" si="3"/>
        <v>0.48150843754629646</v>
      </c>
      <c r="K12">
        <f t="shared" si="5"/>
        <v>-0.65683152443685444</v>
      </c>
      <c r="X12" s="22">
        <v>-4</v>
      </c>
      <c r="Y12" s="19">
        <f>BW24</f>
        <v>-504.90608599251385</v>
      </c>
      <c r="Z12" s="19">
        <f t="shared" ref="Z12:AH12" si="12">BX24</f>
        <v>-394.83844641721885</v>
      </c>
      <c r="AA12" s="19">
        <f t="shared" si="12"/>
        <v>-296.48219076497548</v>
      </c>
      <c r="AB12" s="19">
        <f t="shared" si="12"/>
        <v>-218.83808740554181</v>
      </c>
      <c r="AC12" s="19">
        <f t="shared" si="12"/>
        <v>-171.12423462574586</v>
      </c>
      <c r="AD12" s="19">
        <f t="shared" si="12"/>
        <v>-157.28720856209767</v>
      </c>
      <c r="AE12" s="19">
        <f t="shared" si="12"/>
        <v>-174.01761707450783</v>
      </c>
      <c r="AF12" s="19">
        <f t="shared" si="12"/>
        <v>-213.83952863485061</v>
      </c>
      <c r="AG12" s="19">
        <f t="shared" si="12"/>
        <v>-269.03968059453013</v>
      </c>
      <c r="AH12" s="19">
        <f t="shared" si="12"/>
        <v>-333.66271795610231</v>
      </c>
    </row>
    <row r="13" spans="1:34" x14ac:dyDescent="0.45">
      <c r="A13" s="4">
        <f>Training_Data!L12</f>
        <v>73</v>
      </c>
      <c r="B13" s="4">
        <f>Training_Data!I12</f>
        <v>1</v>
      </c>
      <c r="C13" s="4">
        <f t="shared" si="4"/>
        <v>0</v>
      </c>
      <c r="F13">
        <f t="shared" si="0"/>
        <v>7.4999999999999997E-2</v>
      </c>
      <c r="G13">
        <f t="shared" si="1"/>
        <v>0.92774348632855286</v>
      </c>
      <c r="H13" s="10">
        <f t="shared" si="2"/>
        <v>0.51874121587853517</v>
      </c>
      <c r="I13" s="10"/>
      <c r="J13">
        <f t="shared" si="3"/>
        <v>0.48125878412146483</v>
      </c>
      <c r="K13">
        <f t="shared" si="5"/>
        <v>-0.65635014082679533</v>
      </c>
      <c r="X13" s="22">
        <v>-3</v>
      </c>
      <c r="Y13" s="19">
        <f>CG24</f>
        <v>-367.49113636205141</v>
      </c>
      <c r="Z13" s="19">
        <f t="shared" ref="Z13:AH13" si="13">CH24</f>
        <v>-273.76686240448015</v>
      </c>
      <c r="AA13" s="19">
        <f t="shared" si="13"/>
        <v>-203.57085713569631</v>
      </c>
      <c r="AB13" s="19">
        <f t="shared" si="13"/>
        <v>-165.94099899178553</v>
      </c>
      <c r="AC13" s="19">
        <f t="shared" si="13"/>
        <v>-163.14025719195388</v>
      </c>
      <c r="AD13" s="19">
        <f t="shared" si="13"/>
        <v>-189.72206797133023</v>
      </c>
      <c r="AE13" s="19">
        <f t="shared" si="13"/>
        <v>-237.02685480370499</v>
      </c>
      <c r="AF13" s="19">
        <f t="shared" si="13"/>
        <v>-297.30042926112168</v>
      </c>
      <c r="AG13" s="19">
        <f t="shared" si="13"/>
        <v>-365.11600086408043</v>
      </c>
      <c r="AH13" s="19">
        <f t="shared" si="13"/>
        <v>-437.13767187397576</v>
      </c>
    </row>
    <row r="14" spans="1:34" x14ac:dyDescent="0.45">
      <c r="A14" s="4">
        <f>Training_Data!L13</f>
        <v>74</v>
      </c>
      <c r="B14" s="4">
        <f>Training_Data!I13</f>
        <v>1</v>
      </c>
      <c r="C14" s="4">
        <f t="shared" si="4"/>
        <v>0</v>
      </c>
      <c r="F14">
        <f t="shared" si="0"/>
        <v>9.2999999999999999E-2</v>
      </c>
      <c r="G14">
        <f t="shared" si="1"/>
        <v>0.91119350029614055</v>
      </c>
      <c r="H14" s="10">
        <f t="shared" si="2"/>
        <v>0.52323325704333412</v>
      </c>
      <c r="I14" s="10"/>
      <c r="J14">
        <f t="shared" si="3"/>
        <v>0.47676674295666588</v>
      </c>
      <c r="K14">
        <f t="shared" si="5"/>
        <v>-0.64772791617402548</v>
      </c>
      <c r="X14" s="22">
        <v>-2</v>
      </c>
      <c r="Y14" s="19">
        <f>CQ24</f>
        <v>-253.92360281891573</v>
      </c>
      <c r="Z14" s="19">
        <f t="shared" ref="Z14:AH14" si="14">CR24</f>
        <v>-192.46946658717269</v>
      </c>
      <c r="AA14" s="19">
        <f t="shared" si="14"/>
        <v>-165.81685248452138</v>
      </c>
      <c r="AB14" s="19">
        <f t="shared" si="14"/>
        <v>-174.04493737004424</v>
      </c>
      <c r="AC14" s="19">
        <f t="shared" si="14"/>
        <v>-209.66773725601453</v>
      </c>
      <c r="AD14" s="19">
        <f t="shared" si="14"/>
        <v>-263.33566005673475</v>
      </c>
      <c r="AE14" s="19">
        <f t="shared" si="14"/>
        <v>-327.65797843670379</v>
      </c>
      <c r="AF14" s="19">
        <f t="shared" si="14"/>
        <v>-397.89536574045678</v>
      </c>
      <c r="AG14" s="19">
        <f t="shared" si="14"/>
        <v>-471.31485728042583</v>
      </c>
      <c r="AH14" s="19">
        <f t="shared" si="14"/>
        <v>-546.42272581165582</v>
      </c>
    </row>
    <row r="15" spans="1:34" x14ac:dyDescent="0.45">
      <c r="A15" s="4">
        <f>Training_Data!L14</f>
        <v>92</v>
      </c>
      <c r="B15" s="4">
        <f>Training_Data!I14</f>
        <v>1</v>
      </c>
      <c r="C15" s="4">
        <f t="shared" si="4"/>
        <v>0</v>
      </c>
      <c r="F15">
        <f t="shared" si="0"/>
        <v>8.6000000000000007E-2</v>
      </c>
      <c r="G15">
        <f t="shared" si="1"/>
        <v>0.91759423122015094</v>
      </c>
      <c r="H15" s="10">
        <f t="shared" si="2"/>
        <v>0.5214867586265669</v>
      </c>
      <c r="I15" s="10"/>
      <c r="J15">
        <f t="shared" si="3"/>
        <v>0.4785132413734331</v>
      </c>
      <c r="K15">
        <f t="shared" si="5"/>
        <v>-0.65107139580025786</v>
      </c>
      <c r="X15" s="22">
        <v>-1</v>
      </c>
      <c r="Y15" s="19">
        <f>DA24</f>
        <v>-186.15365105587668</v>
      </c>
      <c r="Z15" s="19">
        <f t="shared" ref="Z15:AH15" si="15">DB24</f>
        <v>-170.98773576338823</v>
      </c>
      <c r="AA15" s="19">
        <f t="shared" si="15"/>
        <v>-189.74434447006806</v>
      </c>
      <c r="AB15" s="19">
        <f t="shared" si="15"/>
        <v>-233.29254266084098</v>
      </c>
      <c r="AC15" s="19">
        <f t="shared" si="15"/>
        <v>-292.15483259930431</v>
      </c>
      <c r="AD15" s="19">
        <f t="shared" si="15"/>
        <v>-359.60313576025573</v>
      </c>
      <c r="AE15" s="19">
        <f t="shared" si="15"/>
        <v>-431.63323764515519</v>
      </c>
      <c r="AF15" s="19">
        <f t="shared" si="15"/>
        <v>-506.05532785781975</v>
      </c>
      <c r="AG15" s="19">
        <f t="shared" si="15"/>
        <v>-581.7175040794524</v>
      </c>
      <c r="AH15" s="19">
        <f t="shared" si="15"/>
        <v>-658.02317413188428</v>
      </c>
    </row>
    <row r="16" spans="1:34" x14ac:dyDescent="0.45">
      <c r="A16" s="4">
        <f>Training_Data!L15</f>
        <v>85</v>
      </c>
      <c r="B16" s="4">
        <f>Training_Data!I15</f>
        <v>1</v>
      </c>
      <c r="C16" s="4">
        <f t="shared" si="4"/>
        <v>0</v>
      </c>
      <c r="F16">
        <f t="shared" si="0"/>
        <v>8.8999999999999996E-2</v>
      </c>
      <c r="G16">
        <f t="shared" si="1"/>
        <v>0.91484557357445195</v>
      </c>
      <c r="H16" s="10">
        <f t="shared" si="2"/>
        <v>0.52223532476997336</v>
      </c>
      <c r="I16" s="10"/>
      <c r="J16">
        <f t="shared" si="3"/>
        <v>0.47776467523002664</v>
      </c>
      <c r="K16">
        <f t="shared" si="5"/>
        <v>-0.64963697894989947</v>
      </c>
    </row>
    <row r="17" spans="1:114" x14ac:dyDescent="0.45">
      <c r="A17" s="4">
        <f>Training_Data!L16</f>
        <v>88</v>
      </c>
      <c r="B17" s="4">
        <f>Training_Data!I16</f>
        <v>1</v>
      </c>
      <c r="C17" s="4">
        <f t="shared" si="4"/>
        <v>0</v>
      </c>
      <c r="F17">
        <f t="shared" si="0"/>
        <v>8.1000000000000003E-2</v>
      </c>
      <c r="G17">
        <f t="shared" si="1"/>
        <v>0.92219369144460805</v>
      </c>
      <c r="H17" s="10">
        <f t="shared" si="2"/>
        <v>0.52023893557181466</v>
      </c>
      <c r="I17" s="10"/>
      <c r="J17">
        <f t="shared" si="3"/>
        <v>0.47976106442818534</v>
      </c>
      <c r="K17">
        <f t="shared" si="5"/>
        <v>-0.73446708145629047</v>
      </c>
    </row>
    <row r="18" spans="1:114" x14ac:dyDescent="0.45">
      <c r="A18" s="4">
        <f>Training_Data!L17</f>
        <v>80</v>
      </c>
      <c r="B18" s="4">
        <f>Training_Data!I17</f>
        <v>0</v>
      </c>
      <c r="C18" s="4">
        <f t="shared" si="4"/>
        <v>1</v>
      </c>
      <c r="F18">
        <f t="shared" si="0"/>
        <v>5.7000000000000002E-2</v>
      </c>
      <c r="G18">
        <f t="shared" si="1"/>
        <v>0.94459406936652335</v>
      </c>
      <c r="H18" s="10">
        <f t="shared" si="2"/>
        <v>0.51424614306561311</v>
      </c>
      <c r="I18" s="10"/>
      <c r="J18">
        <f t="shared" si="3"/>
        <v>0.48575385693438689</v>
      </c>
      <c r="K18">
        <f t="shared" si="5"/>
        <v>-0.722053250592679</v>
      </c>
    </row>
    <row r="19" spans="1:114" x14ac:dyDescent="0.45">
      <c r="A19" s="4">
        <f>Training_Data!L18</f>
        <v>56</v>
      </c>
      <c r="B19" s="4">
        <f>Training_Data!I18</f>
        <v>0</v>
      </c>
      <c r="C19" s="4">
        <f t="shared" si="4"/>
        <v>1</v>
      </c>
      <c r="F19">
        <f t="shared" si="0"/>
        <v>7.6999999999999999E-2</v>
      </c>
      <c r="G19">
        <f t="shared" si="1"/>
        <v>0.92588985360649534</v>
      </c>
      <c r="H19" s="10">
        <f t="shared" si="2"/>
        <v>0.51924049453158572</v>
      </c>
      <c r="I19" s="10"/>
      <c r="J19">
        <f t="shared" si="3"/>
        <v>0.48075950546841428</v>
      </c>
      <c r="K19">
        <f t="shared" si="5"/>
        <v>-0.73238812254352625</v>
      </c>
    </row>
    <row r="20" spans="1:114" x14ac:dyDescent="0.45">
      <c r="A20" s="4">
        <f>Training_Data!L19</f>
        <v>76</v>
      </c>
      <c r="B20" s="4">
        <f>Training_Data!I19</f>
        <v>0</v>
      </c>
      <c r="C20" s="4">
        <f t="shared" si="4"/>
        <v>1</v>
      </c>
      <c r="F20">
        <f t="shared" si="0"/>
        <v>0.11</v>
      </c>
      <c r="G20">
        <f t="shared" si="1"/>
        <v>0.89583413529652822</v>
      </c>
      <c r="H20" s="10">
        <f t="shared" si="2"/>
        <v>0.52747230434459369</v>
      </c>
      <c r="I20" s="10"/>
      <c r="J20">
        <f t="shared" si="3"/>
        <v>0.47252769565540631</v>
      </c>
      <c r="K20">
        <f t="shared" si="5"/>
        <v>-0.63965891862242308</v>
      </c>
    </row>
    <row r="21" spans="1:114" x14ac:dyDescent="0.45">
      <c r="A21" s="4">
        <f>Training_Data!L20</f>
        <v>109</v>
      </c>
      <c r="B21" s="4">
        <f>Training_Data!I20</f>
        <v>1</v>
      </c>
      <c r="C21" s="4">
        <f t="shared" si="4"/>
        <v>0</v>
      </c>
      <c r="F21">
        <f t="shared" si="0"/>
        <v>8.8000000000000009E-2</v>
      </c>
      <c r="G21">
        <f t="shared" si="1"/>
        <v>0.91576087672332562</v>
      </c>
      <c r="H21" s="10">
        <f t="shared" si="2"/>
        <v>0.52198581365247287</v>
      </c>
      <c r="I21" s="10"/>
      <c r="J21">
        <f t="shared" si="3"/>
        <v>0.47801418634752713</v>
      </c>
      <c r="K21">
        <f t="shared" si="5"/>
        <v>-0.65011486837976873</v>
      </c>
    </row>
    <row r="22" spans="1:114" x14ac:dyDescent="0.45">
      <c r="A22" s="4">
        <f>Training_Data!L21</f>
        <v>87</v>
      </c>
      <c r="B22" s="4">
        <f>Training_Data!I21</f>
        <v>1</v>
      </c>
      <c r="C22" s="4">
        <f t="shared" si="4"/>
        <v>0</v>
      </c>
      <c r="F22">
        <f t="shared" si="0"/>
        <v>0.08</v>
      </c>
      <c r="G22">
        <f t="shared" si="1"/>
        <v>0.92311634638663576</v>
      </c>
      <c r="H22" s="10">
        <f t="shared" si="2"/>
        <v>0.51998934015558185</v>
      </c>
      <c r="I22" s="10"/>
      <c r="J22">
        <f t="shared" si="3"/>
        <v>0.48001065984441815</v>
      </c>
      <c r="K22">
        <f t="shared" si="5"/>
        <v>-0.65394696731758994</v>
      </c>
    </row>
    <row r="23" spans="1:114" x14ac:dyDescent="0.45">
      <c r="A23" s="4">
        <f>Training_Data!L22</f>
        <v>79</v>
      </c>
      <c r="B23" s="4">
        <f>Training_Data!I22</f>
        <v>1</v>
      </c>
      <c r="C23" s="4">
        <f t="shared" si="4"/>
        <v>0</v>
      </c>
      <c r="F23">
        <f t="shared" si="0"/>
        <v>8.7000000000000008E-2</v>
      </c>
      <c r="G23">
        <f t="shared" si="1"/>
        <v>0.91667709563315225</v>
      </c>
      <c r="H23" s="10">
        <f t="shared" si="2"/>
        <v>0.52173629156332224</v>
      </c>
      <c r="I23" s="10"/>
      <c r="J23">
        <f t="shared" si="3"/>
        <v>0.47826370843667776</v>
      </c>
      <c r="K23">
        <f t="shared" si="5"/>
        <v>-0.73759300732625166</v>
      </c>
    </row>
    <row r="24" spans="1:114" x14ac:dyDescent="0.45">
      <c r="A24" s="4">
        <f>Training_Data!L23</f>
        <v>86</v>
      </c>
      <c r="B24" s="4">
        <f>Training_Data!I23</f>
        <v>0</v>
      </c>
      <c r="C24" s="4">
        <f t="shared" si="4"/>
        <v>1</v>
      </c>
      <c r="F24">
        <f t="shared" si="0"/>
        <v>9.6000000000000002E-2</v>
      </c>
      <c r="G24">
        <f t="shared" si="1"/>
        <v>0.90846401606870619</v>
      </c>
      <c r="H24" s="10">
        <f t="shared" si="2"/>
        <v>0.52398158497110436</v>
      </c>
      <c r="I24" s="10"/>
      <c r="J24">
        <f t="shared" si="3"/>
        <v>0.47601841502889564</v>
      </c>
      <c r="K24">
        <f t="shared" si="5"/>
        <v>-0.64629873846354646</v>
      </c>
      <c r="M24" s="18" t="s">
        <v>1793</v>
      </c>
      <c r="N24" s="18"/>
      <c r="O24" s="20">
        <f>SUM(O27:O293)</f>
        <v>-1418.7756656223623</v>
      </c>
      <c r="P24" s="20">
        <f>SUM(P27:P293)</f>
        <v>-1297.5551981405308</v>
      </c>
      <c r="Q24" s="20">
        <f>SUM(Q27:Q293)</f>
        <v>-1176.3706440522781</v>
      </c>
      <c r="R24" s="20">
        <f t="shared" ref="R24:CC24" si="16">SUM(R27:R293)</f>
        <v>-1055.2680738383049</v>
      </c>
      <c r="S24" s="20">
        <f t="shared" si="16"/>
        <v>-934.35556205005878</v>
      </c>
      <c r="T24" s="20">
        <f t="shared" si="16"/>
        <v>-813.88924816503095</v>
      </c>
      <c r="U24" s="20">
        <f t="shared" si="16"/>
        <v>-694.47508711060027</v>
      </c>
      <c r="V24" s="20">
        <f t="shared" si="16"/>
        <v>-577.49868599944955</v>
      </c>
      <c r="W24" s="20">
        <f t="shared" si="16"/>
        <v>-465.81191143086113</v>
      </c>
      <c r="X24" s="20">
        <f t="shared" si="16"/>
        <v>-364.168096612873</v>
      </c>
      <c r="Y24" s="20">
        <f t="shared" si="16"/>
        <v>-1264.8197605432122</v>
      </c>
      <c r="Z24" s="20">
        <f t="shared" si="16"/>
        <v>-1143.650015677377</v>
      </c>
      <c r="AA24" s="20">
        <f t="shared" si="16"/>
        <v>-1022.5777967569232</v>
      </c>
      <c r="AB24" s="20">
        <f t="shared" si="16"/>
        <v>-901.72787779748558</v>
      </c>
      <c r="AC24" s="20">
        <f t="shared" si="16"/>
        <v>-781.39121472211491</v>
      </c>
      <c r="AD24" s="20">
        <f t="shared" si="16"/>
        <v>-662.24611875189805</v>
      </c>
      <c r="AE24" s="20">
        <f t="shared" si="16"/>
        <v>-545.82773600887299</v>
      </c>
      <c r="AF24" s="20">
        <f t="shared" si="16"/>
        <v>-435.28989256168603</v>
      </c>
      <c r="AG24" s="20">
        <f t="shared" si="16"/>
        <v>-335.91666804103903</v>
      </c>
      <c r="AH24" s="20">
        <f t="shared" si="16"/>
        <v>-254.27590483608074</v>
      </c>
      <c r="AI24" s="20">
        <f t="shared" si="16"/>
        <v>-1110.9395855969301</v>
      </c>
      <c r="AJ24" s="20">
        <f t="shared" si="16"/>
        <v>-989.90757506699549</v>
      </c>
      <c r="AK24" s="20">
        <f t="shared" si="16"/>
        <v>-869.13995487131558</v>
      </c>
      <c r="AL24" s="20">
        <f t="shared" si="16"/>
        <v>-748.97254400959491</v>
      </c>
      <c r="AM24" s="20">
        <f t="shared" si="16"/>
        <v>-630.17603043539532</v>
      </c>
      <c r="AN24" s="20">
        <f t="shared" si="16"/>
        <v>-514.47283675092683</v>
      </c>
      <c r="AO24" s="20">
        <f t="shared" si="16"/>
        <v>-405.38068217825821</v>
      </c>
      <c r="AP24" s="20">
        <f t="shared" si="16"/>
        <v>-308.78999410831148</v>
      </c>
      <c r="AQ24" s="20">
        <f t="shared" si="16"/>
        <v>-231.92831396413263</v>
      </c>
      <c r="AR24" s="20">
        <f t="shared" si="16"/>
        <v>-180.73917079535292</v>
      </c>
      <c r="AS24" s="20">
        <f t="shared" si="16"/>
        <v>-957.26502809423391</v>
      </c>
      <c r="AT24" s="20">
        <f t="shared" si="16"/>
        <v>-836.60635772923592</v>
      </c>
      <c r="AU24" s="20">
        <f t="shared" si="16"/>
        <v>-716.66115731252853</v>
      </c>
      <c r="AV24" s="20">
        <f t="shared" si="16"/>
        <v>-598.3182123780731</v>
      </c>
      <c r="AW24" s="20">
        <f t="shared" si="16"/>
        <v>-483.53462658626921</v>
      </c>
      <c r="AX24" s="20">
        <f t="shared" si="16"/>
        <v>-376.26665450987497</v>
      </c>
      <c r="AY24" s="20">
        <f t="shared" si="16"/>
        <v>-283.09125243029831</v>
      </c>
      <c r="AZ24" s="20">
        <f t="shared" si="16"/>
        <v>-211.89951983030554</v>
      </c>
      <c r="BA24" s="20">
        <f t="shared" si="16"/>
        <v>-168.65831554345328</v>
      </c>
      <c r="BB24" s="20">
        <f t="shared" si="16"/>
        <v>-154.92991574884368</v>
      </c>
      <c r="BC24" s="20">
        <f t="shared" si="16"/>
        <v>-804.1476418131848</v>
      </c>
      <c r="BD24" s="20">
        <f t="shared" si="16"/>
        <v>-684.49605138333686</v>
      </c>
      <c r="BE24" s="20">
        <f t="shared" si="16"/>
        <v>-566.74626588322769</v>
      </c>
      <c r="BF24" s="20">
        <f t="shared" si="16"/>
        <v>-453.14933869017989</v>
      </c>
      <c r="BG24" s="20">
        <f t="shared" si="16"/>
        <v>-348.18794839111314</v>
      </c>
      <c r="BH24" s="20">
        <f t="shared" si="16"/>
        <v>-259.2026115668333</v>
      </c>
      <c r="BI24" s="20">
        <f t="shared" si="16"/>
        <v>-194.69962388852096</v>
      </c>
      <c r="BJ24" s="20">
        <f t="shared" si="16"/>
        <v>-160.39516362377003</v>
      </c>
      <c r="BK24" s="20">
        <f t="shared" si="16"/>
        <v>-156.59571167999098</v>
      </c>
      <c r="BL24" s="20">
        <f t="shared" si="16"/>
        <v>-178.93893680468182</v>
      </c>
      <c r="BM24" s="20">
        <f t="shared" si="16"/>
        <v>-652.53196797726662</v>
      </c>
      <c r="BN24" s="20">
        <f t="shared" si="16"/>
        <v>-535.5619582783238</v>
      </c>
      <c r="BO24" s="20">
        <f t="shared" si="16"/>
        <v>-423.50125483048538</v>
      </c>
      <c r="BP24" s="20">
        <f t="shared" si="16"/>
        <v>-321.45839576292343</v>
      </c>
      <c r="BQ24" s="20">
        <f t="shared" si="16"/>
        <v>-237.59641596504324</v>
      </c>
      <c r="BR24" s="20">
        <f t="shared" si="16"/>
        <v>-180.9045476170561</v>
      </c>
      <c r="BS24" s="20">
        <f t="shared" si="16"/>
        <v>-156.46121740536407</v>
      </c>
      <c r="BT24" s="20">
        <f t="shared" si="16"/>
        <v>-162.92915853724483</v>
      </c>
      <c r="BU24" s="20">
        <f t="shared" si="16"/>
        <v>-194.33445692303786</v>
      </c>
      <c r="BV24" s="20">
        <f t="shared" si="16"/>
        <v>-243.42772040456799</v>
      </c>
      <c r="BW24" s="20">
        <f t="shared" si="16"/>
        <v>-504.90608599251385</v>
      </c>
      <c r="BX24" s="20">
        <f t="shared" si="16"/>
        <v>-394.83844641721885</v>
      </c>
      <c r="BY24" s="20">
        <f t="shared" si="16"/>
        <v>-296.48219076497548</v>
      </c>
      <c r="BZ24" s="20">
        <f t="shared" si="16"/>
        <v>-218.83808740554181</v>
      </c>
      <c r="CA24" s="20">
        <f t="shared" si="16"/>
        <v>-171.12423462574586</v>
      </c>
      <c r="CB24" s="20">
        <f t="shared" si="16"/>
        <v>-157.28720856209767</v>
      </c>
      <c r="CC24" s="20">
        <f t="shared" si="16"/>
        <v>-174.01761707450783</v>
      </c>
      <c r="CD24" s="20">
        <f t="shared" ref="CD24:DJ24" si="17">SUM(CD27:CD293)</f>
        <v>-213.83952863485061</v>
      </c>
      <c r="CE24" s="20">
        <f t="shared" si="17"/>
        <v>-269.03968059453013</v>
      </c>
      <c r="CF24" s="20">
        <f t="shared" si="17"/>
        <v>-333.66271795610231</v>
      </c>
      <c r="CG24" s="20">
        <f t="shared" si="17"/>
        <v>-367.49113636205141</v>
      </c>
      <c r="CH24" s="20">
        <f t="shared" si="17"/>
        <v>-273.76686240448015</v>
      </c>
      <c r="CI24" s="20">
        <f t="shared" si="17"/>
        <v>-203.57085713569631</v>
      </c>
      <c r="CJ24" s="20">
        <f t="shared" si="17"/>
        <v>-165.94099899178553</v>
      </c>
      <c r="CK24" s="20">
        <f t="shared" si="17"/>
        <v>-163.14025719195388</v>
      </c>
      <c r="CL24" s="20">
        <f t="shared" si="17"/>
        <v>-189.72206797133023</v>
      </c>
      <c r="CM24" s="20">
        <f t="shared" si="17"/>
        <v>-237.02685480370499</v>
      </c>
      <c r="CN24" s="20">
        <f t="shared" si="17"/>
        <v>-297.30042926112168</v>
      </c>
      <c r="CO24" s="20">
        <f t="shared" si="17"/>
        <v>-365.11600086408043</v>
      </c>
      <c r="CP24" s="20">
        <f t="shared" si="17"/>
        <v>-437.13767187397576</v>
      </c>
      <c r="CQ24" s="20">
        <f t="shared" si="17"/>
        <v>-253.92360281891573</v>
      </c>
      <c r="CR24" s="20">
        <f t="shared" si="17"/>
        <v>-192.46946658717269</v>
      </c>
      <c r="CS24" s="20">
        <f t="shared" si="17"/>
        <v>-165.81685248452138</v>
      </c>
      <c r="CT24" s="20">
        <f t="shared" si="17"/>
        <v>-174.04493737004424</v>
      </c>
      <c r="CU24" s="20">
        <f t="shared" si="17"/>
        <v>-209.66773725601453</v>
      </c>
      <c r="CV24" s="20">
        <f t="shared" si="17"/>
        <v>-263.33566005673475</v>
      </c>
      <c r="CW24" s="20">
        <f t="shared" si="17"/>
        <v>-327.65797843670379</v>
      </c>
      <c r="CX24" s="20">
        <f t="shared" si="17"/>
        <v>-397.89536574045678</v>
      </c>
      <c r="CY24" s="20">
        <f t="shared" si="17"/>
        <v>-471.31485728042583</v>
      </c>
      <c r="CZ24" s="20">
        <f t="shared" si="17"/>
        <v>-546.42272581165582</v>
      </c>
      <c r="DA24" s="20">
        <f t="shared" si="17"/>
        <v>-186.15365105587668</v>
      </c>
      <c r="DB24" s="20">
        <f t="shared" si="17"/>
        <v>-170.98773576338823</v>
      </c>
      <c r="DC24" s="20">
        <f t="shared" si="17"/>
        <v>-189.74434447006806</v>
      </c>
      <c r="DD24" s="20">
        <f t="shared" si="17"/>
        <v>-233.29254266084098</v>
      </c>
      <c r="DE24" s="20">
        <f t="shared" si="17"/>
        <v>-292.15483259930431</v>
      </c>
      <c r="DF24" s="20">
        <f t="shared" si="17"/>
        <v>-359.60313576025573</v>
      </c>
      <c r="DG24" s="20">
        <f t="shared" si="17"/>
        <v>-431.63323764515519</v>
      </c>
      <c r="DH24" s="20">
        <f t="shared" si="17"/>
        <v>-506.05532785781975</v>
      </c>
      <c r="DI24" s="20">
        <f t="shared" si="17"/>
        <v>-581.7175040794524</v>
      </c>
      <c r="DJ24" s="20">
        <f t="shared" si="17"/>
        <v>-658.02317413188428</v>
      </c>
    </row>
    <row r="25" spans="1:114" x14ac:dyDescent="0.45">
      <c r="A25" s="4">
        <f>Training_Data!L24</f>
        <v>95</v>
      </c>
      <c r="B25" s="4">
        <f>Training_Data!I24</f>
        <v>1</v>
      </c>
      <c r="C25" s="4">
        <f t="shared" si="4"/>
        <v>0</v>
      </c>
      <c r="F25">
        <f t="shared" si="0"/>
        <v>7.0000000000000007E-2</v>
      </c>
      <c r="G25">
        <f t="shared" si="1"/>
        <v>0.93239381990594827</v>
      </c>
      <c r="H25" s="10">
        <f t="shared" si="2"/>
        <v>0.51749285766638975</v>
      </c>
      <c r="I25" s="10"/>
      <c r="J25">
        <f t="shared" si="3"/>
        <v>0.48250714233361025</v>
      </c>
      <c r="K25">
        <f t="shared" si="5"/>
        <v>-0.7287595555486972</v>
      </c>
      <c r="M25" s="16" t="s">
        <v>1</v>
      </c>
      <c r="N25" s="16"/>
      <c r="O25" s="17">
        <v>-10</v>
      </c>
      <c r="P25" s="17">
        <v>-10</v>
      </c>
      <c r="Q25" s="17">
        <v>-10</v>
      </c>
      <c r="R25" s="17">
        <v>-10</v>
      </c>
      <c r="S25" s="17">
        <v>-10</v>
      </c>
      <c r="T25" s="17">
        <v>-10</v>
      </c>
      <c r="U25" s="17">
        <v>-10</v>
      </c>
      <c r="V25" s="17">
        <v>-10</v>
      </c>
      <c r="W25" s="17">
        <v>-10</v>
      </c>
      <c r="X25" s="17">
        <v>-10</v>
      </c>
      <c r="Y25" s="17">
        <v>-9</v>
      </c>
      <c r="Z25" s="17">
        <v>-9</v>
      </c>
      <c r="AA25" s="17">
        <v>-9</v>
      </c>
      <c r="AB25" s="17">
        <v>-9</v>
      </c>
      <c r="AC25" s="17">
        <v>-9</v>
      </c>
      <c r="AD25" s="17">
        <v>-9</v>
      </c>
      <c r="AE25" s="17">
        <v>-9</v>
      </c>
      <c r="AF25" s="17">
        <v>-9</v>
      </c>
      <c r="AG25" s="17">
        <v>-9</v>
      </c>
      <c r="AH25" s="17">
        <v>-9</v>
      </c>
      <c r="AI25" s="17">
        <v>-8</v>
      </c>
      <c r="AJ25" s="17">
        <v>-8</v>
      </c>
      <c r="AK25" s="17">
        <v>-8</v>
      </c>
      <c r="AL25" s="17">
        <v>-8</v>
      </c>
      <c r="AM25" s="17">
        <v>-8</v>
      </c>
      <c r="AN25" s="17">
        <v>-8</v>
      </c>
      <c r="AO25" s="17">
        <v>-8</v>
      </c>
      <c r="AP25" s="17">
        <v>-8</v>
      </c>
      <c r="AQ25" s="17">
        <v>-8</v>
      </c>
      <c r="AR25" s="17">
        <v>-8</v>
      </c>
      <c r="AS25" s="17">
        <v>-7</v>
      </c>
      <c r="AT25" s="17">
        <v>-7</v>
      </c>
      <c r="AU25" s="17">
        <v>-7</v>
      </c>
      <c r="AV25" s="17">
        <v>-7</v>
      </c>
      <c r="AW25" s="17">
        <v>-7</v>
      </c>
      <c r="AX25" s="17">
        <v>-7</v>
      </c>
      <c r="AY25" s="17">
        <v>-7</v>
      </c>
      <c r="AZ25" s="17">
        <v>-7</v>
      </c>
      <c r="BA25" s="17">
        <v>-7</v>
      </c>
      <c r="BB25" s="17">
        <v>-7</v>
      </c>
      <c r="BC25" s="17">
        <v>-6</v>
      </c>
      <c r="BD25" s="17">
        <v>-6</v>
      </c>
      <c r="BE25" s="17">
        <v>-6</v>
      </c>
      <c r="BF25" s="17">
        <v>-6</v>
      </c>
      <c r="BG25" s="17">
        <v>-6</v>
      </c>
      <c r="BH25" s="17">
        <v>-6</v>
      </c>
      <c r="BI25" s="17">
        <v>-6</v>
      </c>
      <c r="BJ25" s="17">
        <v>-6</v>
      </c>
      <c r="BK25" s="17">
        <v>-6</v>
      </c>
      <c r="BL25" s="17">
        <v>-6</v>
      </c>
      <c r="BM25" s="17">
        <v>-5</v>
      </c>
      <c r="BN25" s="17">
        <v>-5</v>
      </c>
      <c r="BO25" s="17">
        <v>-5</v>
      </c>
      <c r="BP25" s="17">
        <v>-5</v>
      </c>
      <c r="BQ25" s="17">
        <v>-5</v>
      </c>
      <c r="BR25" s="17">
        <v>-5</v>
      </c>
      <c r="BS25" s="17">
        <v>-5</v>
      </c>
      <c r="BT25" s="17">
        <v>-5</v>
      </c>
      <c r="BU25" s="17">
        <v>-5</v>
      </c>
      <c r="BV25" s="17">
        <v>-5</v>
      </c>
      <c r="BW25" s="17">
        <v>-4</v>
      </c>
      <c r="BX25" s="17">
        <v>-4</v>
      </c>
      <c r="BY25" s="17">
        <v>-4</v>
      </c>
      <c r="BZ25" s="17">
        <v>-4</v>
      </c>
      <c r="CA25" s="17">
        <v>-4</v>
      </c>
      <c r="CB25" s="17">
        <v>-4</v>
      </c>
      <c r="CC25" s="17">
        <v>-4</v>
      </c>
      <c r="CD25" s="17">
        <v>-4</v>
      </c>
      <c r="CE25" s="17">
        <v>-4</v>
      </c>
      <c r="CF25" s="17">
        <v>-4</v>
      </c>
      <c r="CG25" s="17">
        <v>-3</v>
      </c>
      <c r="CH25" s="17">
        <v>-3</v>
      </c>
      <c r="CI25" s="17">
        <v>-3</v>
      </c>
      <c r="CJ25" s="17">
        <v>-3</v>
      </c>
      <c r="CK25" s="17">
        <v>-3</v>
      </c>
      <c r="CL25" s="17">
        <v>-3</v>
      </c>
      <c r="CM25" s="17">
        <v>-3</v>
      </c>
      <c r="CN25" s="17">
        <v>-3</v>
      </c>
      <c r="CO25" s="17">
        <v>-3</v>
      </c>
      <c r="CP25" s="17">
        <v>-3</v>
      </c>
      <c r="CQ25" s="17">
        <v>-2</v>
      </c>
      <c r="CR25" s="17">
        <v>-2</v>
      </c>
      <c r="CS25" s="17">
        <v>-2</v>
      </c>
      <c r="CT25" s="17">
        <v>-2</v>
      </c>
      <c r="CU25" s="17">
        <v>-2</v>
      </c>
      <c r="CV25" s="17">
        <v>-2</v>
      </c>
      <c r="CW25" s="17">
        <v>-2</v>
      </c>
      <c r="CX25" s="17">
        <v>-2</v>
      </c>
      <c r="CY25" s="17">
        <v>-2</v>
      </c>
      <c r="CZ25" s="17">
        <v>-2</v>
      </c>
      <c r="DA25" s="17">
        <v>-1</v>
      </c>
      <c r="DB25" s="17">
        <v>-1</v>
      </c>
      <c r="DC25" s="17">
        <v>-1</v>
      </c>
      <c r="DD25" s="17">
        <v>-1</v>
      </c>
      <c r="DE25" s="17">
        <v>-1</v>
      </c>
      <c r="DF25" s="17">
        <v>-1</v>
      </c>
      <c r="DG25" s="17">
        <v>-1</v>
      </c>
      <c r="DH25" s="17">
        <v>-1</v>
      </c>
      <c r="DI25" s="17">
        <v>-1</v>
      </c>
      <c r="DJ25" s="17">
        <v>-1</v>
      </c>
    </row>
    <row r="26" spans="1:114" x14ac:dyDescent="0.45">
      <c r="A26" s="4">
        <f>Training_Data!L25</f>
        <v>69</v>
      </c>
      <c r="B26" s="4">
        <f>Training_Data!I25</f>
        <v>0</v>
      </c>
      <c r="C26" s="4">
        <f t="shared" si="4"/>
        <v>1</v>
      </c>
      <c r="F26">
        <f t="shared" si="0"/>
        <v>0.09</v>
      </c>
      <c r="G26">
        <f t="shared" si="1"/>
        <v>0.91393118527122819</v>
      </c>
      <c r="H26" s="10">
        <f t="shared" si="2"/>
        <v>0.52248482479180014</v>
      </c>
      <c r="I26" s="10"/>
      <c r="J26">
        <f t="shared" si="3"/>
        <v>0.47751517520819986</v>
      </c>
      <c r="K26">
        <f t="shared" si="5"/>
        <v>-0.64915933902561007</v>
      </c>
      <c r="M26" s="16" t="s">
        <v>2</v>
      </c>
      <c r="N26" s="16"/>
      <c r="O26" s="17">
        <v>0.01</v>
      </c>
      <c r="P26" s="17">
        <v>0.02</v>
      </c>
      <c r="Q26" s="17">
        <v>0.03</v>
      </c>
      <c r="R26" s="17">
        <v>0.04</v>
      </c>
      <c r="S26" s="17">
        <v>0.05</v>
      </c>
      <c r="T26" s="17">
        <v>0.06</v>
      </c>
      <c r="U26" s="17">
        <v>7.0000000000000007E-2</v>
      </c>
      <c r="V26" s="17">
        <v>0.08</v>
      </c>
      <c r="W26" s="17">
        <v>0.09</v>
      </c>
      <c r="X26" s="17">
        <v>0.1</v>
      </c>
      <c r="Y26" s="17">
        <v>0.01</v>
      </c>
      <c r="Z26" s="17">
        <v>0.02</v>
      </c>
      <c r="AA26" s="17">
        <v>0.03</v>
      </c>
      <c r="AB26" s="17">
        <v>0.04</v>
      </c>
      <c r="AC26" s="17">
        <v>0.05</v>
      </c>
      <c r="AD26" s="17">
        <v>0.06</v>
      </c>
      <c r="AE26" s="17">
        <v>7.0000000000000007E-2</v>
      </c>
      <c r="AF26" s="17">
        <v>0.08</v>
      </c>
      <c r="AG26" s="17">
        <v>0.09</v>
      </c>
      <c r="AH26" s="17">
        <v>0.1</v>
      </c>
      <c r="AI26" s="17">
        <v>0.01</v>
      </c>
      <c r="AJ26" s="17">
        <v>0.02</v>
      </c>
      <c r="AK26" s="17">
        <v>0.03</v>
      </c>
      <c r="AL26" s="17">
        <v>0.04</v>
      </c>
      <c r="AM26" s="17">
        <v>0.05</v>
      </c>
      <c r="AN26" s="17">
        <v>0.06</v>
      </c>
      <c r="AO26" s="17">
        <v>7.0000000000000007E-2</v>
      </c>
      <c r="AP26" s="17">
        <v>0.08</v>
      </c>
      <c r="AQ26" s="17">
        <v>0.09</v>
      </c>
      <c r="AR26" s="17">
        <v>0.1</v>
      </c>
      <c r="AS26" s="17">
        <v>0.01</v>
      </c>
      <c r="AT26" s="17">
        <v>0.02</v>
      </c>
      <c r="AU26" s="17">
        <v>0.03</v>
      </c>
      <c r="AV26" s="17">
        <v>0.04</v>
      </c>
      <c r="AW26" s="17">
        <v>0.05</v>
      </c>
      <c r="AX26" s="17">
        <v>0.06</v>
      </c>
      <c r="AY26" s="17">
        <v>7.0000000000000007E-2</v>
      </c>
      <c r="AZ26" s="17">
        <v>0.08</v>
      </c>
      <c r="BA26" s="17">
        <v>0.09</v>
      </c>
      <c r="BB26" s="17">
        <v>0.1</v>
      </c>
      <c r="BC26" s="17">
        <v>0.01</v>
      </c>
      <c r="BD26" s="17">
        <v>0.02</v>
      </c>
      <c r="BE26" s="17">
        <v>0.03</v>
      </c>
      <c r="BF26" s="17">
        <v>0.04</v>
      </c>
      <c r="BG26" s="17">
        <v>0.05</v>
      </c>
      <c r="BH26" s="17">
        <v>0.06</v>
      </c>
      <c r="BI26" s="17">
        <v>7.0000000000000007E-2</v>
      </c>
      <c r="BJ26" s="17">
        <v>0.08</v>
      </c>
      <c r="BK26" s="17">
        <v>0.09</v>
      </c>
      <c r="BL26" s="17">
        <v>0.1</v>
      </c>
      <c r="BM26" s="17">
        <v>0.01</v>
      </c>
      <c r="BN26" s="17">
        <v>0.02</v>
      </c>
      <c r="BO26" s="17">
        <v>0.03</v>
      </c>
      <c r="BP26" s="17">
        <v>0.04</v>
      </c>
      <c r="BQ26" s="17">
        <v>0.05</v>
      </c>
      <c r="BR26" s="17">
        <v>0.06</v>
      </c>
      <c r="BS26" s="17">
        <v>7.0000000000000007E-2</v>
      </c>
      <c r="BT26" s="17">
        <v>0.08</v>
      </c>
      <c r="BU26" s="17">
        <v>0.09</v>
      </c>
      <c r="BV26" s="17">
        <v>0.1</v>
      </c>
      <c r="BW26" s="17">
        <v>0.01</v>
      </c>
      <c r="BX26" s="17">
        <v>0.02</v>
      </c>
      <c r="BY26" s="17">
        <v>0.03</v>
      </c>
      <c r="BZ26" s="17">
        <v>0.04</v>
      </c>
      <c r="CA26" s="17">
        <v>0.05</v>
      </c>
      <c r="CB26" s="17">
        <v>0.06</v>
      </c>
      <c r="CC26" s="17">
        <v>7.0000000000000007E-2</v>
      </c>
      <c r="CD26" s="17">
        <v>0.08</v>
      </c>
      <c r="CE26" s="17">
        <v>0.09</v>
      </c>
      <c r="CF26" s="17">
        <v>0.1</v>
      </c>
      <c r="CG26" s="17">
        <v>0.01</v>
      </c>
      <c r="CH26" s="17">
        <v>0.02</v>
      </c>
      <c r="CI26" s="17">
        <v>0.03</v>
      </c>
      <c r="CJ26" s="17">
        <v>0.04</v>
      </c>
      <c r="CK26" s="17">
        <v>0.05</v>
      </c>
      <c r="CL26" s="17">
        <v>0.06</v>
      </c>
      <c r="CM26" s="17">
        <v>7.0000000000000007E-2</v>
      </c>
      <c r="CN26" s="17">
        <v>0.08</v>
      </c>
      <c r="CO26" s="17">
        <v>0.09</v>
      </c>
      <c r="CP26" s="17">
        <v>0.1</v>
      </c>
      <c r="CQ26" s="17">
        <v>0.01</v>
      </c>
      <c r="CR26" s="17">
        <v>0.02</v>
      </c>
      <c r="CS26" s="17">
        <v>0.03</v>
      </c>
      <c r="CT26" s="17">
        <v>0.04</v>
      </c>
      <c r="CU26" s="17">
        <v>0.05</v>
      </c>
      <c r="CV26" s="17">
        <v>0.06</v>
      </c>
      <c r="CW26" s="17">
        <v>7.0000000000000007E-2</v>
      </c>
      <c r="CX26" s="17">
        <v>0.08</v>
      </c>
      <c r="CY26" s="17">
        <v>0.09</v>
      </c>
      <c r="CZ26" s="17">
        <v>0.1</v>
      </c>
      <c r="DA26" s="17">
        <v>0.01</v>
      </c>
      <c r="DB26" s="17">
        <v>0.02</v>
      </c>
      <c r="DC26" s="17">
        <v>0.03</v>
      </c>
      <c r="DD26" s="17">
        <v>0.04</v>
      </c>
      <c r="DE26" s="17">
        <v>0.05</v>
      </c>
      <c r="DF26" s="17">
        <v>0.06</v>
      </c>
      <c r="DG26" s="17">
        <v>7.0000000000000007E-2</v>
      </c>
      <c r="DH26" s="17">
        <v>0.08</v>
      </c>
      <c r="DI26" s="17">
        <v>0.09</v>
      </c>
      <c r="DJ26" s="17">
        <v>0.1</v>
      </c>
    </row>
    <row r="27" spans="1:114" x14ac:dyDescent="0.45">
      <c r="A27" s="4">
        <f>Training_Data!L26</f>
        <v>89</v>
      </c>
      <c r="B27" s="4">
        <f>Training_Data!I26</f>
        <v>1</v>
      </c>
      <c r="C27" s="4">
        <f t="shared" si="4"/>
        <v>0</v>
      </c>
      <c r="F27">
        <f t="shared" si="0"/>
        <v>7.0000000000000007E-2</v>
      </c>
      <c r="G27">
        <f t="shared" si="1"/>
        <v>0.93239381990594827</v>
      </c>
      <c r="H27" s="10">
        <f t="shared" si="2"/>
        <v>0.51749285766638975</v>
      </c>
      <c r="I27" s="10"/>
      <c r="J27">
        <f t="shared" si="3"/>
        <v>0.48250714233361025</v>
      </c>
      <c r="K27">
        <f t="shared" si="5"/>
        <v>-0.65875955554869703</v>
      </c>
      <c r="O27" s="19">
        <f>$B3*LN(1/(1+(EXP(-1*(O$25+O$26*$A3)))))+$C3*LN(1-(1/(1+(EXP(-1*(O$25+O$26*$A3))))))</f>
        <v>-9.3200896098953159</v>
      </c>
      <c r="P27" s="19">
        <f>$B3*LN(1/(1+(EXP(-1*(P$25+P$26*$A3)))))+$C3*LN(1-(1/(1+(EXP(-1*(P$25+P$26*$A3))))))</f>
        <v>-8.6401768712595999</v>
      </c>
      <c r="Q27" s="19">
        <f t="shared" ref="Q27:CB27" si="18">$B3*LN(1/(1+(EXP(-1*(Q$25+Q$26*$A3)))))+$C3*LN(1-(1/(1+(EXP(-1*(Q$25+Q$26*$A3))))))</f>
        <v>-7.9603490921776947</v>
      </c>
      <c r="R27" s="19">
        <f t="shared" si="18"/>
        <v>-7.2806889481843804</v>
      </c>
      <c r="S27" s="19">
        <f t="shared" si="18"/>
        <v>-6.6013594435752596</v>
      </c>
      <c r="T27" s="19">
        <f t="shared" si="18"/>
        <v>-5.9226816014676888</v>
      </c>
      <c r="U27" s="19">
        <f t="shared" si="18"/>
        <v>-5.2452862599110208</v>
      </c>
      <c r="V27" s="19">
        <f t="shared" si="18"/>
        <v>-4.5704077103416232</v>
      </c>
      <c r="W27" s="19">
        <f t="shared" si="18"/>
        <v>-3.9004404877235963</v>
      </c>
      <c r="X27" s="19">
        <f t="shared" si="18"/>
        <v>-3.2399533331624295</v>
      </c>
      <c r="Y27" s="19">
        <f t="shared" si="18"/>
        <v>-8.3202435661995704</v>
      </c>
      <c r="Z27" s="19">
        <f t="shared" si="18"/>
        <v>-7.6404807128911001</v>
      </c>
      <c r="AA27" s="19">
        <f t="shared" si="18"/>
        <v>-6.9609486464671617</v>
      </c>
      <c r="AB27" s="19">
        <f t="shared" si="18"/>
        <v>-6.2818716479679013</v>
      </c>
      <c r="AC27" s="19">
        <f t="shared" si="18"/>
        <v>-5.603691043426946</v>
      </c>
      <c r="AD27" s="19">
        <f t="shared" si="18"/>
        <v>-4.9272726211117517</v>
      </c>
      <c r="AE27" s="19">
        <f t="shared" si="18"/>
        <v>-4.2543047887452872</v>
      </c>
      <c r="AF27" s="19">
        <f t="shared" si="18"/>
        <v>-3.5880419482389798</v>
      </c>
      <c r="AG27" s="19">
        <f t="shared" si="18"/>
        <v>-2.9346157934620023</v>
      </c>
      <c r="AH27" s="19">
        <f t="shared" si="18"/>
        <v>-2.3050833197686953</v>
      </c>
      <c r="AI27" s="19">
        <f t="shared" si="18"/>
        <v>-7.3206619430785445</v>
      </c>
      <c r="AJ27" s="19">
        <f t="shared" si="18"/>
        <v>-6.6413061738272727</v>
      </c>
      <c r="AK27" s="19">
        <f t="shared" si="18"/>
        <v>-5.9625765897120013</v>
      </c>
      <c r="AL27" s="19">
        <f t="shared" si="18"/>
        <v>-5.2850795082199804</v>
      </c>
      <c r="AM27" s="19">
        <f t="shared" si="18"/>
        <v>-4.6100016520556517</v>
      </c>
      <c r="AN27" s="19">
        <f t="shared" si="18"/>
        <v>-3.9396468256934365</v>
      </c>
      <c r="AO27" s="19">
        <f t="shared" si="18"/>
        <v>-3.2784164427943607</v>
      </c>
      <c r="AP27" s="19">
        <f t="shared" si="18"/>
        <v>-2.6344623112084302</v>
      </c>
      <c r="AQ27" s="19">
        <f t="shared" si="18"/>
        <v>-2.0220116757018589</v>
      </c>
      <c r="AR27" s="19">
        <f t="shared" si="18"/>
        <v>-1.4632824673380307</v>
      </c>
      <c r="AS27" s="19">
        <f t="shared" si="18"/>
        <v>-6.321798325549115</v>
      </c>
      <c r="AT27" s="19">
        <f t="shared" si="18"/>
        <v>-5.6435465718786801</v>
      </c>
      <c r="AU27" s="19">
        <f t="shared" si="18"/>
        <v>-4.9669884516208374</v>
      </c>
      <c r="AV27" s="19">
        <f t="shared" si="18"/>
        <v>-4.2937477275343765</v>
      </c>
      <c r="AW27" s="19">
        <f t="shared" si="18"/>
        <v>-3.6269570930082078</v>
      </c>
      <c r="AX27" s="19">
        <f t="shared" si="18"/>
        <v>-2.9725295328651171</v>
      </c>
      <c r="AY27" s="19">
        <f t="shared" si="18"/>
        <v>-2.3411643781150717</v>
      </c>
      <c r="AZ27" s="19">
        <f t="shared" si="18"/>
        <v>-1.7507328088238214</v>
      </c>
      <c r="BA27" s="19">
        <f t="shared" si="18"/>
        <v>-1.2269761000189523</v>
      </c>
      <c r="BB27" s="19">
        <f t="shared" si="18"/>
        <v>-0.79813886938159129</v>
      </c>
      <c r="BC27" s="19">
        <f t="shared" si="18"/>
        <v>-5.3248808231056284</v>
      </c>
      <c r="BD27" s="19">
        <f t="shared" si="18"/>
        <v>-4.6496113601690343</v>
      </c>
      <c r="BE27" s="19">
        <f t="shared" si="18"/>
        <v>-3.9788836898020423</v>
      </c>
      <c r="BF27" s="19">
        <f t="shared" si="18"/>
        <v>-3.3169375865012327</v>
      </c>
      <c r="BG27" s="19">
        <f t="shared" si="18"/>
        <v>-2.6716446919676695</v>
      </c>
      <c r="BH27" s="19">
        <f t="shared" si="18"/>
        <v>-2.0568071134520385</v>
      </c>
      <c r="BI27" s="19">
        <f t="shared" si="18"/>
        <v>-1.494164753970747</v>
      </c>
      <c r="BJ27" s="19">
        <f t="shared" si="18"/>
        <v>-1.011845427344306</v>
      </c>
      <c r="BK27" s="19">
        <f t="shared" si="18"/>
        <v>-0.6349461015956136</v>
      </c>
      <c r="BL27" s="19">
        <f t="shared" si="18"/>
        <v>-0.37110066594777746</v>
      </c>
      <c r="BM27" s="19">
        <f t="shared" si="18"/>
        <v>-4.3332122165431279</v>
      </c>
      <c r="BN27" s="19">
        <f t="shared" si="18"/>
        <v>-3.6659136657923068</v>
      </c>
      <c r="BO27" s="19">
        <f t="shared" si="18"/>
        <v>-3.0105209675340214</v>
      </c>
      <c r="BP27" s="19">
        <f t="shared" si="18"/>
        <v>-2.3773845783108163</v>
      </c>
      <c r="BQ27" s="19">
        <f t="shared" si="18"/>
        <v>-1.7839007408883385</v>
      </c>
      <c r="BR27" s="19">
        <f t="shared" si="18"/>
        <v>-1.2554138489297306</v>
      </c>
      <c r="BS27" s="19">
        <f t="shared" si="18"/>
        <v>-0.82032996662642554</v>
      </c>
      <c r="BT27" s="19">
        <f t="shared" si="18"/>
        <v>-0.49715445033210959</v>
      </c>
      <c r="BU27" s="19">
        <f t="shared" si="18"/>
        <v>-0.28237787600797598</v>
      </c>
      <c r="BV27" s="19">
        <f t="shared" si="18"/>
        <v>-0.15297761052607403</v>
      </c>
      <c r="BW27" s="19">
        <f t="shared" si="18"/>
        <v>-3.3555146539552529</v>
      </c>
      <c r="BX27" s="19">
        <f t="shared" si="18"/>
        <v>-2.7089300544332953</v>
      </c>
      <c r="BY27" s="19">
        <f t="shared" si="18"/>
        <v>-2.0917809798514693</v>
      </c>
      <c r="BZ27" s="19">
        <f t="shared" si="18"/>
        <v>-1.5253255421125169</v>
      </c>
      <c r="CA27" s="19">
        <f t="shared" si="18"/>
        <v>-1.0374879504858854</v>
      </c>
      <c r="CB27" s="19">
        <f t="shared" si="18"/>
        <v>-0.65394696731758994</v>
      </c>
      <c r="CC27" s="19">
        <f t="shared" ref="CC27:DI27" si="19">$B3*LN(1/(1+(EXP(-1*(CC$25+CC$26*$A3)))))+$C3*LN(1-(1/(1+(EXP(-1*(CC$25+CC$26*$A3))))))</f>
        <v>-0.3836736748144936</v>
      </c>
      <c r="CD27" s="19">
        <f t="shared" si="19"/>
        <v>-0.21263069128632331</v>
      </c>
      <c r="CE27" s="19">
        <f t="shared" si="19"/>
        <v>-0.11335692465064116</v>
      </c>
      <c r="CF27" s="19">
        <f t="shared" si="19"/>
        <v>-5.9032826287971386E-2</v>
      </c>
      <c r="CG27" s="19">
        <f t="shared" si="19"/>
        <v>-2.4137394792674303</v>
      </c>
      <c r="CH27" s="19">
        <f t="shared" si="19"/>
        <v>-1.81729229983146</v>
      </c>
      <c r="CI27" s="19">
        <f t="shared" si="19"/>
        <v>-1.2841775991951889</v>
      </c>
      <c r="CJ27" s="19">
        <f t="shared" si="19"/>
        <v>-0.84291533356034642</v>
      </c>
      <c r="CK27" s="19">
        <f t="shared" si="19"/>
        <v>-0.51301525239995238</v>
      </c>
      <c r="CL27" s="19">
        <f t="shared" si="19"/>
        <v>-0.29236772186435833</v>
      </c>
      <c r="CM27" s="19">
        <f t="shared" si="19"/>
        <v>-0.15874997013467176</v>
      </c>
      <c r="CN27" s="19">
        <f t="shared" si="19"/>
        <v>-8.3569574617418818E-2</v>
      </c>
      <c r="CO27" s="19">
        <f t="shared" si="19"/>
        <v>-4.3210022593073723E-2</v>
      </c>
      <c r="CP27" s="19">
        <f t="shared" si="19"/>
        <v>-2.2124216454879293E-2</v>
      </c>
      <c r="CQ27" s="19">
        <f t="shared" si="19"/>
        <v>-1.5567586848764665</v>
      </c>
      <c r="CR27" s="19">
        <f t="shared" si="19"/>
        <v>-1.063496510222534</v>
      </c>
      <c r="CS27" s="19">
        <f t="shared" si="19"/>
        <v>-0.67334716722803389</v>
      </c>
      <c r="CT27" s="19">
        <f t="shared" si="19"/>
        <v>-0.39659404698022432</v>
      </c>
      <c r="CU27" s="19">
        <f t="shared" si="19"/>
        <v>-0.22041740991845085</v>
      </c>
      <c r="CV27" s="19">
        <f t="shared" si="19"/>
        <v>-0.11772100013096001</v>
      </c>
      <c r="CW27" s="19">
        <f t="shared" si="19"/>
        <v>-6.1369538047684018E-2</v>
      </c>
      <c r="CX27" s="19">
        <f t="shared" si="19"/>
        <v>-3.15613446763486E-2</v>
      </c>
      <c r="CY27" s="19">
        <f t="shared" si="19"/>
        <v>-1.6113984022215144E-2</v>
      </c>
      <c r="CZ27" s="19">
        <f t="shared" si="19"/>
        <v>-8.1960673382677589E-3</v>
      </c>
      <c r="DA27" s="19">
        <f t="shared" si="19"/>
        <v>-0.86589293718007532</v>
      </c>
      <c r="DB27" s="19">
        <f t="shared" si="19"/>
        <v>-0.52926044903028424</v>
      </c>
      <c r="DC27" s="19">
        <f t="shared" si="19"/>
        <v>-0.30266034739773895</v>
      </c>
      <c r="DD27" s="19">
        <f t="shared" si="19"/>
        <v>-0.16472272508020852</v>
      </c>
      <c r="DE27" s="19">
        <f t="shared" si="19"/>
        <v>-8.6836152153949644E-2</v>
      </c>
      <c r="DF27" s="19">
        <f t="shared" si="19"/>
        <v>-4.493441330574701E-2</v>
      </c>
      <c r="DG27" s="19">
        <f t="shared" si="19"/>
        <v>-2.3016809582299146E-2</v>
      </c>
      <c r="DH27" s="19">
        <f t="shared" si="19"/>
        <v>-1.1726908753935311E-2</v>
      </c>
      <c r="DI27" s="19">
        <f t="shared" si="19"/>
        <v>-5.9582372931189951E-3</v>
      </c>
      <c r="DJ27" s="19">
        <f>$B3*LN(1/(1+(EXP(-1*(DJ$25+DJ$26*$A3)))))+$C3*LN(1-(1/(1+(EXP(-1*(DJ$25+DJ$26*$A3))))))</f>
        <v>-3.0229809308315344E-3</v>
      </c>
    </row>
    <row r="28" spans="1:114" x14ac:dyDescent="0.45">
      <c r="A28" s="4">
        <f>Training_Data!L27</f>
        <v>69</v>
      </c>
      <c r="B28" s="4">
        <f>Training_Data!I27</f>
        <v>1</v>
      </c>
      <c r="C28" s="4">
        <f t="shared" si="4"/>
        <v>0</v>
      </c>
      <c r="F28">
        <f t="shared" si="0"/>
        <v>7.8E-2</v>
      </c>
      <c r="G28">
        <f t="shared" si="1"/>
        <v>0.92496442654353928</v>
      </c>
      <c r="H28" s="10">
        <f t="shared" si="2"/>
        <v>0.5194901195112458</v>
      </c>
      <c r="I28" s="10"/>
      <c r="J28">
        <f t="shared" si="3"/>
        <v>0.4805098804887542</v>
      </c>
      <c r="K28">
        <f t="shared" si="5"/>
        <v>-0.65490748785135355</v>
      </c>
      <c r="O28" s="19">
        <f t="shared" ref="O28:AD91" si="20">$B4*LN(1/(1+(EXP(-1*(O$25+O$26*$A4)))))+$C4*LN(1-(1/(1+(EXP(-1*(O$25+O$26*$A4))))))</f>
        <v>-1.0411108998337524E-4</v>
      </c>
      <c r="P28" s="19">
        <f>$B4*LN(1/(1+(EXP(-1*(P$25+P$26*$A4)))))+$C4*LN(1-(1/(1+(EXP(-1*(P$25+P$26*$A4))))))</f>
        <v>-2.3874384135787172E-4</v>
      </c>
      <c r="Q28" s="19">
        <f t="shared" ref="Q28:CB28" si="21">$B4*LN(1/(1+(EXP(-1*(Q$25+Q$26*$A4)))))+$C4*LN(1-(1/(1+(EXP(-1*(Q$25+Q$26*$A4))))))</f>
        <v>-5.4743122089715194E-4</v>
      </c>
      <c r="R28" s="19">
        <f t="shared" si="21"/>
        <v>-1.2549901428946333E-3</v>
      </c>
      <c r="S28" s="19">
        <f t="shared" si="21"/>
        <v>-2.8757601931381207E-3</v>
      </c>
      <c r="T28" s="19">
        <f t="shared" si="21"/>
        <v>-6.5828123789349116E-3</v>
      </c>
      <c r="U28" s="19">
        <f t="shared" si="21"/>
        <v>-1.5032725136657377E-2</v>
      </c>
      <c r="V28" s="19">
        <f t="shared" si="21"/>
        <v>-3.4145605538695126E-2</v>
      </c>
      <c r="W28" s="19">
        <f t="shared" si="21"/>
        <v>-7.6645269327956289E-2</v>
      </c>
      <c r="X28" s="19">
        <f t="shared" si="21"/>
        <v>-0.16778602938626597</v>
      </c>
      <c r="Y28" s="19">
        <f t="shared" si="21"/>
        <v>-2.8297797440036005E-4</v>
      </c>
      <c r="Z28" s="19">
        <f t="shared" si="21"/>
        <v>-6.4883997875153621E-4</v>
      </c>
      <c r="AA28" s="19">
        <f t="shared" si="21"/>
        <v>-1.4873730351686763E-3</v>
      </c>
      <c r="AB28" s="19">
        <f t="shared" si="21"/>
        <v>-3.4077454776149591E-3</v>
      </c>
      <c r="AC28" s="19">
        <f t="shared" si="21"/>
        <v>-7.7978947854034416E-3</v>
      </c>
      <c r="AD28" s="19">
        <f t="shared" si="21"/>
        <v>-1.7793713661611432E-2</v>
      </c>
      <c r="AE28" s="19">
        <f t="shared" si="21"/>
        <v>-4.0346877771670848E-2</v>
      </c>
      <c r="AF28" s="19">
        <f t="shared" si="21"/>
        <v>-9.0224746513209067E-2</v>
      </c>
      <c r="AG28" s="19">
        <f t="shared" si="21"/>
        <v>-0.19600720243021222</v>
      </c>
      <c r="AH28" s="19">
        <f t="shared" si="21"/>
        <v>-0.40318604888545817</v>
      </c>
      <c r="AI28" s="19">
        <f t="shared" si="21"/>
        <v>-7.6902695418363067E-4</v>
      </c>
      <c r="AJ28" s="19">
        <f t="shared" si="21"/>
        <v>-1.7627476838418591E-3</v>
      </c>
      <c r="AK28" s="19">
        <f t="shared" si="21"/>
        <v>-4.0379439035455123E-3</v>
      </c>
      <c r="AL28" s="19">
        <f t="shared" si="21"/>
        <v>-9.2362283060557042E-3</v>
      </c>
      <c r="AM28" s="19">
        <f t="shared" si="21"/>
        <v>-2.1056484455681392E-2</v>
      </c>
      <c r="AN28" s="19">
        <f t="shared" si="21"/>
        <v>-4.7647815139078141E-2</v>
      </c>
      <c r="AO28" s="19">
        <f t="shared" si="21"/>
        <v>-0.10608532667444252</v>
      </c>
      <c r="AP28" s="19">
        <f t="shared" si="21"/>
        <v>-0.22845802600646811</v>
      </c>
      <c r="AQ28" s="19">
        <f t="shared" si="21"/>
        <v>-0.46285625355038429</v>
      </c>
      <c r="AR28" s="19">
        <f t="shared" si="21"/>
        <v>-0.85435524446852751</v>
      </c>
      <c r="AS28" s="19">
        <f t="shared" si="21"/>
        <v>-2.0890524102486095E-3</v>
      </c>
      <c r="AT28" s="19">
        <f t="shared" si="21"/>
        <v>-4.7844071595555815E-3</v>
      </c>
      <c r="AU28" s="19">
        <f t="shared" si="21"/>
        <v>-1.0938416966755965E-2</v>
      </c>
      <c r="AV28" s="19">
        <f t="shared" si="21"/>
        <v>-2.4910125357366236E-2</v>
      </c>
      <c r="AW28" s="19">
        <f t="shared" si="21"/>
        <v>-5.6233177878483226E-2</v>
      </c>
      <c r="AX28" s="19">
        <f t="shared" si="21"/>
        <v>-0.12456484496250039</v>
      </c>
      <c r="AY28" s="19">
        <f t="shared" si="21"/>
        <v>-0.26560613014301165</v>
      </c>
      <c r="AZ28" s="19">
        <f t="shared" si="21"/>
        <v>-0.52926044903028446</v>
      </c>
      <c r="BA28" s="19">
        <f t="shared" si="21"/>
        <v>-0.95550921164700398</v>
      </c>
      <c r="BB28" s="19">
        <f t="shared" si="21"/>
        <v>-1.5410084538329922</v>
      </c>
      <c r="BC28" s="19">
        <f t="shared" si="21"/>
        <v>-5.668472629014115E-3</v>
      </c>
      <c r="BD28" s="19">
        <f t="shared" si="21"/>
        <v>-1.2952284047257571E-2</v>
      </c>
      <c r="BE28" s="19">
        <f t="shared" si="21"/>
        <v>-2.9458714161954329E-2</v>
      </c>
      <c r="BF28" s="19">
        <f t="shared" si="21"/>
        <v>-6.6314899462582039E-2</v>
      </c>
      <c r="BG28" s="19">
        <f t="shared" si="21"/>
        <v>-0.14603541105451015</v>
      </c>
      <c r="BH28" s="19">
        <f t="shared" si="21"/>
        <v>-0.30792206010159268</v>
      </c>
      <c r="BI28" s="19">
        <f t="shared" si="21"/>
        <v>-0.6026529092986137</v>
      </c>
      <c r="BJ28" s="19">
        <f t="shared" si="21"/>
        <v>-1.0634965102225347</v>
      </c>
      <c r="BK28" s="19">
        <f t="shared" si="21"/>
        <v>-1.6769535864002092</v>
      </c>
      <c r="BL28" s="19">
        <f t="shared" si="21"/>
        <v>-2.3955454645979639</v>
      </c>
      <c r="BM28" s="19">
        <f t="shared" si="21"/>
        <v>-1.53340897307886E-2</v>
      </c>
      <c r="BN28" s="19">
        <f t="shared" si="21"/>
        <v>-3.4823518997376388E-2</v>
      </c>
      <c r="BO28" s="19">
        <f t="shared" si="21"/>
        <v>-7.8134647783774089E-2</v>
      </c>
      <c r="BP28" s="19">
        <f t="shared" si="21"/>
        <v>-0.17090157636787073</v>
      </c>
      <c r="BQ28" s="19">
        <f t="shared" si="21"/>
        <v>-0.35586506844219595</v>
      </c>
      <c r="BR28" s="19">
        <f t="shared" si="21"/>
        <v>-0.68319717972663396</v>
      </c>
      <c r="BS28" s="19">
        <f t="shared" si="21"/>
        <v>-1.1780110926729277</v>
      </c>
      <c r="BT28" s="19">
        <f t="shared" si="21"/>
        <v>-1.8172922998314611</v>
      </c>
      <c r="BU28" s="19">
        <f t="shared" si="21"/>
        <v>-2.5511972953435764</v>
      </c>
      <c r="BV28" s="19">
        <f t="shared" si="21"/>
        <v>-3.3362192588706603</v>
      </c>
      <c r="BW28" s="19">
        <f t="shared" si="21"/>
        <v>-4.114539620759932E-2</v>
      </c>
      <c r="BX28" s="19">
        <f t="shared" si="21"/>
        <v>-9.1966083843493251E-2</v>
      </c>
      <c r="BY28" s="19">
        <f t="shared" si="21"/>
        <v>-0.19959646428551844</v>
      </c>
      <c r="BZ28" s="19">
        <f t="shared" si="21"/>
        <v>-0.40986673496366222</v>
      </c>
      <c r="CA28" s="19">
        <f t="shared" si="21"/>
        <v>-0.77095704778953245</v>
      </c>
      <c r="CB28" s="19">
        <f t="shared" si="21"/>
        <v>-1.2986799592371323</v>
      </c>
      <c r="CC28" s="19">
        <f t="shared" ref="CC28:DJ28" si="22">$B4*LN(1/(1+(EXP(-1*(CC$25+CC$26*$A4)))))+$C4*LN(1-(1/(1+(EXP(-1*(CC$25+CC$26*$A4))))))</f>
        <v>-1.9615651718253815</v>
      </c>
      <c r="CD28" s="19">
        <f t="shared" si="22"/>
        <v>-2.7089300544332953</v>
      </c>
      <c r="CE28" s="19">
        <f t="shared" si="22"/>
        <v>-3.5006427103882505</v>
      </c>
      <c r="CF28" s="19">
        <f t="shared" si="22"/>
        <v>-4.3134773304160188</v>
      </c>
      <c r="CG28" s="19">
        <f t="shared" si="22"/>
        <v>-0.10811656946977942</v>
      </c>
      <c r="CH28" s="19">
        <f t="shared" si="22"/>
        <v>-0.23257546550006261</v>
      </c>
      <c r="CI28" s="19">
        <f t="shared" si="22"/>
        <v>-0.47031331804487481</v>
      </c>
      <c r="CJ28" s="19">
        <f t="shared" si="22"/>
        <v>-0.86589293718007543</v>
      </c>
      <c r="CK28" s="19">
        <f t="shared" si="22"/>
        <v>-1.4250805831863991</v>
      </c>
      <c r="CL28" s="19">
        <f t="shared" si="22"/>
        <v>-2.1093331750756121</v>
      </c>
      <c r="CM28" s="19">
        <f t="shared" si="22"/>
        <v>-2.8684622784761329</v>
      </c>
      <c r="CN28" s="19">
        <f t="shared" si="22"/>
        <v>-3.6659136657923104</v>
      </c>
      <c r="CO28" s="19">
        <f t="shared" si="22"/>
        <v>-4.4813822910991448</v>
      </c>
      <c r="CP28" s="19">
        <f t="shared" si="22"/>
        <v>-5.3049791772043138</v>
      </c>
      <c r="CQ28" s="19">
        <f t="shared" si="22"/>
        <v>-0.27030720582643253</v>
      </c>
      <c r="CR28" s="19">
        <f t="shared" si="22"/>
        <v>-0.53752811145482893</v>
      </c>
      <c r="CS28" s="19">
        <f t="shared" si="22"/>
        <v>-0.96786415060626141</v>
      </c>
      <c r="CT28" s="19">
        <f t="shared" si="22"/>
        <v>-1.556758684876467</v>
      </c>
      <c r="CU28" s="19">
        <f t="shared" si="22"/>
        <v>-2.2601846030111084</v>
      </c>
      <c r="CV28" s="19">
        <f t="shared" si="22"/>
        <v>-3.0295449591113806</v>
      </c>
      <c r="CW28" s="19">
        <f t="shared" si="22"/>
        <v>-3.831906470466349</v>
      </c>
      <c r="CX28" s="19">
        <f t="shared" si="22"/>
        <v>-4.649611360169037</v>
      </c>
      <c r="CY28" s="19">
        <f t="shared" si="22"/>
        <v>-5.4742023897361616</v>
      </c>
      <c r="CZ28" s="19">
        <f t="shared" si="22"/>
        <v>-6.3018346208305855</v>
      </c>
      <c r="DA28" s="19">
        <f t="shared" si="22"/>
        <v>-0.61175533887062272</v>
      </c>
      <c r="DB28" s="19">
        <f t="shared" si="22"/>
        <v>-1.0766366958882394</v>
      </c>
      <c r="DC28" s="19">
        <f t="shared" si="22"/>
        <v>-1.6932450063382583</v>
      </c>
      <c r="DD28" s="19">
        <f t="shared" si="22"/>
        <v>-2.4137394792674307</v>
      </c>
      <c r="DE28" s="19">
        <f t="shared" si="22"/>
        <v>-3.1919593892339422</v>
      </c>
      <c r="DF28" s="19">
        <f t="shared" si="22"/>
        <v>-3.9985132074670386</v>
      </c>
      <c r="DG28" s="19">
        <f t="shared" si="22"/>
        <v>-4.818114845099811</v>
      </c>
      <c r="DH28" s="19">
        <f t="shared" si="22"/>
        <v>-5.6435465718786864</v>
      </c>
      <c r="DI28" s="19">
        <f t="shared" si="22"/>
        <v>-6.4715480269206447</v>
      </c>
      <c r="DJ28" s="19">
        <f t="shared" si="22"/>
        <v>-7.3006753107016857</v>
      </c>
    </row>
    <row r="29" spans="1:114" x14ac:dyDescent="0.45">
      <c r="A29" s="4">
        <f>Training_Data!L28</f>
        <v>77</v>
      </c>
      <c r="B29" s="4">
        <f>Training_Data!I28</f>
        <v>1</v>
      </c>
      <c r="C29" s="4">
        <f t="shared" si="4"/>
        <v>0</v>
      </c>
      <c r="F29">
        <f t="shared" si="0"/>
        <v>8.3000000000000004E-2</v>
      </c>
      <c r="G29">
        <f t="shared" si="1"/>
        <v>0.92035114722012468</v>
      </c>
      <c r="H29" s="10">
        <f t="shared" si="2"/>
        <v>0.52073809597145138</v>
      </c>
      <c r="I29" s="10"/>
      <c r="J29">
        <f t="shared" si="3"/>
        <v>0.47926190402854862</v>
      </c>
      <c r="K29">
        <f t="shared" si="5"/>
        <v>-0.65250805849465165</v>
      </c>
      <c r="O29" s="19">
        <f t="shared" si="20"/>
        <v>-9.020120958810427</v>
      </c>
      <c r="P29" s="19">
        <f t="shared" si="20"/>
        <v>-8.0403222570197475</v>
      </c>
      <c r="Q29" s="19">
        <f t="shared" si="20"/>
        <v>-7.0608584095550482</v>
      </c>
      <c r="R29" s="19">
        <f t="shared" si="20"/>
        <v>-6.0822855627633263</v>
      </c>
      <c r="S29" s="19">
        <f t="shared" si="20"/>
        <v>-5.1060782366017792</v>
      </c>
      <c r="T29" s="19">
        <f t="shared" si="20"/>
        <v>-4.1361139840222156</v>
      </c>
      <c r="U29" s="19">
        <f t="shared" si="20"/>
        <v>-3.1823722781951784</v>
      </c>
      <c r="V29" s="19">
        <f t="shared" si="20"/>
        <v>-2.2691459507833982</v>
      </c>
      <c r="W29" s="19">
        <f t="shared" si="20"/>
        <v>-1.4479476778575626</v>
      </c>
      <c r="X29" s="19">
        <f t="shared" si="20"/>
        <v>-0.79813886938159129</v>
      </c>
      <c r="Y29" s="19">
        <f t="shared" si="20"/>
        <v>-8.0203287659733586</v>
      </c>
      <c r="Z29" s="19">
        <f t="shared" si="20"/>
        <v>-7.0408757429874056</v>
      </c>
      <c r="AA29" s="19">
        <f t="shared" si="20"/>
        <v>-6.06233168040675</v>
      </c>
      <c r="AB29" s="19">
        <f t="shared" si="20"/>
        <v>-5.0862006452199644</v>
      </c>
      <c r="AC29" s="19">
        <f t="shared" si="20"/>
        <v>-4.1164368472529089</v>
      </c>
      <c r="AD29" s="19">
        <f t="shared" si="20"/>
        <v>-3.1632100225930739</v>
      </c>
      <c r="AE29" s="19">
        <f t="shared" ref="AE29:CP29" si="23">$B5*LN(1/(1+(EXP(-1*(AE$25+AE$26*$A5)))))+$C5*LN(1-(1/(1+(EXP(-1*(AE$25+AE$26*$A5))))))</f>
        <v>-2.2512325998949305</v>
      </c>
      <c r="AF29" s="19">
        <f t="shared" si="23"/>
        <v>-1.4326848092526394</v>
      </c>
      <c r="AG29" s="19">
        <f t="shared" si="23"/>
        <v>-0.78719172484078193</v>
      </c>
      <c r="AH29" s="19">
        <f t="shared" si="23"/>
        <v>-0.37110066594777746</v>
      </c>
      <c r="AI29" s="19">
        <f t="shared" si="23"/>
        <v>-7.0208934262687164</v>
      </c>
      <c r="AJ29" s="19">
        <f t="shared" si="23"/>
        <v>-6.0423787274967538</v>
      </c>
      <c r="AK29" s="19">
        <f t="shared" si="23"/>
        <v>-5.0663255112172152</v>
      </c>
      <c r="AL29" s="19">
        <f t="shared" si="23"/>
        <v>-4.096766125368009</v>
      </c>
      <c r="AM29" s="19">
        <f t="shared" si="23"/>
        <v>-3.1440639679385733</v>
      </c>
      <c r="AN29" s="19">
        <f t="shared" si="23"/>
        <v>-2.2333569246506415</v>
      </c>
      <c r="AO29" s="19">
        <f t="shared" si="23"/>
        <v>-1.4174946225139546</v>
      </c>
      <c r="AP29" s="19">
        <f t="shared" si="23"/>
        <v>-0.77634377304073976</v>
      </c>
      <c r="AQ29" s="19">
        <f t="shared" si="23"/>
        <v>-0.36494282874244527</v>
      </c>
      <c r="AR29" s="19">
        <f t="shared" si="23"/>
        <v>-0.15297761052607403</v>
      </c>
      <c r="AS29" s="19">
        <f t="shared" si="23"/>
        <v>-6.0224267227201764</v>
      </c>
      <c r="AT29" s="19">
        <f t="shared" si="23"/>
        <v>-5.0464528836098141</v>
      </c>
      <c r="AU29" s="19">
        <f t="shared" si="23"/>
        <v>-4.0771019436478797</v>
      </c>
      <c r="AV29" s="19">
        <f t="shared" si="23"/>
        <v>-3.1249344133057471</v>
      </c>
      <c r="AW29" s="19">
        <f t="shared" si="23"/>
        <v>-2.2155195231797546</v>
      </c>
      <c r="AX29" s="19">
        <f t="shared" si="23"/>
        <v>-1.4023778760079761</v>
      </c>
      <c r="AY29" s="19">
        <f t="shared" si="23"/>
        <v>-0.76559518233715118</v>
      </c>
      <c r="AZ29" s="19">
        <f t="shared" si="23"/>
        <v>-0.35886989966032329</v>
      </c>
      <c r="BA29" s="19">
        <f t="shared" si="23"/>
        <v>-0.15016481905670165</v>
      </c>
      <c r="BB29" s="19">
        <f t="shared" si="23"/>
        <v>-5.9032826287971386E-2</v>
      </c>
      <c r="BC29" s="19">
        <f t="shared" si="23"/>
        <v>-5.0265828123789342</v>
      </c>
      <c r="BD29" s="19">
        <f t="shared" si="23"/>
        <v>-4.0574444297323415</v>
      </c>
      <c r="BE29" s="19">
        <f t="shared" si="23"/>
        <v>-3.1058216627350679</v>
      </c>
      <c r="BF29" s="19">
        <f t="shared" si="23"/>
        <v>-2.1977210001309602</v>
      </c>
      <c r="BG29" s="19">
        <f t="shared" si="23"/>
        <v>-1.3873353251154306</v>
      </c>
      <c r="BH29" s="19">
        <f t="shared" si="23"/>
        <v>-0.75494610159561359</v>
      </c>
      <c r="BI29" s="19">
        <f t="shared" si="23"/>
        <v>-0.3528812144609918</v>
      </c>
      <c r="BJ29" s="19">
        <f t="shared" si="23"/>
        <v>-0.14740002486257023</v>
      </c>
      <c r="BK29" s="19">
        <f t="shared" si="23"/>
        <v>-5.789708684563287E-2</v>
      </c>
      <c r="BL29" s="19">
        <f t="shared" si="23"/>
        <v>-2.2124216454879293E-2</v>
      </c>
      <c r="BM29" s="19">
        <f t="shared" si="23"/>
        <v>-4.0377937136616113</v>
      </c>
      <c r="BN29" s="19">
        <f t="shared" si="23"/>
        <v>-3.0867260252942716</v>
      </c>
      <c r="BO29" s="19">
        <f t="shared" si="23"/>
        <v>-2.1799619666343482</v>
      </c>
      <c r="BP29" s="19">
        <f t="shared" si="23"/>
        <v>-1.3723677218643584</v>
      </c>
      <c r="BQ29" s="19">
        <f t="shared" si="23"/>
        <v>-0.74439666007357075</v>
      </c>
      <c r="BR29" s="19">
        <f t="shared" si="23"/>
        <v>-0.34697610001895252</v>
      </c>
      <c r="BS29" s="19">
        <f t="shared" si="23"/>
        <v>-0.14468253842065185</v>
      </c>
      <c r="BT29" s="19">
        <f t="shared" si="23"/>
        <v>-5.6782583302082912E-2</v>
      </c>
      <c r="BU29" s="19">
        <f t="shared" si="23"/>
        <v>-2.1690844368490742E-2</v>
      </c>
      <c r="BV29" s="19">
        <f t="shared" si="23"/>
        <v>-8.1960673382677589E-3</v>
      </c>
      <c r="BW29" s="19">
        <f t="shared" si="23"/>
        <v>-3.067647815139078</v>
      </c>
      <c r="BX29" s="19">
        <f t="shared" si="23"/>
        <v>-2.1622430402584891</v>
      </c>
      <c r="BY29" s="19">
        <f t="shared" si="23"/>
        <v>-1.3574758145579902</v>
      </c>
      <c r="BZ29" s="19">
        <f t="shared" si="23"/>
        <v>-0.7339469673175899</v>
      </c>
      <c r="CA29" s="19">
        <f t="shared" si="23"/>
        <v>-0.34115387473208775</v>
      </c>
      <c r="CB29" s="19">
        <f t="shared" si="23"/>
        <v>-0.14201167570185888</v>
      </c>
      <c r="CC29" s="19">
        <f t="shared" si="23"/>
        <v>-5.5688941611675855E-2</v>
      </c>
      <c r="CD29" s="19">
        <f t="shared" si="23"/>
        <v>-2.1265871276566987E-2</v>
      </c>
      <c r="CE29" s="19">
        <f t="shared" si="23"/>
        <v>-8.0344245367134394E-3</v>
      </c>
      <c r="CF29" s="19">
        <f t="shared" si="23"/>
        <v>-3.0229809308315344E-3</v>
      </c>
      <c r="CG29" s="19">
        <f t="shared" si="23"/>
        <v>-2.1445648449625003</v>
      </c>
      <c r="CH29" s="19">
        <f t="shared" si="23"/>
        <v>-1.3426603473977388</v>
      </c>
      <c r="CI29" s="19">
        <f t="shared" si="23"/>
        <v>-0.72359711307614094</v>
      </c>
      <c r="CJ29" s="19">
        <f t="shared" si="23"/>
        <v>-0.33541384892973064</v>
      </c>
      <c r="CK29" s="19">
        <f t="shared" si="23"/>
        <v>-0.13938675828296063</v>
      </c>
      <c r="CL29" s="19">
        <f t="shared" si="23"/>
        <v>-5.4615793462002321E-2</v>
      </c>
      <c r="CM29" s="19">
        <f t="shared" si="23"/>
        <v>-2.0849137868843022E-2</v>
      </c>
      <c r="CN29" s="19">
        <f t="shared" si="23"/>
        <v>-7.8759571155826366E-3</v>
      </c>
      <c r="CO29" s="19">
        <f t="shared" si="23"/>
        <v>-2.9632104968730262E-3</v>
      </c>
      <c r="CP29" s="19">
        <f t="shared" si="23"/>
        <v>-1.1131553604645475E-3</v>
      </c>
      <c r="CQ29" s="19">
        <f t="shared" ref="CQ29:DJ29" si="24">$B5*LN(1/(1+(EXP(-1*(CQ$25+CQ$26*$A5)))))+$C5*LN(1-(1/(1+(EXP(-1*(CQ$25+CQ$26*$A5))))))</f>
        <v>-1.3279220601015926</v>
      </c>
      <c r="CR29" s="19">
        <f t="shared" si="24"/>
        <v>-0.71334716722803393</v>
      </c>
      <c r="CS29" s="19">
        <f t="shared" si="24"/>
        <v>-0.32975532527988766</v>
      </c>
      <c r="CT29" s="19">
        <f t="shared" si="24"/>
        <v>-0.13680711345203822</v>
      </c>
      <c r="CU29" s="19">
        <f t="shared" si="24"/>
        <v>-5.3562776217963112E-2</v>
      </c>
      <c r="CV29" s="19">
        <f t="shared" si="24"/>
        <v>-2.0440487723596214E-2</v>
      </c>
      <c r="CW29" s="19">
        <f t="shared" si="24"/>
        <v>-7.7206031848433805E-3</v>
      </c>
      <c r="CX29" s="19">
        <f t="shared" si="24"/>
        <v>-2.9046201295047131E-3</v>
      </c>
      <c r="CY29" s="19">
        <f t="shared" si="24"/>
        <v>-1.091125428362934E-3</v>
      </c>
      <c r="CZ29" s="19">
        <f t="shared" si="24"/>
        <v>-4.0965106052541809E-4</v>
      </c>
      <c r="DA29" s="19">
        <f t="shared" si="24"/>
        <v>-0.70319717972663409</v>
      </c>
      <c r="DB29" s="19">
        <f t="shared" si="24"/>
        <v>-0.32417759919518879</v>
      </c>
      <c r="DC29" s="19">
        <f t="shared" si="24"/>
        <v>-0.1342720743075981</v>
      </c>
      <c r="DD29" s="19">
        <f t="shared" si="24"/>
        <v>-5.2529532865117086E-2</v>
      </c>
      <c r="DE29" s="19">
        <f t="shared" si="24"/>
        <v>-2.0039767260397568E-2</v>
      </c>
      <c r="DF29" s="19">
        <f t="shared" si="24"/>
        <v>-7.5683020417261727E-3</v>
      </c>
      <c r="DG29" s="19">
        <f t="shared" si="24"/>
        <v>-2.8471865974067992E-3</v>
      </c>
      <c r="DH29" s="19">
        <f t="shared" si="24"/>
        <v>-1.069531247135208E-3</v>
      </c>
      <c r="DI29" s="19">
        <f t="shared" si="24"/>
        <v>-4.0154105440266618E-4</v>
      </c>
      <c r="DJ29" s="19">
        <f t="shared" si="24"/>
        <v>-1.5072171600689246E-4</v>
      </c>
    </row>
    <row r="30" spans="1:114" x14ac:dyDescent="0.45">
      <c r="A30" s="4">
        <f>Training_Data!L29</f>
        <v>82</v>
      </c>
      <c r="B30" s="4">
        <f>Training_Data!I29</f>
        <v>1</v>
      </c>
      <c r="C30" s="4">
        <f t="shared" si="4"/>
        <v>0</v>
      </c>
      <c r="F30">
        <f t="shared" si="0"/>
        <v>7.6999999999999999E-2</v>
      </c>
      <c r="G30">
        <f t="shared" si="1"/>
        <v>0.92588985360649534</v>
      </c>
      <c r="H30" s="10">
        <f t="shared" si="2"/>
        <v>0.51924049453158572</v>
      </c>
      <c r="I30" s="10"/>
      <c r="J30">
        <f t="shared" si="3"/>
        <v>0.48075950546841428</v>
      </c>
      <c r="K30">
        <f t="shared" si="5"/>
        <v>-0.65538812254352652</v>
      </c>
      <c r="O30" s="19">
        <f t="shared" si="20"/>
        <v>-8.9401310324550529</v>
      </c>
      <c r="P30" s="19">
        <f t="shared" si="20"/>
        <v>-7.8803781615446917</v>
      </c>
      <c r="Q30" s="19">
        <f t="shared" si="20"/>
        <v>-6.8210911254283628</v>
      </c>
      <c r="R30" s="19">
        <f t="shared" si="20"/>
        <v>-5.7631461572513629</v>
      </c>
      <c r="S30" s="19">
        <f t="shared" si="20"/>
        <v>-4.7090541641698866</v>
      </c>
      <c r="T30" s="19">
        <f t="shared" si="20"/>
        <v>-3.6659136657923077</v>
      </c>
      <c r="U30" s="19">
        <f t="shared" si="20"/>
        <v>-2.6530404062434636</v>
      </c>
      <c r="V30" s="19">
        <f t="shared" si="20"/>
        <v>-1.717794470596596</v>
      </c>
      <c r="W30" s="19">
        <f t="shared" si="20"/>
        <v>-0.94936721747427799</v>
      </c>
      <c r="X30" s="19">
        <f t="shared" si="20"/>
        <v>-0.43748795048588501</v>
      </c>
      <c r="Y30" s="19">
        <f t="shared" si="20"/>
        <v>-7.9403561430518401</v>
      </c>
      <c r="Z30" s="19">
        <f t="shared" si="20"/>
        <v>-6.8810276158670831</v>
      </c>
      <c r="AA30" s="19">
        <f t="shared" si="20"/>
        <v>-5.8229632104968729</v>
      </c>
      <c r="AB30" s="19">
        <f t="shared" si="20"/>
        <v>-4.768529132713998</v>
      </c>
      <c r="AC30" s="19">
        <f t="shared" si="20"/>
        <v>-3.7244228459337787</v>
      </c>
      <c r="AD30" s="19">
        <f t="shared" si="20"/>
        <v>-2.7089300544332957</v>
      </c>
      <c r="AE30" s="19">
        <f t="shared" ref="AE30:CP30" si="25">$B6*LN(1/(1+(EXP(-1*(AE$25+AE$26*$A6)))))+$C6*LN(1-(1/(1+(EXP(-1*(AE$25+AE$26*$A6))))))</f>
        <v>-1.7672884498371577</v>
      </c>
      <c r="AF30" s="19">
        <f t="shared" si="25"/>
        <v>-0.98657309416461769</v>
      </c>
      <c r="AG30" s="19">
        <f t="shared" si="25"/>
        <v>-0.45916273627089393</v>
      </c>
      <c r="AH30" s="19">
        <f t="shared" si="25"/>
        <v>-0.18390074088833874</v>
      </c>
      <c r="AI30" s="19">
        <f t="shared" si="25"/>
        <v>-6.9409678011265337</v>
      </c>
      <c r="AJ30" s="19">
        <f t="shared" si="25"/>
        <v>-5.8827908871239778</v>
      </c>
      <c r="AK30" s="19">
        <f t="shared" si="25"/>
        <v>-4.8280344245367139</v>
      </c>
      <c r="AL30" s="19">
        <f t="shared" si="25"/>
        <v>-3.7830168095822989</v>
      </c>
      <c r="AM30" s="19">
        <f t="shared" si="25"/>
        <v>-2.7650435617765896</v>
      </c>
      <c r="AN30" s="19">
        <f t="shared" si="25"/>
        <v>-1.8172922998314605</v>
      </c>
      <c r="AO30" s="19">
        <f t="shared" si="25"/>
        <v>-1.0246206695015525</v>
      </c>
      <c r="AP30" s="19">
        <f t="shared" si="25"/>
        <v>-0.48167487439574314</v>
      </c>
      <c r="AQ30" s="19">
        <f t="shared" si="25"/>
        <v>-0.19423456547207932</v>
      </c>
      <c r="AR30" s="19">
        <f t="shared" si="25"/>
        <v>-7.1644691967669705E-2</v>
      </c>
      <c r="AS30" s="19">
        <f t="shared" si="25"/>
        <v>-5.9426285719268641</v>
      </c>
      <c r="AT30" s="19">
        <f t="shared" si="25"/>
        <v>-4.8875683020417258</v>
      </c>
      <c r="AU30" s="19">
        <f t="shared" si="25"/>
        <v>-3.841690844368491</v>
      </c>
      <c r="AV30" s="19">
        <f t="shared" si="25"/>
        <v>-2.8213695380476835</v>
      </c>
      <c r="AW30" s="19">
        <f t="shared" si="25"/>
        <v>-1.8677860293862651</v>
      </c>
      <c r="AX30" s="19">
        <f t="shared" si="25"/>
        <v>-1.0634965102225347</v>
      </c>
      <c r="AY30" s="19">
        <f t="shared" si="25"/>
        <v>-0.50503699381775324</v>
      </c>
      <c r="AZ30" s="19">
        <f t="shared" si="25"/>
        <v>-0.20509174415876136</v>
      </c>
      <c r="BA30" s="19">
        <f t="shared" si="25"/>
        <v>-7.5910860065525457E-2</v>
      </c>
      <c r="BB30" s="19">
        <f t="shared" si="25"/>
        <v>-2.6957093008207936E-2</v>
      </c>
      <c r="BC30" s="19">
        <f t="shared" si="25"/>
        <v>-4.9471291256592362</v>
      </c>
      <c r="BD30" s="19">
        <f t="shared" si="25"/>
        <v>-3.9004404877235963</v>
      </c>
      <c r="BE30" s="19">
        <f t="shared" si="25"/>
        <v>-2.8778970868456333</v>
      </c>
      <c r="BF30" s="19">
        <f t="shared" si="25"/>
        <v>-1.9187499701346715</v>
      </c>
      <c r="BG30" s="19">
        <f t="shared" si="25"/>
        <v>-1.1031860488854575</v>
      </c>
      <c r="BH30" s="19">
        <f t="shared" si="25"/>
        <v>-0.52926044903028457</v>
      </c>
      <c r="BI30" s="19">
        <f t="shared" si="25"/>
        <v>-0.21649269685003525</v>
      </c>
      <c r="BJ30" s="19">
        <f t="shared" si="25"/>
        <v>-8.0420998197756693E-2</v>
      </c>
      <c r="BK30" s="19">
        <f t="shared" si="25"/>
        <v>-2.8600408257058365E-2</v>
      </c>
      <c r="BL30" s="19">
        <f t="shared" si="25"/>
        <v>-1.0001652055651762E-2</v>
      </c>
      <c r="BM30" s="19">
        <f t="shared" si="25"/>
        <v>-3.9592615149854193</v>
      </c>
      <c r="BN30" s="19">
        <f t="shared" si="25"/>
        <v>-2.9346157934620023</v>
      </c>
      <c r="BO30" s="19">
        <f t="shared" si="25"/>
        <v>-1.970164819056702</v>
      </c>
      <c r="BP30" s="19">
        <f t="shared" si="25"/>
        <v>-1.1436736748144936</v>
      </c>
      <c r="BQ30" s="19">
        <f t="shared" si="25"/>
        <v>-0.5543552444685268</v>
      </c>
      <c r="BR30" s="19">
        <f t="shared" si="25"/>
        <v>-0.22845802600646811</v>
      </c>
      <c r="BS30" s="19">
        <f t="shared" si="25"/>
        <v>-8.5187864739065575E-2</v>
      </c>
      <c r="BT30" s="19">
        <f t="shared" si="25"/>
        <v>-3.0342389363505945E-2</v>
      </c>
      <c r="BU30" s="19">
        <f t="shared" si="25"/>
        <v>-1.0616847843265364E-2</v>
      </c>
      <c r="BV30" s="19">
        <f t="shared" si="25"/>
        <v>-3.6910434269464432E-3</v>
      </c>
      <c r="BW30" s="19">
        <f t="shared" si="25"/>
        <v>-2.991515711952363</v>
      </c>
      <c r="BX30" s="19">
        <f t="shared" si="25"/>
        <v>-2.0220116757018589</v>
      </c>
      <c r="BY30" s="19">
        <f t="shared" si="25"/>
        <v>-1.1849428287424457</v>
      </c>
      <c r="BZ30" s="19">
        <f t="shared" si="25"/>
        <v>-0.58032996662642589</v>
      </c>
      <c r="CA30" s="19">
        <f t="shared" si="25"/>
        <v>-0.24100845383299221</v>
      </c>
      <c r="CB30" s="19">
        <f t="shared" si="25"/>
        <v>-9.0224746513208942E-2</v>
      </c>
      <c r="CC30" s="19">
        <f t="shared" si="25"/>
        <v>-3.2188772814766752E-2</v>
      </c>
      <c r="CD30" s="19">
        <f t="shared" si="25"/>
        <v>-1.1269671185057702E-2</v>
      </c>
      <c r="CE30" s="19">
        <f t="shared" si="25"/>
        <v>-3.9188381517836577E-3</v>
      </c>
      <c r="CF30" s="19">
        <f t="shared" si="25"/>
        <v>-1.3594435752600376E-3</v>
      </c>
      <c r="CG30" s="19">
        <f t="shared" si="25"/>
        <v>-2.0742720743075984</v>
      </c>
      <c r="CH30" s="19">
        <f t="shared" si="25"/>
        <v>-1.2269761000189523</v>
      </c>
      <c r="CI30" s="19">
        <f t="shared" si="25"/>
        <v>-0.60719172484078199</v>
      </c>
      <c r="CJ30" s="19">
        <f t="shared" si="25"/>
        <v>-0.25416475397074739</v>
      </c>
      <c r="CK30" s="19">
        <f t="shared" si="25"/>
        <v>-9.5545464597962856E-2</v>
      </c>
      <c r="CL30" s="19">
        <f t="shared" si="25"/>
        <v>-3.4145605538695015E-2</v>
      </c>
      <c r="CM30" s="19">
        <f t="shared" si="25"/>
        <v>-1.1962396661479283E-2</v>
      </c>
      <c r="CN30" s="19">
        <f t="shared" si="25"/>
        <v>-4.160662126462553E-3</v>
      </c>
      <c r="CO30" s="19">
        <f t="shared" si="25"/>
        <v>-1.443446229085847E-3</v>
      </c>
      <c r="CP30" s="19">
        <f t="shared" si="25"/>
        <v>-5.003262493858717E-4</v>
      </c>
      <c r="CQ30" s="19">
        <f t="shared" ref="CQ30:DJ30" si="26">$B6*LN(1/(1+(EXP(-1*(CQ$25+CQ$26*$A6)))))+$C6*LN(1-(1/(1+(EXP(-1*(CQ$25+CQ$26*$A6))))))</f>
        <v>-1.2697553252798877</v>
      </c>
      <c r="CR30" s="19">
        <f t="shared" si="26"/>
        <v>-0.6349461015956136</v>
      </c>
      <c r="CS30" s="19">
        <f t="shared" si="26"/>
        <v>-0.26794767785756285</v>
      </c>
      <c r="CT30" s="19">
        <f t="shared" si="26"/>
        <v>-0.10116437811507244</v>
      </c>
      <c r="CU30" s="19">
        <f t="shared" si="26"/>
        <v>-3.6219258870659243E-2</v>
      </c>
      <c r="CV30" s="19">
        <f t="shared" si="26"/>
        <v>-1.2697432971496326E-2</v>
      </c>
      <c r="CW30" s="19">
        <f t="shared" si="26"/>
        <v>-4.4173756618884324E-3</v>
      </c>
      <c r="CX30" s="19">
        <f t="shared" si="26"/>
        <v>-1.5326355931442283E-3</v>
      </c>
      <c r="CY30" s="19">
        <f t="shared" si="26"/>
        <v>-5.312564800813472E-4</v>
      </c>
      <c r="CZ30" s="19">
        <f t="shared" si="26"/>
        <v>-1.8408884827571205E-4</v>
      </c>
      <c r="DA30" s="19">
        <f t="shared" si="26"/>
        <v>-0.66359711307614078</v>
      </c>
      <c r="DB30" s="19">
        <f t="shared" si="26"/>
        <v>-0.28237787600797598</v>
      </c>
      <c r="DC30" s="19">
        <f t="shared" si="26"/>
        <v>-0.10709638573961541</v>
      </c>
      <c r="DD30" s="19">
        <f t="shared" si="26"/>
        <v>-3.8416442794361121E-2</v>
      </c>
      <c r="DE30" s="19">
        <f t="shared" si="26"/>
        <v>-1.3477330416026405E-2</v>
      </c>
      <c r="DF30" s="19">
        <f t="shared" si="26"/>
        <v>-4.6898913545248338E-3</v>
      </c>
      <c r="DG30" s="19">
        <f t="shared" si="26"/>
        <v>-1.6273314124810381E-3</v>
      </c>
      <c r="DH30" s="19">
        <f t="shared" si="26"/>
        <v>-5.640982822158031E-4</v>
      </c>
      <c r="DI30" s="19">
        <f t="shared" si="26"/>
        <v>-1.9547115441592263E-4</v>
      </c>
      <c r="DJ30" s="19">
        <f t="shared" si="26"/>
        <v>-6.7726443003407648E-5</v>
      </c>
    </row>
    <row r="31" spans="1:114" x14ac:dyDescent="0.45">
      <c r="A31" s="4">
        <f>Training_Data!L30</f>
        <v>76</v>
      </c>
      <c r="B31" s="4">
        <f>Training_Data!I30</f>
        <v>1</v>
      </c>
      <c r="C31" s="4">
        <f t="shared" si="4"/>
        <v>0</v>
      </c>
      <c r="F31">
        <f t="shared" si="0"/>
        <v>9.0999999999999998E-2</v>
      </c>
      <c r="G31">
        <f t="shared" si="1"/>
        <v>0.91301771089926576</v>
      </c>
      <c r="H31" s="10">
        <f t="shared" si="2"/>
        <v>0.52273431359395151</v>
      </c>
      <c r="I31" s="10"/>
      <c r="J31">
        <f t="shared" si="3"/>
        <v>0.47726568640604849</v>
      </c>
      <c r="K31">
        <f t="shared" si="5"/>
        <v>-0.64868194859574302</v>
      </c>
      <c r="O31" s="19">
        <f t="shared" si="20"/>
        <v>-8.8718301511224191E-5</v>
      </c>
      <c r="P31" s="19">
        <f t="shared" si="20"/>
        <v>-1.7336927758173357E-4</v>
      </c>
      <c r="Q31" s="19">
        <f t="shared" si="20"/>
        <v>-3.387766920590843E-4</v>
      </c>
      <c r="R31" s="19">
        <f t="shared" si="20"/>
        <v>-6.6194307854420891E-4</v>
      </c>
      <c r="S31" s="19">
        <f t="shared" si="20"/>
        <v>-1.29318558043795E-3</v>
      </c>
      <c r="T31" s="19">
        <f t="shared" si="20"/>
        <v>-2.5256341914008957E-3</v>
      </c>
      <c r="U31" s="19">
        <f t="shared" si="20"/>
        <v>-4.9297554809410423E-3</v>
      </c>
      <c r="V31" s="19">
        <f t="shared" si="20"/>
        <v>-9.6113601690349017E-3</v>
      </c>
      <c r="W31" s="19">
        <f t="shared" si="20"/>
        <v>-1.8697539593148609E-2</v>
      </c>
      <c r="X31" s="19">
        <f t="shared" si="20"/>
        <v>-3.6219258870659243E-2</v>
      </c>
      <c r="Y31" s="19">
        <f t="shared" si="20"/>
        <v>-2.4114296757599208E-4</v>
      </c>
      <c r="Z31" s="19">
        <f t="shared" si="20"/>
        <v>-4.711963803429827E-4</v>
      </c>
      <c r="AA31" s="19">
        <f t="shared" si="20"/>
        <v>-9.206226285823091E-4</v>
      </c>
      <c r="AB31" s="19">
        <f t="shared" si="20"/>
        <v>-1.7983255491144266E-3</v>
      </c>
      <c r="AC31" s="19">
        <f t="shared" si="20"/>
        <v>-3.5113447819391684E-3</v>
      </c>
      <c r="AD31" s="19">
        <f t="shared" si="20"/>
        <v>-6.8505439070755646E-3</v>
      </c>
      <c r="AE31" s="19">
        <f t="shared" ref="AE31:CP31" si="27">$B7*LN(1/(1+(EXP(-1*(AE$25+AE$26*$A7)))))+$C7*LN(1-(1/(1+(EXP(-1*(AE$25+AE$26*$A7))))))</f>
        <v>-1.3344119485872795E-2</v>
      </c>
      <c r="AF31" s="19">
        <f t="shared" si="27"/>
        <v>-2.5913665792307191E-2</v>
      </c>
      <c r="AG31" s="19">
        <f t="shared" si="27"/>
        <v>-5.0030642393244028E-2</v>
      </c>
      <c r="AH31" s="19">
        <f t="shared" si="27"/>
        <v>-9.5545464597962981E-2</v>
      </c>
      <c r="AI31" s="19">
        <f t="shared" si="27"/>
        <v>-6.5535879263219966E-4</v>
      </c>
      <c r="AJ31" s="19">
        <f t="shared" si="27"/>
        <v>-1.2803264026307892E-3</v>
      </c>
      <c r="AK31" s="19">
        <f t="shared" si="27"/>
        <v>-2.5005351048277679E-3</v>
      </c>
      <c r="AL31" s="19">
        <f t="shared" si="27"/>
        <v>-4.8808231056281098E-3</v>
      </c>
      <c r="AM31" s="19">
        <f t="shared" si="27"/>
        <v>-9.5161791284338396E-3</v>
      </c>
      <c r="AN31" s="19">
        <f t="shared" si="27"/>
        <v>-1.8513207467039969E-2</v>
      </c>
      <c r="AO31" s="19">
        <f t="shared" si="27"/>
        <v>-3.5865256972377912E-2</v>
      </c>
      <c r="AP31" s="19">
        <f t="shared" si="27"/>
        <v>-6.8930054433295293E-2</v>
      </c>
      <c r="AQ31" s="19">
        <f t="shared" si="27"/>
        <v>-0.13055170695526894</v>
      </c>
      <c r="AR31" s="19">
        <f t="shared" si="27"/>
        <v>-0.24100845383299221</v>
      </c>
      <c r="AS31" s="19">
        <f t="shared" si="27"/>
        <v>-1.7804478307753104E-3</v>
      </c>
      <c r="AT31" s="19">
        <f t="shared" si="27"/>
        <v>-3.4764669781356663E-3</v>
      </c>
      <c r="AU31" s="19">
        <f t="shared" si="27"/>
        <v>-6.7826104970369304E-3</v>
      </c>
      <c r="AV31" s="19">
        <f t="shared" si="27"/>
        <v>-1.3212216543127727E-2</v>
      </c>
      <c r="AW31" s="19">
        <f t="shared" si="27"/>
        <v>-2.5659100296728885E-2</v>
      </c>
      <c r="AX31" s="19">
        <f t="shared" si="27"/>
        <v>-4.9544959111378475E-2</v>
      </c>
      <c r="AY31" s="19">
        <f t="shared" si="27"/>
        <v>-9.4638364695850852E-2</v>
      </c>
      <c r="AZ31" s="19">
        <f t="shared" si="27"/>
        <v>-0.17729229983146028</v>
      </c>
      <c r="BA31" s="19">
        <f t="shared" si="27"/>
        <v>-0.32141881317184678</v>
      </c>
      <c r="BB31" s="19">
        <f t="shared" si="27"/>
        <v>-0.55435524446852724</v>
      </c>
      <c r="BC31" s="19">
        <f t="shared" si="27"/>
        <v>-4.8323752567108053E-3</v>
      </c>
      <c r="BD31" s="19">
        <f t="shared" si="27"/>
        <v>-9.4219362295021696E-3</v>
      </c>
      <c r="BE31" s="19">
        <f t="shared" si="27"/>
        <v>-1.8330675997221366E-2</v>
      </c>
      <c r="BF31" s="19">
        <f t="shared" si="27"/>
        <v>-3.5514653955253252E-2</v>
      </c>
      <c r="BG31" s="19">
        <f t="shared" si="27"/>
        <v>-6.8267073682503954E-2</v>
      </c>
      <c r="BH31" s="19">
        <f t="shared" si="27"/>
        <v>-0.12933317507561271</v>
      </c>
      <c r="BI31" s="19">
        <f t="shared" si="27"/>
        <v>-0.2388752025457499</v>
      </c>
      <c r="BJ31" s="19">
        <f t="shared" si="27"/>
        <v>-0.42349651022253426</v>
      </c>
      <c r="BK31" s="19">
        <f t="shared" si="27"/>
        <v>-0.70825967634144804</v>
      </c>
      <c r="BL31" s="19">
        <f t="shared" si="27"/>
        <v>-1.1031860488854581</v>
      </c>
      <c r="BM31" s="19">
        <f t="shared" si="27"/>
        <v>-1.3081608914773411E-2</v>
      </c>
      <c r="BN31" s="19">
        <f t="shared" si="27"/>
        <v>-2.5407003914415586E-2</v>
      </c>
      <c r="BO31" s="19">
        <f t="shared" si="27"/>
        <v>-4.9063875967503577E-2</v>
      </c>
      <c r="BP31" s="19">
        <f t="shared" si="27"/>
        <v>-9.3739479267430315E-2</v>
      </c>
      <c r="BQ31" s="19">
        <f t="shared" si="27"/>
        <v>-0.17567443741493247</v>
      </c>
      <c r="BR31" s="19">
        <f t="shared" si="27"/>
        <v>-0.31867995923713271</v>
      </c>
      <c r="BS31" s="19">
        <f t="shared" si="27"/>
        <v>-0.55011188643871478</v>
      </c>
      <c r="BT31" s="19">
        <f t="shared" si="27"/>
        <v>-0.88926044903028467</v>
      </c>
      <c r="BU31" s="19">
        <f t="shared" si="27"/>
        <v>-1.335281510219936</v>
      </c>
      <c r="BV31" s="19">
        <f t="shared" si="27"/>
        <v>-1.8677860293862656</v>
      </c>
      <c r="BW31" s="19">
        <f t="shared" si="27"/>
        <v>-3.5167418360334782E-2</v>
      </c>
      <c r="BX31" s="19">
        <f t="shared" si="27"/>
        <v>-6.761025641009237E-2</v>
      </c>
      <c r="BY31" s="19">
        <f t="shared" si="27"/>
        <v>-0.12812530328571811</v>
      </c>
      <c r="BZ31" s="19">
        <f t="shared" si="27"/>
        <v>-0.23675868487646667</v>
      </c>
      <c r="CA31" s="19">
        <f t="shared" si="27"/>
        <v>-0.4200553357027153</v>
      </c>
      <c r="CB31" s="19">
        <f t="shared" si="27"/>
        <v>-0.70319717972663398</v>
      </c>
      <c r="CC31" s="19">
        <f t="shared" si="27"/>
        <v>-1.0965152692066249</v>
      </c>
      <c r="CD31" s="19">
        <f t="shared" si="27"/>
        <v>-1.5884580260064682</v>
      </c>
      <c r="CE31" s="19">
        <f t="shared" si="27"/>
        <v>-2.1533988119798502</v>
      </c>
      <c r="CF31" s="19">
        <f t="shared" si="27"/>
        <v>-2.7650435617765905</v>
      </c>
      <c r="CG31" s="19">
        <f t="shared" si="27"/>
        <v>-9.284874121154621E-2</v>
      </c>
      <c r="CH31" s="19">
        <f t="shared" si="27"/>
        <v>-0.17407009030529458</v>
      </c>
      <c r="CI31" s="19">
        <f t="shared" si="27"/>
        <v>-0.31596094745672076</v>
      </c>
      <c r="CJ31" s="19">
        <f t="shared" si="27"/>
        <v>-0.54589293718007548</v>
      </c>
      <c r="CK31" s="19">
        <f t="shared" si="27"/>
        <v>-0.88338215541877718</v>
      </c>
      <c r="CL31" s="19">
        <f t="shared" si="27"/>
        <v>-1.3279220601015929</v>
      </c>
      <c r="CM31" s="19">
        <f t="shared" si="27"/>
        <v>-1.8593372273791229</v>
      </c>
      <c r="CN31" s="19">
        <f t="shared" si="27"/>
        <v>-2.450224746513209</v>
      </c>
      <c r="CO31" s="19">
        <f t="shared" si="27"/>
        <v>-3.0771847219708346</v>
      </c>
      <c r="CP31" s="19">
        <f t="shared" si="27"/>
        <v>-3.7244228459337791</v>
      </c>
      <c r="CQ31" s="19">
        <f t="shared" ref="CQ31:DJ31" si="28">$B7*LN(1/(1+(EXP(-1*(CQ$25+CQ$26*$A7)))))+$C7*LN(1-(1/(1+(EXP(-1*(CQ$25+CQ$26*$A7))))))</f>
        <v>-0.23465880460148797</v>
      </c>
      <c r="CR31" s="19">
        <f t="shared" si="28"/>
        <v>-0.41663669588823921</v>
      </c>
      <c r="CS31" s="19">
        <f t="shared" si="28"/>
        <v>-0.69815968050786226</v>
      </c>
      <c r="CT31" s="19">
        <f t="shared" si="28"/>
        <v>-1.0898667349636624</v>
      </c>
      <c r="CU31" s="19">
        <f t="shared" si="28"/>
        <v>-1.5805085713638758</v>
      </c>
      <c r="CV31" s="19">
        <f t="shared" si="28"/>
        <v>-2.1445648449625008</v>
      </c>
      <c r="CW31" s="19">
        <f t="shared" si="28"/>
        <v>-2.7556762543346598</v>
      </c>
      <c r="CX31" s="19">
        <f t="shared" si="28"/>
        <v>-3.394145605538696</v>
      </c>
      <c r="CY31" s="19">
        <f t="shared" si="28"/>
        <v>-4.0476182137439629</v>
      </c>
      <c r="CZ31" s="19">
        <f t="shared" si="28"/>
        <v>-4.7090541641698742</v>
      </c>
      <c r="DA31" s="19">
        <f t="shared" si="28"/>
        <v>-0.54169835859386151</v>
      </c>
      <c r="DB31" s="19">
        <f t="shared" si="28"/>
        <v>-0.8775281114548289</v>
      </c>
      <c r="DC31" s="19">
        <f t="shared" si="28"/>
        <v>-1.3205820887436106</v>
      </c>
      <c r="DD31" s="19">
        <f t="shared" si="28"/>
        <v>-1.8509015763678711</v>
      </c>
      <c r="DE31" s="19">
        <f t="shared" si="28"/>
        <v>-2.4410914408948403</v>
      </c>
      <c r="DF31" s="19">
        <f t="shared" si="28"/>
        <v>-3.067647815139078</v>
      </c>
      <c r="DG31" s="19">
        <f t="shared" si="28"/>
        <v>-3.7146652971366039</v>
      </c>
      <c r="DH31" s="19">
        <f t="shared" si="28"/>
        <v>-4.3726974329714947</v>
      </c>
      <c r="DI31" s="19">
        <f t="shared" si="28"/>
        <v>-5.0365175252852916</v>
      </c>
      <c r="DJ31" s="19">
        <f t="shared" si="28"/>
        <v>-5.7033403801703768</v>
      </c>
    </row>
    <row r="32" spans="1:114" x14ac:dyDescent="0.45">
      <c r="A32" s="4">
        <f>Training_Data!L31</f>
        <v>90</v>
      </c>
      <c r="B32" s="4">
        <f>Training_Data!I31</f>
        <v>1</v>
      </c>
      <c r="C32" s="4">
        <f t="shared" si="4"/>
        <v>0</v>
      </c>
      <c r="F32">
        <f t="shared" si="0"/>
        <v>6.8000000000000005E-2</v>
      </c>
      <c r="G32">
        <f t="shared" si="1"/>
        <v>0.93426047357721353</v>
      </c>
      <c r="H32" s="10">
        <f t="shared" si="2"/>
        <v>0.51699345236094496</v>
      </c>
      <c r="I32" s="10"/>
      <c r="J32">
        <f t="shared" si="3"/>
        <v>0.48300654763905504</v>
      </c>
      <c r="K32">
        <f t="shared" si="5"/>
        <v>-0.7277250692329289</v>
      </c>
      <c r="O32" s="19">
        <f t="shared" si="20"/>
        <v>-9.2338796922112403E-5</v>
      </c>
      <c r="P32" s="19">
        <f t="shared" si="20"/>
        <v>-1.8780734050370836E-4</v>
      </c>
      <c r="Q32" s="19">
        <f t="shared" si="20"/>
        <v>-3.8196140565374605E-4</v>
      </c>
      <c r="R32" s="19">
        <f t="shared" si="20"/>
        <v>-7.7675280263591392E-4</v>
      </c>
      <c r="S32" s="19">
        <f t="shared" si="20"/>
        <v>-1.5792744580898261E-3</v>
      </c>
      <c r="T32" s="19">
        <f t="shared" si="20"/>
        <v>-3.2096119557345542E-3</v>
      </c>
      <c r="U32" s="19">
        <f t="shared" si="20"/>
        <v>-6.5175252852916763E-3</v>
      </c>
      <c r="V32" s="19">
        <f t="shared" si="20"/>
        <v>-1.3212216543127727E-2</v>
      </c>
      <c r="W32" s="19">
        <f t="shared" si="20"/>
        <v>-2.6692413475808627E-2</v>
      </c>
      <c r="X32" s="19">
        <f t="shared" si="20"/>
        <v>-5.356277621796323E-2</v>
      </c>
      <c r="Y32" s="19">
        <f t="shared" si="20"/>
        <v>-2.5098296388432009E-4</v>
      </c>
      <c r="Z32" s="19">
        <f t="shared" si="20"/>
        <v>-5.1043093097940075E-4</v>
      </c>
      <c r="AA32" s="19">
        <f t="shared" si="20"/>
        <v>-1.0379382203277996E-3</v>
      </c>
      <c r="AB32" s="19">
        <f t="shared" si="20"/>
        <v>-2.1100256011754499E-3</v>
      </c>
      <c r="AC32" s="19">
        <f t="shared" si="20"/>
        <v>-4.2871019229353069E-3</v>
      </c>
      <c r="AD32" s="19">
        <f t="shared" si="20"/>
        <v>-8.7006852082939356E-3</v>
      </c>
      <c r="AE32" s="19">
        <f t="shared" ref="AE32:CP32" si="29">$B8*LN(1/(1+(EXP(-1*(AE$25+AE$26*$A8)))))+$C8*LN(1-(1/(1+(EXP(-1*(AE$25+AE$26*$A8))))))</f>
        <v>-1.7618213743965359E-2</v>
      </c>
      <c r="AF32" s="19">
        <f t="shared" si="29"/>
        <v>-3.5514653955253141E-2</v>
      </c>
      <c r="AG32" s="19">
        <f t="shared" si="29"/>
        <v>-7.0956516452472765E-2</v>
      </c>
      <c r="AH32" s="19">
        <f t="shared" si="29"/>
        <v>-0.13938675828296063</v>
      </c>
      <c r="AI32" s="19">
        <f t="shared" si="29"/>
        <v>-6.8209537280722928E-4</v>
      </c>
      <c r="AJ32" s="19">
        <f t="shared" si="29"/>
        <v>-1.386887122134239E-3</v>
      </c>
      <c r="AK32" s="19">
        <f t="shared" si="29"/>
        <v>-2.8188965093756922E-3</v>
      </c>
      <c r="AL32" s="19">
        <f t="shared" si="29"/>
        <v>-5.7252789533069962E-3</v>
      </c>
      <c r="AM32" s="19">
        <f t="shared" si="29"/>
        <v>-1.1610898842103706E-2</v>
      </c>
      <c r="AN32" s="19">
        <f t="shared" si="29"/>
        <v>-2.3476364119777049E-2</v>
      </c>
      <c r="AO32" s="19">
        <f t="shared" si="29"/>
        <v>-4.7184721970835473E-2</v>
      </c>
      <c r="AP32" s="19">
        <f t="shared" si="29"/>
        <v>-9.3739479267430315E-2</v>
      </c>
      <c r="AQ32" s="19">
        <f t="shared" si="29"/>
        <v>-0.18222789747067752</v>
      </c>
      <c r="AR32" s="19">
        <f t="shared" si="29"/>
        <v>-0.34115387473208791</v>
      </c>
      <c r="AS32" s="19">
        <f t="shared" si="29"/>
        <v>-1.8530420035456168E-3</v>
      </c>
      <c r="AT32" s="19">
        <f t="shared" si="29"/>
        <v>-3.7654672403744974E-3</v>
      </c>
      <c r="AU32" s="19">
        <f t="shared" si="29"/>
        <v>-7.6440747629828608E-3</v>
      </c>
      <c r="AV32" s="19">
        <f t="shared" si="29"/>
        <v>-1.5487012648170298E-2</v>
      </c>
      <c r="AW32" s="19">
        <f t="shared" si="29"/>
        <v>-3.1252160301235322E-2</v>
      </c>
      <c r="AX32" s="19">
        <f t="shared" si="29"/>
        <v>-6.2571287614293439E-2</v>
      </c>
      <c r="AY32" s="19">
        <f t="shared" si="29"/>
        <v>-0.12339881197985098</v>
      </c>
      <c r="AZ32" s="19">
        <f t="shared" si="29"/>
        <v>-0.23675868487646654</v>
      </c>
      <c r="BA32" s="19">
        <f t="shared" si="29"/>
        <v>-0.43395594161677881</v>
      </c>
      <c r="BB32" s="19">
        <f t="shared" si="29"/>
        <v>-0.74439666007357119</v>
      </c>
      <c r="BC32" s="19">
        <f t="shared" si="29"/>
        <v>-5.0290931449629792E-3</v>
      </c>
      <c r="BD32" s="19">
        <f t="shared" si="29"/>
        <v>-1.020267158326495E-2</v>
      </c>
      <c r="BE32" s="19">
        <f t="shared" si="29"/>
        <v>-2.0643812053229859E-2</v>
      </c>
      <c r="BF32" s="19">
        <f t="shared" si="29"/>
        <v>-4.1550440576283099E-2</v>
      </c>
      <c r="BG32" s="19">
        <f t="shared" si="29"/>
        <v>-8.2771522453552571E-2</v>
      </c>
      <c r="BH32" s="19">
        <f t="shared" si="29"/>
        <v>-0.16171094368958572</v>
      </c>
      <c r="BI32" s="19">
        <f t="shared" si="29"/>
        <v>-0.30528151021993621</v>
      </c>
      <c r="BJ32" s="19">
        <f t="shared" si="29"/>
        <v>-0.54589293718007526</v>
      </c>
      <c r="BK32" s="19">
        <f t="shared" si="29"/>
        <v>-0.90704039669542669</v>
      </c>
      <c r="BL32" s="19">
        <f t="shared" si="29"/>
        <v>-1.3873353251154312</v>
      </c>
      <c r="BM32" s="19">
        <f t="shared" si="29"/>
        <v>-1.3611862127139834E-2</v>
      </c>
      <c r="BN32" s="19">
        <f t="shared" si="29"/>
        <v>-2.7494243627915367E-2</v>
      </c>
      <c r="BO32" s="19">
        <f t="shared" si="29"/>
        <v>-5.5149828641342477E-2</v>
      </c>
      <c r="BP32" s="19">
        <f t="shared" si="29"/>
        <v>-0.10914595078339805</v>
      </c>
      <c r="BQ32" s="19">
        <f t="shared" si="29"/>
        <v>-0.21072296466975984</v>
      </c>
      <c r="BR32" s="19">
        <f t="shared" si="29"/>
        <v>-0.39009012685887029</v>
      </c>
      <c r="BS32" s="19">
        <f t="shared" si="29"/>
        <v>-0.67825967634144857</v>
      </c>
      <c r="BT32" s="19">
        <f t="shared" si="29"/>
        <v>-1.0898667349636617</v>
      </c>
      <c r="BU32" s="19">
        <f t="shared" si="29"/>
        <v>-1.6124035212648402</v>
      </c>
      <c r="BV32" s="19">
        <f t="shared" si="29"/>
        <v>-2.2155195231797551</v>
      </c>
      <c r="BW32" s="19">
        <f t="shared" si="29"/>
        <v>-3.6576691379621162E-2</v>
      </c>
      <c r="BX32" s="19">
        <f t="shared" si="29"/>
        <v>-7.3040406243464404E-2</v>
      </c>
      <c r="BY32" s="19">
        <f t="shared" si="29"/>
        <v>-0.14334132162997101</v>
      </c>
      <c r="BZ32" s="19">
        <f t="shared" si="29"/>
        <v>-0.27268480925263944</v>
      </c>
      <c r="CA32" s="19">
        <f t="shared" si="29"/>
        <v>-0.49324894599745495</v>
      </c>
      <c r="CB32" s="19">
        <f t="shared" si="29"/>
        <v>-0.83157348644173734</v>
      </c>
      <c r="CC32" s="19">
        <f t="shared" si="29"/>
        <v>-1.2914188131718474</v>
      </c>
      <c r="CD32" s="19">
        <f t="shared" si="29"/>
        <v>-1.8509015763678702</v>
      </c>
      <c r="CE32" s="19">
        <f t="shared" si="29"/>
        <v>-2.4776717024811372</v>
      </c>
      <c r="CF32" s="19">
        <f t="shared" si="29"/>
        <v>-3.1440639679385733</v>
      </c>
      <c r="CG32" s="19">
        <f t="shared" si="29"/>
        <v>-9.6460846491494917E-2</v>
      </c>
      <c r="CH32" s="19">
        <f t="shared" si="29"/>
        <v>-0.18728844983715842</v>
      </c>
      <c r="CI32" s="19">
        <f t="shared" si="29"/>
        <v>-0.34991825330155735</v>
      </c>
      <c r="CJ32" s="19">
        <f t="shared" si="29"/>
        <v>-0.61634377304073962</v>
      </c>
      <c r="CK32" s="19">
        <f t="shared" si="29"/>
        <v>-1.0054924814633379</v>
      </c>
      <c r="CL32" s="19">
        <f t="shared" si="29"/>
        <v>-1.5097107191931247</v>
      </c>
      <c r="CM32" s="19">
        <f t="shared" si="29"/>
        <v>-2.1005517069552693</v>
      </c>
      <c r="CN32" s="19">
        <f t="shared" si="29"/>
        <v>-2.7463148994625817</v>
      </c>
      <c r="CO32" s="19">
        <f t="shared" si="29"/>
        <v>-3.4231529925781343</v>
      </c>
      <c r="CP32" s="19">
        <f t="shared" si="29"/>
        <v>-4.1164368472529116</v>
      </c>
      <c r="CQ32" s="19">
        <f t="shared" ref="CQ32:DJ32" si="30">$B8*LN(1/(1+(EXP(-1*(CQ$25+CQ$26*$A8)))))+$C8*LN(1-(1/(1+(EXP(-1*(CQ$25+CQ$26*$A8))))))</f>
        <v>-0.24315853495510822</v>
      </c>
      <c r="CR32" s="19">
        <f t="shared" si="30"/>
        <v>-0.44462066950155305</v>
      </c>
      <c r="CS32" s="19">
        <f t="shared" si="30"/>
        <v>-0.76025819468169065</v>
      </c>
      <c r="CT32" s="19">
        <f t="shared" si="30"/>
        <v>-1.1988698996603231</v>
      </c>
      <c r="CU32" s="19">
        <f t="shared" si="30"/>
        <v>-1.7424764655865785</v>
      </c>
      <c r="CV32" s="19">
        <f t="shared" si="30"/>
        <v>-2.3592573655475455</v>
      </c>
      <c r="CW32" s="19">
        <f t="shared" si="30"/>
        <v>-3.0200306423932446</v>
      </c>
      <c r="CX32" s="19">
        <f t="shared" si="30"/>
        <v>-3.7049101253573631</v>
      </c>
      <c r="CY32" s="19">
        <f t="shared" si="30"/>
        <v>-4.402324469977442</v>
      </c>
      <c r="CZ32" s="19">
        <f t="shared" si="30"/>
        <v>-5.106078236601757</v>
      </c>
      <c r="DA32" s="19">
        <f t="shared" si="30"/>
        <v>-0.55862304823442532</v>
      </c>
      <c r="DB32" s="19">
        <f t="shared" si="30"/>
        <v>-0.92503699381775351</v>
      </c>
      <c r="DC32" s="19">
        <f t="shared" si="30"/>
        <v>-1.4099270219463291</v>
      </c>
      <c r="DD32" s="19">
        <f t="shared" si="30"/>
        <v>-1.9874000248625712</v>
      </c>
      <c r="DE32" s="19">
        <f t="shared" si="30"/>
        <v>-2.6251832265757895</v>
      </c>
      <c r="DF32" s="19">
        <f t="shared" si="30"/>
        <v>-3.2976698939637736</v>
      </c>
      <c r="DG32" s="19">
        <f t="shared" si="30"/>
        <v>-3.9886975395931485</v>
      </c>
      <c r="DH32" s="19">
        <f t="shared" si="30"/>
        <v>-4.6892362283060622</v>
      </c>
      <c r="DI32" s="19">
        <f t="shared" si="30"/>
        <v>-5.3945515990748056</v>
      </c>
      <c r="DJ32" s="19">
        <f t="shared" si="30"/>
        <v>-6.1022403562462202</v>
      </c>
    </row>
    <row r="33" spans="1:114" x14ac:dyDescent="0.45">
      <c r="A33" s="4">
        <f>Training_Data!L32</f>
        <v>67</v>
      </c>
      <c r="B33" s="4">
        <f>Training_Data!I32</f>
        <v>0</v>
      </c>
      <c r="C33" s="4">
        <f t="shared" si="4"/>
        <v>1</v>
      </c>
      <c r="F33">
        <f t="shared" si="0"/>
        <v>9.1999999999999998E-2</v>
      </c>
      <c r="G33">
        <f t="shared" si="1"/>
        <v>0.91210514954509037</v>
      </c>
      <c r="H33" s="10">
        <f t="shared" si="2"/>
        <v>0.5229837910524483</v>
      </c>
      <c r="I33" s="10"/>
      <c r="J33">
        <f t="shared" si="3"/>
        <v>0.4770162089475517</v>
      </c>
      <c r="K33">
        <f t="shared" si="5"/>
        <v>-0.64820480764901678</v>
      </c>
      <c r="O33" s="19">
        <f t="shared" si="20"/>
        <v>-8.9801258949224039</v>
      </c>
      <c r="P33" s="19">
        <f t="shared" si="20"/>
        <v>-7.9603490921776947</v>
      </c>
      <c r="Q33" s="19">
        <f t="shared" si="20"/>
        <v>-6.9409678011265337</v>
      </c>
      <c r="R33" s="19">
        <f t="shared" si="20"/>
        <v>-5.9226816014676888</v>
      </c>
      <c r="S33" s="19">
        <f t="shared" si="20"/>
        <v>-4.9074189941486859</v>
      </c>
      <c r="T33" s="19">
        <f t="shared" si="20"/>
        <v>-3.9004404877235963</v>
      </c>
      <c r="U33" s="19">
        <f t="shared" si="20"/>
        <v>-2.9156889416116751</v>
      </c>
      <c r="V33" s="19">
        <f t="shared" si="20"/>
        <v>-1.9874000248625703</v>
      </c>
      <c r="W33" s="19">
        <f t="shared" si="20"/>
        <v>-1.1849428287424457</v>
      </c>
      <c r="X33" s="19">
        <f t="shared" si="20"/>
        <v>-0.59813886938159133</v>
      </c>
      <c r="Y33" s="19">
        <f t="shared" si="20"/>
        <v>-7.980342180871963</v>
      </c>
      <c r="Z33" s="19">
        <f t="shared" si="20"/>
        <v>-6.9609486464671617</v>
      </c>
      <c r="AA33" s="19">
        <f t="shared" si="20"/>
        <v>-5.9426285719268641</v>
      </c>
      <c r="AB33" s="19">
        <f t="shared" si="20"/>
        <v>-4.9272726211117517</v>
      </c>
      <c r="AC33" s="19">
        <f t="shared" si="20"/>
        <v>-3.920039767260397</v>
      </c>
      <c r="AD33" s="19">
        <f t="shared" si="20"/>
        <v>-2.9346157934620023</v>
      </c>
      <c r="AE33" s="19">
        <f t="shared" ref="AE33:CP33" si="31">$B9*LN(1/(1+(EXP(-1*(AE$25+AE$26*$A9)))))+$C9*LN(1-(1/(1+(EXP(-1*(AE$25+AE$26*$A9))))))</f>
        <v>-2.0046825384206515</v>
      </c>
      <c r="AF33" s="19">
        <f t="shared" si="31"/>
        <v>-1.1988698996603231</v>
      </c>
      <c r="AG33" s="19">
        <f t="shared" si="31"/>
        <v>-0.60719172484078199</v>
      </c>
      <c r="AH33" s="19">
        <f t="shared" si="31"/>
        <v>-0.2632824673380309</v>
      </c>
      <c r="AI33" s="19">
        <f t="shared" si="31"/>
        <v>-6.9809298707393745</v>
      </c>
      <c r="AJ33" s="19">
        <f t="shared" si="31"/>
        <v>-5.9625765897120013</v>
      </c>
      <c r="AK33" s="19">
        <f t="shared" si="31"/>
        <v>-4.9471291256592362</v>
      </c>
      <c r="AL33" s="19">
        <f t="shared" si="31"/>
        <v>-3.9396468256934365</v>
      </c>
      <c r="AM33" s="19">
        <f t="shared" si="31"/>
        <v>-2.9535627762179626</v>
      </c>
      <c r="AN33" s="19">
        <f t="shared" si="31"/>
        <v>-2.0220116757018589</v>
      </c>
      <c r="AO33" s="19">
        <f t="shared" si="31"/>
        <v>-1.2128812144609915</v>
      </c>
      <c r="AP33" s="19">
        <f t="shared" si="31"/>
        <v>-0.61634377304073962</v>
      </c>
      <c r="AQ33" s="19">
        <f t="shared" si="31"/>
        <v>-0.26794767785756285</v>
      </c>
      <c r="AR33" s="19">
        <f t="shared" si="31"/>
        <v>-0.10508331976869574</v>
      </c>
      <c r="AS33" s="19">
        <f t="shared" si="31"/>
        <v>-5.9825256341914015</v>
      </c>
      <c r="AT33" s="19">
        <f t="shared" si="31"/>
        <v>-4.9669884516208374</v>
      </c>
      <c r="AU33" s="19">
        <f t="shared" si="31"/>
        <v>-3.9592615149854193</v>
      </c>
      <c r="AV33" s="19">
        <f t="shared" si="31"/>
        <v>-2.9725295328651171</v>
      </c>
      <c r="AW33" s="19">
        <f t="shared" si="31"/>
        <v>-2.0393867582829603</v>
      </c>
      <c r="AX33" s="19">
        <f t="shared" si="31"/>
        <v>-1.2269761000189523</v>
      </c>
      <c r="AY33" s="19">
        <f t="shared" si="31"/>
        <v>-0.62559518233715117</v>
      </c>
      <c r="AZ33" s="19">
        <f t="shared" si="31"/>
        <v>-0.27268480925263944</v>
      </c>
      <c r="BA33" s="19">
        <f t="shared" si="31"/>
        <v>-0.10709638573961541</v>
      </c>
      <c r="BB33" s="19">
        <f t="shared" si="31"/>
        <v>-3.9953333162430334E-2</v>
      </c>
      <c r="BC33" s="19">
        <f t="shared" si="31"/>
        <v>-4.9868505439070763</v>
      </c>
      <c r="BD33" s="19">
        <f t="shared" si="31"/>
        <v>-3.9788836898020423</v>
      </c>
      <c r="BE33" s="19">
        <f t="shared" si="31"/>
        <v>-2.991515711952363</v>
      </c>
      <c r="BF33" s="19">
        <f t="shared" si="31"/>
        <v>-2.0568071134520385</v>
      </c>
      <c r="BG33" s="19">
        <f t="shared" si="31"/>
        <v>-1.2411538747320876</v>
      </c>
      <c r="BH33" s="19">
        <f t="shared" si="31"/>
        <v>-0.6349461015956136</v>
      </c>
      <c r="BI33" s="19">
        <f t="shared" si="31"/>
        <v>-0.27749462251395468</v>
      </c>
      <c r="BJ33" s="19">
        <f t="shared" si="31"/>
        <v>-0.10914595078339805</v>
      </c>
      <c r="BK33" s="19">
        <f t="shared" si="31"/>
        <v>-4.0744220412253999E-2</v>
      </c>
      <c r="BL33" s="19">
        <f t="shared" si="31"/>
        <v>-1.488425467191814E-2</v>
      </c>
      <c r="BM33" s="19">
        <f t="shared" si="31"/>
        <v>-3.99851320746704</v>
      </c>
      <c r="BN33" s="19">
        <f t="shared" si="31"/>
        <v>-3.0105209675340214</v>
      </c>
      <c r="BO33" s="19">
        <f t="shared" si="31"/>
        <v>-2.0742720743075984</v>
      </c>
      <c r="BP33" s="19">
        <f t="shared" si="31"/>
        <v>-1.2554138489297306</v>
      </c>
      <c r="BQ33" s="19">
        <f t="shared" si="31"/>
        <v>-0.64439666007357066</v>
      </c>
      <c r="BR33" s="19">
        <f t="shared" si="31"/>
        <v>-0.28237787600797598</v>
      </c>
      <c r="BS33" s="19">
        <f t="shared" si="31"/>
        <v>-0.11123259989493051</v>
      </c>
      <c r="BT33" s="19">
        <f t="shared" si="31"/>
        <v>-4.1550440576282981E-2</v>
      </c>
      <c r="BU33" s="19">
        <f t="shared" si="31"/>
        <v>-1.518266538081528E-2</v>
      </c>
      <c r="BV33" s="19">
        <f t="shared" si="31"/>
        <v>-5.5014039096574841E-3</v>
      </c>
      <c r="BW33" s="19">
        <f t="shared" si="31"/>
        <v>-3.0295449591113783</v>
      </c>
      <c r="BX33" s="19">
        <f t="shared" si="31"/>
        <v>-2.0917809798514693</v>
      </c>
      <c r="BY33" s="19">
        <f t="shared" si="31"/>
        <v>-1.2697553252798877</v>
      </c>
      <c r="BZ33" s="19">
        <f t="shared" si="31"/>
        <v>-0.65394696731758994</v>
      </c>
      <c r="CA33" s="19">
        <f t="shared" si="31"/>
        <v>-0.2873353251154307</v>
      </c>
      <c r="CB33" s="19">
        <f t="shared" si="31"/>
        <v>-0.11335692465064116</v>
      </c>
      <c r="CC33" s="19">
        <f t="shared" si="31"/>
        <v>-4.237227819517856E-2</v>
      </c>
      <c r="CD33" s="19">
        <f t="shared" si="31"/>
        <v>-1.5487012648170298E-2</v>
      </c>
      <c r="CE33" s="19">
        <f t="shared" si="31"/>
        <v>-5.6122283579576257E-3</v>
      </c>
      <c r="CF33" s="19">
        <f t="shared" si="31"/>
        <v>-2.027374123838199E-3</v>
      </c>
      <c r="CG33" s="19">
        <f t="shared" si="31"/>
        <v>-2.1093331750756126</v>
      </c>
      <c r="CH33" s="19">
        <f t="shared" si="31"/>
        <v>-1.2841775991951889</v>
      </c>
      <c r="CI33" s="19">
        <f t="shared" si="31"/>
        <v>-0.66359711307614078</v>
      </c>
      <c r="CJ33" s="19">
        <f t="shared" si="31"/>
        <v>-0.29236772186435833</v>
      </c>
      <c r="CK33" s="19">
        <f t="shared" si="31"/>
        <v>-0.11551952317975495</v>
      </c>
      <c r="CL33" s="19">
        <f t="shared" si="31"/>
        <v>-4.3210022593073723E-2</v>
      </c>
      <c r="CM33" s="19">
        <f t="shared" si="31"/>
        <v>-1.5797412714640111E-2</v>
      </c>
      <c r="CN33" s="19">
        <f t="shared" si="31"/>
        <v>-5.725278953307108E-3</v>
      </c>
      <c r="CO33" s="19">
        <f t="shared" si="31"/>
        <v>-2.0682874727179423E-3</v>
      </c>
      <c r="CP33" s="19">
        <f t="shared" si="31"/>
        <v>-7.4630725182764542E-4</v>
      </c>
      <c r="CQ33" s="19">
        <f t="shared" ref="CQ33:DJ33" si="32">$B9*LN(1/(1+(EXP(-1*(CQ$25+CQ$26*$A9)))))+$C9*LN(1-(1/(1+(EXP(-1*(CQ$25+CQ$26*$A9))))))</f>
        <v>-1.2986799592371325</v>
      </c>
      <c r="CR33" s="19">
        <f t="shared" si="32"/>
        <v>-0.67334716722803389</v>
      </c>
      <c r="CS33" s="19">
        <f t="shared" si="32"/>
        <v>-0.29747581455798999</v>
      </c>
      <c r="CT33" s="19">
        <f t="shared" si="32"/>
        <v>-0.11772100013096001</v>
      </c>
      <c r="CU33" s="19">
        <f t="shared" si="32"/>
        <v>-4.4063967938573874E-2</v>
      </c>
      <c r="CV33" s="19">
        <f t="shared" si="32"/>
        <v>-1.6113984022215144E-2</v>
      </c>
      <c r="CW33" s="19">
        <f t="shared" si="32"/>
        <v>-5.8406001533642333E-3</v>
      </c>
      <c r="CX33" s="19">
        <f t="shared" si="32"/>
        <v>-2.1100256011755613E-3</v>
      </c>
      <c r="CY33" s="19">
        <f t="shared" si="32"/>
        <v>-7.6137792040674738E-4</v>
      </c>
      <c r="CZ33" s="19">
        <f t="shared" si="32"/>
        <v>-2.7461585958519889E-4</v>
      </c>
      <c r="DA33" s="19">
        <f t="shared" si="32"/>
        <v>-0.68319717972663419</v>
      </c>
      <c r="DB33" s="19">
        <f t="shared" si="32"/>
        <v>-0.30266034739773895</v>
      </c>
      <c r="DC33" s="19">
        <f t="shared" si="32"/>
        <v>-0.11996196663434804</v>
      </c>
      <c r="DD33" s="19">
        <f t="shared" si="32"/>
        <v>-4.493441330574701E-2</v>
      </c>
      <c r="DE33" s="19">
        <f t="shared" si="32"/>
        <v>-1.6436847252909486E-2</v>
      </c>
      <c r="DF33" s="19">
        <f t="shared" si="32"/>
        <v>-5.9582372931189951E-3</v>
      </c>
      <c r="DG33" s="19">
        <f t="shared" si="32"/>
        <v>-2.1526051006187786E-3</v>
      </c>
      <c r="DH33" s="19">
        <f t="shared" si="32"/>
        <v>-7.7675280263580278E-4</v>
      </c>
      <c r="DI33" s="19">
        <f t="shared" si="32"/>
        <v>-2.8016269089664532E-4</v>
      </c>
      <c r="DJ33" s="19">
        <f t="shared" si="32"/>
        <v>-1.0103429770052188E-4</v>
      </c>
    </row>
    <row r="34" spans="1:114" x14ac:dyDescent="0.45">
      <c r="A34" s="4">
        <f>Training_Data!L33</f>
        <v>91</v>
      </c>
      <c r="B34" s="4">
        <f>Training_Data!I33</f>
        <v>1</v>
      </c>
      <c r="C34" s="4">
        <f t="shared" si="4"/>
        <v>0</v>
      </c>
      <c r="F34">
        <f t="shared" si="0"/>
        <v>9.4E-2</v>
      </c>
      <c r="G34">
        <f t="shared" si="1"/>
        <v>0.91028276224076698</v>
      </c>
      <c r="H34" s="10">
        <f t="shared" si="2"/>
        <v>0.52348271144267522</v>
      </c>
      <c r="I34" s="10"/>
      <c r="J34">
        <f t="shared" si="3"/>
        <v>0.47651728855732478</v>
      </c>
      <c r="K34">
        <f t="shared" si="5"/>
        <v>-0.64725127415923966</v>
      </c>
      <c r="O34" s="19">
        <f t="shared" si="20"/>
        <v>-8.9201336793093144</v>
      </c>
      <c r="P34" s="19">
        <f t="shared" si="20"/>
        <v>-7.8403935915733287</v>
      </c>
      <c r="Q34" s="19">
        <f t="shared" si="20"/>
        <v>-6.7611585577865769</v>
      </c>
      <c r="R34" s="19">
        <f t="shared" si="20"/>
        <v>-5.6834077454776146</v>
      </c>
      <c r="S34" s="19">
        <f t="shared" si="20"/>
        <v>-4.6100016520556517</v>
      </c>
      <c r="T34" s="19">
        <f t="shared" si="20"/>
        <v>-3.5491698287058964</v>
      </c>
      <c r="U34" s="19">
        <f t="shared" si="20"/>
        <v>-2.5235695746174183</v>
      </c>
      <c r="V34" s="19">
        <f t="shared" si="20"/>
        <v>-1.5884580260064676</v>
      </c>
      <c r="W34" s="19">
        <f t="shared" si="20"/>
        <v>-0.84291533356034709</v>
      </c>
      <c r="X34" s="19">
        <f t="shared" si="20"/>
        <v>-0.37110066594777746</v>
      </c>
      <c r="Y34" s="19">
        <f t="shared" si="20"/>
        <v>-7.920363336311862</v>
      </c>
      <c r="Z34" s="19">
        <f t="shared" si="20"/>
        <v>-6.8410695312471352</v>
      </c>
      <c r="AA34" s="19">
        <f t="shared" si="20"/>
        <v>-5.7631461572513629</v>
      </c>
      <c r="AB34" s="19">
        <f t="shared" si="20"/>
        <v>-4.6892362283060551</v>
      </c>
      <c r="AC34" s="19">
        <f t="shared" si="20"/>
        <v>-3.6269570930082078</v>
      </c>
      <c r="AD34" s="19">
        <f t="shared" si="20"/>
        <v>-2.5973865124155084</v>
      </c>
      <c r="AE34" s="19">
        <f t="shared" ref="AE34:CP34" si="33">$B10*LN(1/(1+(EXP(-1*(AE$25+AE$26*$A10)))))+$C10*LN(1-(1/(1+(EXP(-1*(AE$25+AE$26*$A10))))))</f>
        <v>-1.6526306912863229</v>
      </c>
      <c r="AF34" s="19">
        <f t="shared" si="33"/>
        <v>-0.88926044903028389</v>
      </c>
      <c r="AG34" s="19">
        <f t="shared" si="33"/>
        <v>-0.39659404698022482</v>
      </c>
      <c r="AH34" s="19">
        <f t="shared" si="33"/>
        <v>-0.15297761052607403</v>
      </c>
      <c r="AI34" s="19">
        <f t="shared" si="33"/>
        <v>-6.9209873423576083</v>
      </c>
      <c r="AJ34" s="19">
        <f t="shared" si="33"/>
        <v>-5.842904620129505</v>
      </c>
      <c r="AK34" s="19">
        <f t="shared" si="33"/>
        <v>-4.768529132713998</v>
      </c>
      <c r="AL34" s="19">
        <f t="shared" si="33"/>
        <v>-3.7049101253573662</v>
      </c>
      <c r="AM34" s="19">
        <f t="shared" si="33"/>
        <v>-2.6716446919676695</v>
      </c>
      <c r="AN34" s="19">
        <f t="shared" si="33"/>
        <v>-1.7177944705965968</v>
      </c>
      <c r="AO34" s="19">
        <f t="shared" si="33"/>
        <v>-0.93715445033210942</v>
      </c>
      <c r="AP34" s="19">
        <f t="shared" si="33"/>
        <v>-0.42349651022253409</v>
      </c>
      <c r="AQ34" s="19">
        <f t="shared" si="33"/>
        <v>-0.16472272508020866</v>
      </c>
      <c r="AR34" s="19">
        <f t="shared" si="33"/>
        <v>-5.9032826287971386E-2</v>
      </c>
      <c r="AS34" s="19">
        <f t="shared" si="33"/>
        <v>-5.9226816014676888</v>
      </c>
      <c r="AT34" s="19">
        <f t="shared" si="33"/>
        <v>-4.8478759571155825</v>
      </c>
      <c r="AU34" s="19">
        <f t="shared" si="33"/>
        <v>-3.7830168095822994</v>
      </c>
      <c r="AV34" s="19">
        <f t="shared" si="33"/>
        <v>-2.7463148994625817</v>
      </c>
      <c r="AW34" s="19">
        <f t="shared" si="33"/>
        <v>-1.7839007408883385</v>
      </c>
      <c r="AX34" s="19">
        <f t="shared" si="33"/>
        <v>-0.98657309416461836</v>
      </c>
      <c r="AY34" s="19">
        <f t="shared" si="33"/>
        <v>-0.45184542734430633</v>
      </c>
      <c r="AZ34" s="19">
        <f t="shared" si="33"/>
        <v>-0.17729229983146</v>
      </c>
      <c r="BA34" s="19">
        <f t="shared" si="33"/>
        <v>-6.3795827683805734E-2</v>
      </c>
      <c r="BB34" s="19">
        <f t="shared" si="33"/>
        <v>-2.2124216454879293E-2</v>
      </c>
      <c r="BC34" s="19">
        <f t="shared" si="33"/>
        <v>-4.9272726211117517</v>
      </c>
      <c r="BD34" s="19">
        <f t="shared" si="33"/>
        <v>-3.8612658712765668</v>
      </c>
      <c r="BE34" s="19">
        <f t="shared" si="33"/>
        <v>-2.8213695380476844</v>
      </c>
      <c r="BF34" s="19">
        <f t="shared" si="33"/>
        <v>-1.8509015763678704</v>
      </c>
      <c r="BG34" s="19">
        <f t="shared" si="33"/>
        <v>-1.0374879504858854</v>
      </c>
      <c r="BH34" s="19">
        <f t="shared" si="33"/>
        <v>-0.48167487439574352</v>
      </c>
      <c r="BI34" s="19">
        <f t="shared" si="33"/>
        <v>-0.19073280882382179</v>
      </c>
      <c r="BJ34" s="19">
        <f t="shared" si="33"/>
        <v>-6.8930054433295293E-2</v>
      </c>
      <c r="BK34" s="19">
        <f t="shared" si="33"/>
        <v>-2.3944984743078702E-2</v>
      </c>
      <c r="BL34" s="19">
        <f t="shared" si="33"/>
        <v>-8.1960673382677589E-3</v>
      </c>
      <c r="BM34" s="19">
        <f t="shared" si="33"/>
        <v>-3.9396468256934365</v>
      </c>
      <c r="BN34" s="19">
        <f t="shared" si="33"/>
        <v>-2.8967825833020826</v>
      </c>
      <c r="BO34" s="19">
        <f t="shared" si="33"/>
        <v>-1.918749970134672</v>
      </c>
      <c r="BP34" s="19">
        <f t="shared" si="33"/>
        <v>-1.0898667349636619</v>
      </c>
      <c r="BQ34" s="19">
        <f t="shared" si="33"/>
        <v>-0.51301525239995238</v>
      </c>
      <c r="BR34" s="19">
        <f t="shared" si="33"/>
        <v>-0.2050917441587615</v>
      </c>
      <c r="BS34" s="19">
        <f t="shared" si="33"/>
        <v>-7.4462311208430457E-2</v>
      </c>
      <c r="BT34" s="19">
        <f t="shared" si="33"/>
        <v>-2.5913665792307077E-2</v>
      </c>
      <c r="BU34" s="19">
        <f t="shared" si="33"/>
        <v>-8.875672970072199E-3</v>
      </c>
      <c r="BV34" s="19">
        <f t="shared" si="33"/>
        <v>-3.0229809308315344E-3</v>
      </c>
      <c r="BW34" s="19">
        <f t="shared" si="33"/>
        <v>-2.9725295328651171</v>
      </c>
      <c r="BX34" s="19">
        <f t="shared" si="33"/>
        <v>-1.9874000248625703</v>
      </c>
      <c r="BY34" s="19">
        <f t="shared" si="33"/>
        <v>-1.1436736748144942</v>
      </c>
      <c r="BZ34" s="19">
        <f t="shared" si="33"/>
        <v>-0.54589293718007526</v>
      </c>
      <c r="CA34" s="19">
        <f t="shared" si="33"/>
        <v>-0.22041740991845085</v>
      </c>
      <c r="CB34" s="19">
        <f t="shared" si="33"/>
        <v>-8.0420998197756693E-2</v>
      </c>
      <c r="CC34" s="19">
        <f t="shared" si="33"/>
        <v>-2.8041948238979937E-2</v>
      </c>
      <c r="CD34" s="19">
        <f t="shared" si="33"/>
        <v>-9.6113601690349017E-3</v>
      </c>
      <c r="CE34" s="19">
        <f t="shared" si="33"/>
        <v>-3.2743443810995206E-3</v>
      </c>
      <c r="CF34" s="19">
        <f t="shared" si="33"/>
        <v>-1.1131553604645475E-3</v>
      </c>
      <c r="CG34" s="19">
        <f t="shared" si="33"/>
        <v>-2.0568071134520385</v>
      </c>
      <c r="CH34" s="19">
        <f t="shared" si="33"/>
        <v>-1.1988698996603231</v>
      </c>
      <c r="CI34" s="19">
        <f t="shared" si="33"/>
        <v>-0.58032996662642589</v>
      </c>
      <c r="CJ34" s="19">
        <f t="shared" si="33"/>
        <v>-0.23675868487646654</v>
      </c>
      <c r="CK34" s="19">
        <f t="shared" si="33"/>
        <v>-8.6836152153949644E-2</v>
      </c>
      <c r="CL34" s="19">
        <f t="shared" si="33"/>
        <v>-3.0342389363506174E-2</v>
      </c>
      <c r="CM34" s="19">
        <f t="shared" si="33"/>
        <v>-1.0407710341623761E-2</v>
      </c>
      <c r="CN34" s="19">
        <f t="shared" si="33"/>
        <v>-3.5465718786806661E-3</v>
      </c>
      <c r="CO34" s="19">
        <f t="shared" si="33"/>
        <v>-1.205810931664325E-3</v>
      </c>
      <c r="CP34" s="19">
        <f t="shared" si="33"/>
        <v>-4.0965106052541809E-4</v>
      </c>
      <c r="CQ34" s="19">
        <f t="shared" ref="CQ34:DJ34" si="34">$B10*LN(1/(1+(EXP(-1*(CQ$25+CQ$26*$A10)))))+$C10*LN(1-(1/(1+(EXP(-1*(CQ$25+CQ$26*$A10))))))</f>
        <v>-1.2554138489297306</v>
      </c>
      <c r="CR34" s="19">
        <f t="shared" si="34"/>
        <v>-0.61634377304073962</v>
      </c>
      <c r="CS34" s="19">
        <f t="shared" si="34"/>
        <v>-0.25416475397074767</v>
      </c>
      <c r="CT34" s="19">
        <f t="shared" si="34"/>
        <v>-9.3739479267430315E-2</v>
      </c>
      <c r="CU34" s="19">
        <f t="shared" si="34"/>
        <v>-3.2828470424865287E-2</v>
      </c>
      <c r="CV34" s="19">
        <f t="shared" si="34"/>
        <v>-1.1269671185057702E-2</v>
      </c>
      <c r="CW34" s="19">
        <f t="shared" si="34"/>
        <v>-3.8413888071198365E-3</v>
      </c>
      <c r="CX34" s="19">
        <f t="shared" si="34"/>
        <v>-1.3061738272732947E-3</v>
      </c>
      <c r="CY34" s="19">
        <f t="shared" si="34"/>
        <v>-4.4376212692385608E-4</v>
      </c>
      <c r="CZ34" s="19">
        <f t="shared" si="34"/>
        <v>-1.5072171600689246E-4</v>
      </c>
      <c r="DA34" s="19">
        <f t="shared" si="34"/>
        <v>-0.65394696731758994</v>
      </c>
      <c r="DB34" s="19">
        <f t="shared" si="34"/>
        <v>-0.27268480925263944</v>
      </c>
      <c r="DC34" s="19">
        <f t="shared" si="34"/>
        <v>-0.10116437811507244</v>
      </c>
      <c r="DD34" s="19">
        <f t="shared" si="34"/>
        <v>-3.5514653955253252E-2</v>
      </c>
      <c r="DE34" s="19">
        <f t="shared" si="34"/>
        <v>-1.2202584607696155E-2</v>
      </c>
      <c r="DF34" s="19">
        <f t="shared" si="34"/>
        <v>-4.160662126462553E-3</v>
      </c>
      <c r="DG34" s="19">
        <f t="shared" si="34"/>
        <v>-1.4148842893281226E-3</v>
      </c>
      <c r="DH34" s="19">
        <f t="shared" si="34"/>
        <v>-4.8071289110002277E-4</v>
      </c>
      <c r="DI34" s="19">
        <f t="shared" si="34"/>
        <v>-1.6327386101953946E-4</v>
      </c>
      <c r="DJ34" s="19">
        <f t="shared" si="34"/>
        <v>-5.5450062049109787E-5</v>
      </c>
    </row>
    <row r="35" spans="1:114" x14ac:dyDescent="0.45">
      <c r="A35" s="4">
        <f>Training_Data!L34</f>
        <v>93</v>
      </c>
      <c r="B35" s="4">
        <f>Training_Data!I34</f>
        <v>1</v>
      </c>
      <c r="C35" s="4">
        <f t="shared" si="4"/>
        <v>0</v>
      </c>
      <c r="F35">
        <f t="shared" si="0"/>
        <v>6.5000000000000002E-2</v>
      </c>
      <c r="G35">
        <f t="shared" si="1"/>
        <v>0.93706746337740343</v>
      </c>
      <c r="H35" s="10">
        <f t="shared" si="2"/>
        <v>0.51624428106207243</v>
      </c>
      <c r="I35" s="10"/>
      <c r="J35">
        <f t="shared" si="3"/>
        <v>0.48375571893792757</v>
      </c>
      <c r="K35">
        <f t="shared" si="5"/>
        <v>-0.72617521261411877</v>
      </c>
      <c r="O35" s="19">
        <f t="shared" si="20"/>
        <v>-8.4391641458600767E-5</v>
      </c>
      <c r="P35" s="19">
        <f t="shared" si="20"/>
        <v>-1.5687230348327414E-4</v>
      </c>
      <c r="Q35" s="19">
        <f t="shared" si="20"/>
        <v>-2.9159468037421839E-4</v>
      </c>
      <c r="R35" s="19">
        <f t="shared" si="20"/>
        <v>-5.4198566507683164E-4</v>
      </c>
      <c r="S35" s="19">
        <f t="shared" si="20"/>
        <v>-1.0072779542348365E-3</v>
      </c>
      <c r="T35" s="19">
        <f t="shared" si="20"/>
        <v>-1.8716479679018964E-3</v>
      </c>
      <c r="U35" s="19">
        <f t="shared" si="20"/>
        <v>-3.4764669781356663E-3</v>
      </c>
      <c r="V35" s="19">
        <f t="shared" si="20"/>
        <v>-6.4528836098138014E-3</v>
      </c>
      <c r="W35" s="19">
        <f t="shared" si="20"/>
        <v>-1.1962396661479283E-2</v>
      </c>
      <c r="X35" s="19">
        <f t="shared" si="20"/>
        <v>-2.2124216454879178E-2</v>
      </c>
      <c r="Y35" s="19">
        <f t="shared" si="20"/>
        <v>-2.2938363501784505E-4</v>
      </c>
      <c r="Z35" s="19">
        <f t="shared" si="20"/>
        <v>-4.2636567392227319E-4</v>
      </c>
      <c r="AA35" s="19">
        <f t="shared" si="20"/>
        <v>-7.9243803449451284E-4</v>
      </c>
      <c r="AB35" s="19">
        <f t="shared" si="20"/>
        <v>-1.47258431765408E-3</v>
      </c>
      <c r="AC35" s="19">
        <f t="shared" si="20"/>
        <v>-2.735699378536135E-3</v>
      </c>
      <c r="AD35" s="19">
        <f t="shared" si="20"/>
        <v>-5.0795082199807879E-3</v>
      </c>
      <c r="AE35" s="19">
        <f t="shared" ref="AE35:CP35" si="35">$B11*LN(1/(1+(EXP(-1*(AE$25+AE$26*$A11)))))+$C11*LN(1-(1/(1+(EXP(-1*(AE$25+AE$26*$A11))))))</f>
        <v>-9.4219362295021696E-3</v>
      </c>
      <c r="AF35" s="19">
        <f t="shared" si="35"/>
        <v>-1.7444429732341168E-2</v>
      </c>
      <c r="AG35" s="19">
        <f t="shared" si="35"/>
        <v>-3.2188772814766752E-2</v>
      </c>
      <c r="AH35" s="19">
        <f t="shared" si="35"/>
        <v>-5.9032826287971386E-2</v>
      </c>
      <c r="AI35" s="19">
        <f t="shared" si="35"/>
        <v>-6.2340652776410213E-4</v>
      </c>
      <c r="AJ35" s="19">
        <f t="shared" si="35"/>
        <v>-1.1585577865769043E-3</v>
      </c>
      <c r="AK35" s="19">
        <f t="shared" si="35"/>
        <v>-2.1526051006187786E-3</v>
      </c>
      <c r="AL35" s="19">
        <f t="shared" si="35"/>
        <v>-3.997845896090666E-3</v>
      </c>
      <c r="AM35" s="19">
        <f t="shared" si="35"/>
        <v>-7.4189941486867304E-3</v>
      </c>
      <c r="AN35" s="19">
        <f t="shared" si="35"/>
        <v>-1.3747727534377115E-2</v>
      </c>
      <c r="AO35" s="19">
        <f t="shared" si="35"/>
        <v>-2.5407003914415586E-2</v>
      </c>
      <c r="AP35" s="19">
        <f t="shared" si="35"/>
        <v>-4.672602529427141E-2</v>
      </c>
      <c r="AQ35" s="19">
        <f t="shared" si="35"/>
        <v>-8.5187864739065575E-2</v>
      </c>
      <c r="AR35" s="19">
        <f t="shared" si="35"/>
        <v>-0.15297761052607417</v>
      </c>
      <c r="AS35" s="19">
        <f t="shared" si="35"/>
        <v>-1.693687857255286E-3</v>
      </c>
      <c r="AT35" s="19">
        <f t="shared" si="35"/>
        <v>-3.1461572513634406E-3</v>
      </c>
      <c r="AU35" s="19">
        <f t="shared" si="35"/>
        <v>-5.8406001533642333E-3</v>
      </c>
      <c r="AV35" s="19">
        <f t="shared" si="35"/>
        <v>-1.0830165139457261E-2</v>
      </c>
      <c r="AW35" s="19">
        <f t="shared" si="35"/>
        <v>-2.0039767260397568E-2</v>
      </c>
      <c r="AX35" s="19">
        <f t="shared" si="35"/>
        <v>-3.6937586501232814E-2</v>
      </c>
      <c r="AY35" s="19">
        <f t="shared" si="35"/>
        <v>-6.761025641009237E-2</v>
      </c>
      <c r="AZ35" s="19">
        <f t="shared" si="35"/>
        <v>-0.12224304025848919</v>
      </c>
      <c r="BA35" s="19">
        <f t="shared" si="35"/>
        <v>-0.21649269685003553</v>
      </c>
      <c r="BB35" s="19">
        <f t="shared" si="35"/>
        <v>-0.37110066594777763</v>
      </c>
      <c r="BC35" s="19">
        <f t="shared" si="35"/>
        <v>-4.5972384173645674E-3</v>
      </c>
      <c r="BD35" s="19">
        <f t="shared" si="35"/>
        <v>-8.529132713997899E-3</v>
      </c>
      <c r="BE35" s="19">
        <f t="shared" si="35"/>
        <v>-1.579741271464E-2</v>
      </c>
      <c r="BF35" s="19">
        <f t="shared" si="35"/>
        <v>-2.9169828705895857E-2</v>
      </c>
      <c r="BG35" s="19">
        <f t="shared" si="35"/>
        <v>-5.356277621796323E-2</v>
      </c>
      <c r="BH35" s="19">
        <f t="shared" si="35"/>
        <v>-9.7384578310816483E-2</v>
      </c>
      <c r="BI35" s="19">
        <f t="shared" si="35"/>
        <v>-0.17407009030529472</v>
      </c>
      <c r="BJ35" s="19">
        <f t="shared" si="35"/>
        <v>-0.30266034739773878</v>
      </c>
      <c r="BK35" s="19">
        <f t="shared" si="35"/>
        <v>-0.5050369938177538</v>
      </c>
      <c r="BL35" s="19">
        <f t="shared" si="35"/>
        <v>-0.79813886938159195</v>
      </c>
      <c r="BM35" s="19">
        <f t="shared" si="35"/>
        <v>-1.2447565236600967E-2</v>
      </c>
      <c r="BN35" s="19">
        <f t="shared" si="35"/>
        <v>-2.301680958229926E-2</v>
      </c>
      <c r="BO35" s="19">
        <f t="shared" si="35"/>
        <v>-4.237227819517856E-2</v>
      </c>
      <c r="BP35" s="19">
        <f t="shared" si="35"/>
        <v>-7.7386512415507897E-2</v>
      </c>
      <c r="BQ35" s="19">
        <f t="shared" si="35"/>
        <v>-0.13938675828296063</v>
      </c>
      <c r="BR35" s="19">
        <f t="shared" si="35"/>
        <v>-0.24532554211251698</v>
      </c>
      <c r="BS35" s="19">
        <f t="shared" si="35"/>
        <v>-0.41663669588823954</v>
      </c>
      <c r="BT35" s="19">
        <f t="shared" si="35"/>
        <v>-0.67334716722803412</v>
      </c>
      <c r="BU35" s="19">
        <f t="shared" si="35"/>
        <v>-1.0246206695015532</v>
      </c>
      <c r="BV35" s="19">
        <f t="shared" si="35"/>
        <v>-1.4632824673380318</v>
      </c>
      <c r="BW35" s="19">
        <f t="shared" si="35"/>
        <v>-3.3480669360590534E-2</v>
      </c>
      <c r="BX35" s="19">
        <f t="shared" si="35"/>
        <v>-6.1369538047684018E-2</v>
      </c>
      <c r="BY35" s="19">
        <f t="shared" si="35"/>
        <v>-0.11123259989493051</v>
      </c>
      <c r="BZ35" s="19">
        <f t="shared" si="35"/>
        <v>-0.19779447059659644</v>
      </c>
      <c r="CA35" s="19">
        <f t="shared" si="35"/>
        <v>-0.34115387473208791</v>
      </c>
      <c r="CB35" s="19">
        <f t="shared" si="35"/>
        <v>-0.5629153335603464</v>
      </c>
      <c r="CC35" s="19">
        <f t="shared" si="35"/>
        <v>-0.87752811145482923</v>
      </c>
      <c r="CD35" s="19">
        <f t="shared" si="35"/>
        <v>-1.2841775991951889</v>
      </c>
      <c r="CE35" s="19">
        <f t="shared" si="35"/>
        <v>-1.767288449837159</v>
      </c>
      <c r="CF35" s="19">
        <f t="shared" si="35"/>
        <v>-2.3050833197686953</v>
      </c>
      <c r="CG35" s="19">
        <f t="shared" si="35"/>
        <v>-8.8514942119993792E-2</v>
      </c>
      <c r="CH35" s="19">
        <f t="shared" si="35"/>
        <v>-0.15874997013467176</v>
      </c>
      <c r="CI35" s="19">
        <f t="shared" si="35"/>
        <v>-0.27749462251395479</v>
      </c>
      <c r="CJ35" s="19">
        <f t="shared" si="35"/>
        <v>-0.46657309416461801</v>
      </c>
      <c r="CK35" s="19">
        <f t="shared" si="35"/>
        <v>-0.74439666007357097</v>
      </c>
      <c r="CL35" s="19">
        <f t="shared" si="35"/>
        <v>-1.1165940469802242</v>
      </c>
      <c r="CM35" s="19">
        <f t="shared" si="35"/>
        <v>-1.5725754655000628</v>
      </c>
      <c r="CN35" s="19">
        <f t="shared" si="35"/>
        <v>-2.0917809798514684</v>
      </c>
      <c r="CO35" s="19">
        <f t="shared" si="35"/>
        <v>-2.6530404062434658</v>
      </c>
      <c r="CP35" s="19">
        <f t="shared" si="35"/>
        <v>-3.2399533331624308</v>
      </c>
      <c r="CQ35" s="19">
        <f t="shared" ref="CQ35:DJ35" si="36">$B11*LN(1/(1+(EXP(-1*(CQ$25+CQ$26*$A11)))))+$C11*LN(1-(1/(1+(EXP(-1*(CQ$25+CQ$26*$A11))))))</f>
        <v>-0.22440559704717059</v>
      </c>
      <c r="CR35" s="19">
        <f t="shared" si="36"/>
        <v>-0.38367367481449394</v>
      </c>
      <c r="CS35" s="19">
        <f t="shared" si="36"/>
        <v>-0.62559518233715139</v>
      </c>
      <c r="CT35" s="19">
        <f t="shared" si="36"/>
        <v>-0.96167487439574328</v>
      </c>
      <c r="CU35" s="19">
        <f t="shared" si="36"/>
        <v>-1.3873353251154312</v>
      </c>
      <c r="CV35" s="19">
        <f t="shared" si="36"/>
        <v>-1.8847227250802083</v>
      </c>
      <c r="CW35" s="19">
        <f t="shared" si="36"/>
        <v>-2.4319660838434936</v>
      </c>
      <c r="CX35" s="19">
        <f t="shared" si="36"/>
        <v>-3.0105209675340192</v>
      </c>
      <c r="CY35" s="19">
        <f t="shared" si="36"/>
        <v>-3.6074942436279134</v>
      </c>
      <c r="CZ35" s="19">
        <f t="shared" si="36"/>
        <v>-4.214884254671917</v>
      </c>
      <c r="DA35" s="19">
        <f t="shared" si="36"/>
        <v>-0.52108961386593755</v>
      </c>
      <c r="DB35" s="19">
        <f t="shared" si="36"/>
        <v>-0.82032996662642577</v>
      </c>
      <c r="DC35" s="19">
        <f t="shared" si="36"/>
        <v>-1.2128812144609917</v>
      </c>
      <c r="DD35" s="19">
        <f t="shared" si="36"/>
        <v>-1.6850917441587616</v>
      </c>
      <c r="DE35" s="19">
        <f t="shared" si="36"/>
        <v>-2.2155195231797551</v>
      </c>
      <c r="DF35" s="19">
        <f t="shared" si="36"/>
        <v>-2.783795827683806</v>
      </c>
      <c r="DG35" s="19">
        <f t="shared" si="36"/>
        <v>-3.3748235189973741</v>
      </c>
      <c r="DH35" s="19">
        <f t="shared" si="36"/>
        <v>-3.9788836898020468</v>
      </c>
      <c r="DI35" s="19">
        <f t="shared" si="36"/>
        <v>-4.590202671583274</v>
      </c>
      <c r="DJ35" s="19">
        <f t="shared" si="36"/>
        <v>-5.2055014039096372</v>
      </c>
    </row>
    <row r="36" spans="1:114" x14ac:dyDescent="0.45">
      <c r="A36" s="4">
        <f>Training_Data!L35</f>
        <v>64</v>
      </c>
      <c r="B36" s="4">
        <f>Training_Data!I35</f>
        <v>0</v>
      </c>
      <c r="C36" s="4">
        <f t="shared" si="4"/>
        <v>1</v>
      </c>
      <c r="F36">
        <f t="shared" si="0"/>
        <v>8.8999999999999996E-2</v>
      </c>
      <c r="G36">
        <f t="shared" si="1"/>
        <v>0.91484557357445195</v>
      </c>
      <c r="H36" s="10">
        <f t="shared" si="2"/>
        <v>0.52223532476997336</v>
      </c>
      <c r="I36" s="10"/>
      <c r="J36">
        <f t="shared" si="3"/>
        <v>0.47776467523002664</v>
      </c>
      <c r="K36">
        <f t="shared" si="5"/>
        <v>-0.64963697894989947</v>
      </c>
      <c r="O36" s="19">
        <f t="shared" si="20"/>
        <v>-9.1001116595743277</v>
      </c>
      <c r="P36" s="19">
        <f t="shared" si="20"/>
        <v>-8.2002746158595841</v>
      </c>
      <c r="Q36" s="19">
        <f t="shared" si="20"/>
        <v>-7.3006753107015854</v>
      </c>
      <c r="R36" s="19">
        <f t="shared" si="20"/>
        <v>-6.4016601784140459</v>
      </c>
      <c r="S36" s="19">
        <f t="shared" si="20"/>
        <v>-5.5040784432705703</v>
      </c>
      <c r="T36" s="19">
        <f t="shared" si="20"/>
        <v>-4.6100016520556526</v>
      </c>
      <c r="U36" s="19">
        <f t="shared" si="20"/>
        <v>-3.7244228459337787</v>
      </c>
      <c r="V36" s="19">
        <f t="shared" si="20"/>
        <v>-2.8590328262879714</v>
      </c>
      <c r="W36" s="19">
        <f t="shared" si="20"/>
        <v>-2.0393867582829608</v>
      </c>
      <c r="X36" s="19">
        <f t="shared" si="20"/>
        <v>-1.3132616875182228</v>
      </c>
      <c r="Y36" s="19">
        <f t="shared" si="20"/>
        <v>-8.1003034930793945</v>
      </c>
      <c r="Z36" s="19">
        <f t="shared" si="20"/>
        <v>-7.2007463072518281</v>
      </c>
      <c r="AA36" s="19">
        <f t="shared" si="20"/>
        <v>-6.30183462083059</v>
      </c>
      <c r="AB36" s="19">
        <f t="shared" si="20"/>
        <v>-5.4045064117992503</v>
      </c>
      <c r="AC36" s="19">
        <f t="shared" si="20"/>
        <v>-4.5110477448485939</v>
      </c>
      <c r="AD36" s="19">
        <f t="shared" si="20"/>
        <v>-3.6269570930082087</v>
      </c>
      <c r="AE36" s="19">
        <f t="shared" ref="AE36:CP36" si="37">$B12*LN(1/(1+(EXP(-1*(AE$25+AE$26*$A12)))))+$C12*LN(1-(1/(1+(EXP(-1*(AE$25+AE$26*$A12))))))</f>
        <v>-2.7650435617765896</v>
      </c>
      <c r="AF36" s="19">
        <f t="shared" si="37"/>
        <v>-1.9529776105260739</v>
      </c>
      <c r="AG36" s="19">
        <f t="shared" si="37"/>
        <v>-1.241153874732088</v>
      </c>
      <c r="AH36" s="19">
        <f t="shared" si="37"/>
        <v>-0.69314718055994529</v>
      </c>
      <c r="AI36" s="19">
        <f t="shared" si="37"/>
        <v>-7.1008247647113256</v>
      </c>
      <c r="AJ36" s="19">
        <f t="shared" si="37"/>
        <v>-6.2020273741238379</v>
      </c>
      <c r="AK36" s="19">
        <f t="shared" si="37"/>
        <v>-5.304979177204328</v>
      </c>
      <c r="AL36" s="19">
        <f t="shared" si="37"/>
        <v>-4.4122025846076962</v>
      </c>
      <c r="AM36" s="19">
        <f t="shared" si="37"/>
        <v>-3.5297504182726205</v>
      </c>
      <c r="AN36" s="19">
        <f t="shared" si="37"/>
        <v>-2.6716446919676704</v>
      </c>
      <c r="AO36" s="19">
        <f t="shared" si="37"/>
        <v>-1.8677860293862651</v>
      </c>
      <c r="AP36" s="19">
        <f t="shared" si="37"/>
        <v>-1.1711006659477778</v>
      </c>
      <c r="AQ36" s="19">
        <f t="shared" si="37"/>
        <v>-0.6443966600735711</v>
      </c>
      <c r="AR36" s="19">
        <f t="shared" si="37"/>
        <v>-0.31326168751822281</v>
      </c>
      <c r="AS36" s="19">
        <f t="shared" si="37"/>
        <v>-6.1022403562462486</v>
      </c>
      <c r="AT36" s="19">
        <f t="shared" si="37"/>
        <v>-5.2055014039096577</v>
      </c>
      <c r="AU36" s="19">
        <f t="shared" si="37"/>
        <v>-4.3134773304160268</v>
      </c>
      <c r="AV36" s="19">
        <f t="shared" si="37"/>
        <v>-3.4328284704248651</v>
      </c>
      <c r="AW36" s="19">
        <f t="shared" si="37"/>
        <v>-2.5788897342925496</v>
      </c>
      <c r="AX36" s="19">
        <f t="shared" si="37"/>
        <v>-1.7839007408883394</v>
      </c>
      <c r="AY36" s="19">
        <f t="shared" si="37"/>
        <v>-1.1031860488854575</v>
      </c>
      <c r="AZ36" s="19">
        <f t="shared" si="37"/>
        <v>-0.59813886938159178</v>
      </c>
      <c r="BA36" s="19">
        <f t="shared" si="37"/>
        <v>-0.28733532511543097</v>
      </c>
      <c r="BB36" s="19">
        <f t="shared" si="37"/>
        <v>-0.12692801104297263</v>
      </c>
      <c r="BC36" s="19">
        <f t="shared" si="37"/>
        <v>-5.1060782366017792</v>
      </c>
      <c r="BD36" s="19">
        <f t="shared" si="37"/>
        <v>-4.2148842546719187</v>
      </c>
      <c r="BE36" s="19">
        <f t="shared" si="37"/>
        <v>-3.3362192588706594</v>
      </c>
      <c r="BF36" s="19">
        <f t="shared" si="37"/>
        <v>-2.4868361521539497</v>
      </c>
      <c r="BG36" s="19">
        <f t="shared" si="37"/>
        <v>-1.7014132779827524</v>
      </c>
      <c r="BH36" s="19">
        <f t="shared" si="37"/>
        <v>-1.0374879504858858</v>
      </c>
      <c r="BI36" s="19">
        <f t="shared" si="37"/>
        <v>-0.5543552444685268</v>
      </c>
      <c r="BJ36" s="19">
        <f t="shared" si="37"/>
        <v>-0.26328246733803101</v>
      </c>
      <c r="BK36" s="19">
        <f t="shared" si="37"/>
        <v>-0.11551952317975495</v>
      </c>
      <c r="BL36" s="19">
        <f t="shared" si="37"/>
        <v>-4.8587351573741909E-2</v>
      </c>
      <c r="BM36" s="19">
        <f t="shared" si="37"/>
        <v>-4.1164368472529089</v>
      </c>
      <c r="BN36" s="19">
        <f t="shared" si="37"/>
        <v>-3.2399533331624304</v>
      </c>
      <c r="BO36" s="19">
        <f t="shared" si="37"/>
        <v>-2.395545464597963</v>
      </c>
      <c r="BP36" s="19">
        <f t="shared" si="37"/>
        <v>-1.620417409918451</v>
      </c>
      <c r="BQ36" s="19">
        <f t="shared" si="37"/>
        <v>-0.9740769841801068</v>
      </c>
      <c r="BR36" s="19">
        <f t="shared" si="37"/>
        <v>-0.51301525239995283</v>
      </c>
      <c r="BS36" s="19">
        <f t="shared" si="37"/>
        <v>-0.24100845383299221</v>
      </c>
      <c r="BT36" s="19">
        <f t="shared" si="37"/>
        <v>-0.10508331976869598</v>
      </c>
      <c r="BU36" s="19">
        <f t="shared" si="37"/>
        <v>-4.4063967938573874E-2</v>
      </c>
      <c r="BV36" s="19">
        <f t="shared" si="37"/>
        <v>-1.8149927917809731E-2</v>
      </c>
      <c r="BW36" s="19">
        <f t="shared" si="37"/>
        <v>-3.1440639679385738</v>
      </c>
      <c r="BX36" s="19">
        <f t="shared" si="37"/>
        <v>-2.3050833197686962</v>
      </c>
      <c r="BY36" s="19">
        <f t="shared" si="37"/>
        <v>-1.5410084538329925</v>
      </c>
      <c r="BZ36" s="19">
        <f t="shared" si="37"/>
        <v>-0.91301525239995263</v>
      </c>
      <c r="CA36" s="19">
        <f t="shared" si="37"/>
        <v>-0.47407698418010663</v>
      </c>
      <c r="CB36" s="19">
        <f t="shared" si="37"/>
        <v>-0.22041740991845099</v>
      </c>
      <c r="CC36" s="19">
        <f t="shared" si="37"/>
        <v>-9.5545464597962856E-2</v>
      </c>
      <c r="CD36" s="19">
        <f t="shared" si="37"/>
        <v>-3.9953333162430334E-2</v>
      </c>
      <c r="CE36" s="19">
        <f t="shared" si="37"/>
        <v>-1.6436847252909486E-2</v>
      </c>
      <c r="CF36" s="19">
        <f t="shared" si="37"/>
        <v>-6.7153484891179444E-3</v>
      </c>
      <c r="CG36" s="19">
        <f t="shared" si="37"/>
        <v>-2.2155195231797551</v>
      </c>
      <c r="CH36" s="19">
        <f t="shared" si="37"/>
        <v>-1.4632824673380311</v>
      </c>
      <c r="CI36" s="19">
        <f t="shared" si="37"/>
        <v>-0.8543552444685274</v>
      </c>
      <c r="CJ36" s="19">
        <f t="shared" si="37"/>
        <v>-0.43748795048588573</v>
      </c>
      <c r="CK36" s="19">
        <f t="shared" si="37"/>
        <v>-0.20141327798275241</v>
      </c>
      <c r="CL36" s="19">
        <f t="shared" si="37"/>
        <v>-8.6836152153949644E-2</v>
      </c>
      <c r="CM36" s="19">
        <f t="shared" si="37"/>
        <v>-3.6219258870659243E-2</v>
      </c>
      <c r="CN36" s="19">
        <f t="shared" si="37"/>
        <v>-1.488425467191814E-2</v>
      </c>
      <c r="CO36" s="19">
        <f t="shared" si="37"/>
        <v>-6.0782366017793311E-3</v>
      </c>
      <c r="CP36" s="19">
        <f t="shared" si="37"/>
        <v>-2.4756851377303315E-3</v>
      </c>
      <c r="CQ36" s="19">
        <f t="shared" ref="CQ36:DJ36" si="38">$B12*LN(1/(1+(EXP(-1*(CQ$25+CQ$26*$A12)))))+$C12*LN(1-(1/(1+(EXP(-1*(CQ$25+CQ$26*$A12))))))</f>
        <v>-1.387335325115431</v>
      </c>
      <c r="CR36" s="19">
        <f t="shared" si="38"/>
        <v>-0.79813886938159173</v>
      </c>
      <c r="CS36" s="19">
        <f t="shared" si="38"/>
        <v>-0.403186048885458</v>
      </c>
      <c r="CT36" s="19">
        <f t="shared" si="38"/>
        <v>-0.18390074088833885</v>
      </c>
      <c r="CU36" s="19">
        <f t="shared" si="38"/>
        <v>-7.8889734292549515E-2</v>
      </c>
      <c r="CV36" s="19">
        <f t="shared" si="38"/>
        <v>-3.2828470424865405E-2</v>
      </c>
      <c r="CW36" s="19">
        <f t="shared" si="38"/>
        <v>-1.3477330416026405E-2</v>
      </c>
      <c r="CX36" s="19">
        <f t="shared" si="38"/>
        <v>-5.5014039096574841E-3</v>
      </c>
      <c r="CY36" s="19">
        <f t="shared" si="38"/>
        <v>-2.2403562462494364E-3</v>
      </c>
      <c r="CZ36" s="19">
        <f t="shared" si="38"/>
        <v>-9.1146645377420212E-4</v>
      </c>
      <c r="DA36" s="19">
        <f t="shared" si="38"/>
        <v>-0.74439666007357097</v>
      </c>
      <c r="DB36" s="19">
        <f t="shared" si="38"/>
        <v>-0.37110066594777763</v>
      </c>
      <c r="DC36" s="19">
        <f t="shared" si="38"/>
        <v>-0.16778602938626597</v>
      </c>
      <c r="DD36" s="19">
        <f t="shared" si="38"/>
        <v>-7.1644691967669705E-2</v>
      </c>
      <c r="DE36" s="19">
        <f t="shared" si="38"/>
        <v>-2.9750418272620607E-2</v>
      </c>
      <c r="DF36" s="19">
        <f t="shared" si="38"/>
        <v>-1.2202584607696155E-2</v>
      </c>
      <c r="DG36" s="19">
        <f t="shared" si="38"/>
        <v>-4.9791772043272986E-3</v>
      </c>
      <c r="DH36" s="19">
        <f t="shared" si="38"/>
        <v>-2.027374123838199E-3</v>
      </c>
      <c r="DI36" s="19">
        <f t="shared" si="38"/>
        <v>-8.2476471132623009E-4</v>
      </c>
      <c r="DJ36" s="19">
        <f t="shared" si="38"/>
        <v>-3.3540637289566265E-4</v>
      </c>
    </row>
    <row r="37" spans="1:114" x14ac:dyDescent="0.45">
      <c r="A37" s="4">
        <f>Training_Data!L36</f>
        <v>88</v>
      </c>
      <c r="B37" s="4">
        <f>Training_Data!I36</f>
        <v>1</v>
      </c>
      <c r="C37" s="4">
        <f t="shared" si="4"/>
        <v>0</v>
      </c>
      <c r="F37">
        <f t="shared" si="0"/>
        <v>7.3999999999999996E-2</v>
      </c>
      <c r="G37">
        <f t="shared" si="1"/>
        <v>0.92867169384128723</v>
      </c>
      <c r="H37" s="10">
        <f t="shared" si="2"/>
        <v>0.51849156245370354</v>
      </c>
      <c r="I37" s="10"/>
      <c r="J37">
        <f t="shared" si="3"/>
        <v>0.48150843754629646</v>
      </c>
      <c r="K37">
        <f t="shared" si="5"/>
        <v>-0.7308315244368544</v>
      </c>
      <c r="O37" s="19">
        <f t="shared" si="20"/>
        <v>-9.2700942040764964</v>
      </c>
      <c r="P37" s="19">
        <f t="shared" si="20"/>
        <v>-8.5401954711544157</v>
      </c>
      <c r="Q37" s="19">
        <f t="shared" si="20"/>
        <v>-7.8104055757908393</v>
      </c>
      <c r="R37" s="19">
        <f t="shared" si="20"/>
        <v>-7.0808414190560587</v>
      </c>
      <c r="S37" s="19">
        <f t="shared" si="20"/>
        <v>-6.351745223347673</v>
      </c>
      <c r="T37" s="19">
        <f t="shared" si="20"/>
        <v>-5.6236180879278939</v>
      </c>
      <c r="U37" s="19">
        <f t="shared" si="20"/>
        <v>-4.897493277615121</v>
      </c>
      <c r="V37" s="19">
        <f t="shared" si="20"/>
        <v>-4.1754870126481709</v>
      </c>
      <c r="W37" s="19">
        <f t="shared" si="20"/>
        <v>-3.4618735393953628</v>
      </c>
      <c r="X37" s="19">
        <f t="shared" si="20"/>
        <v>-2.7650435617765896</v>
      </c>
      <c r="Y37" s="19">
        <f t="shared" si="20"/>
        <v>-8.2702560525070155</v>
      </c>
      <c r="Z37" s="19">
        <f t="shared" si="20"/>
        <v>-7.5405312564800813</v>
      </c>
      <c r="AA37" s="19">
        <f t="shared" si="20"/>
        <v>-6.8111020853807061</v>
      </c>
      <c r="AB37" s="19">
        <f t="shared" si="20"/>
        <v>-6.0822855627633263</v>
      </c>
      <c r="AC37" s="19">
        <f t="shared" si="20"/>
        <v>-5.3547369140861232</v>
      </c>
      <c r="AD37" s="19">
        <f t="shared" si="20"/>
        <v>-4.6298045737570463</v>
      </c>
      <c r="AE37" s="19">
        <f t="shared" ref="AE37:CP37" si="39">$B13*LN(1/(1+(EXP(-1*(AE$25+AE$26*$A13)))))+$C13*LN(1-(1/(1+(EXP(-1*(AE$25+AE$26*$A13))))))</f>
        <v>-3.9102391457708094</v>
      </c>
      <c r="AF37" s="19">
        <f t="shared" si="39"/>
        <v>-3.2015504405762831</v>
      </c>
      <c r="AG37" s="19">
        <f t="shared" si="39"/>
        <v>-2.5143750013371808</v>
      </c>
      <c r="AH37" s="19">
        <f t="shared" si="39"/>
        <v>-1.8677860293862651</v>
      </c>
      <c r="AI37" s="19">
        <f t="shared" si="39"/>
        <v>-7.2706958698201856</v>
      </c>
      <c r="AJ37" s="19">
        <f t="shared" si="39"/>
        <v>-6.5414434462290858</v>
      </c>
      <c r="AK37" s="19">
        <f t="shared" si="39"/>
        <v>-5.812992946735565</v>
      </c>
      <c r="AL37" s="19">
        <f t="shared" si="39"/>
        <v>-5.0862006452199644</v>
      </c>
      <c r="AM37" s="19">
        <f t="shared" si="39"/>
        <v>-4.3628242295054305</v>
      </c>
      <c r="AN37" s="19">
        <f t="shared" si="39"/>
        <v>-3.6464302985174788</v>
      </c>
      <c r="AO37" s="19">
        <f t="shared" si="39"/>
        <v>-2.9440867909212463</v>
      </c>
      <c r="AP37" s="19">
        <f t="shared" si="39"/>
        <v>-2.2691459507833982</v>
      </c>
      <c r="AQ37" s="19">
        <f t="shared" si="39"/>
        <v>-1.6445539034848327</v>
      </c>
      <c r="AR37" s="19">
        <f t="shared" si="39"/>
        <v>-1.1031860488854575</v>
      </c>
      <c r="AS37" s="19">
        <f t="shared" si="39"/>
        <v>-6.2718904405738964</v>
      </c>
      <c r="AT37" s="19">
        <f t="shared" si="39"/>
        <v>-5.5439188381517841</v>
      </c>
      <c r="AU37" s="19">
        <f t="shared" si="39"/>
        <v>-4.8181148450998235</v>
      </c>
      <c r="AV37" s="19">
        <f t="shared" si="39"/>
        <v>-4.096766125368009</v>
      </c>
      <c r="AW37" s="19">
        <f t="shared" si="39"/>
        <v>-3.3844829249429718</v>
      </c>
      <c r="AX37" s="19">
        <f t="shared" si="39"/>
        <v>-2.6902747215382918</v>
      </c>
      <c r="AY37" s="19">
        <f t="shared" si="39"/>
        <v>-2.0306935160094683</v>
      </c>
      <c r="AZ37" s="19">
        <f t="shared" si="39"/>
        <v>-1.4326848092526394</v>
      </c>
      <c r="BA37" s="19">
        <f t="shared" si="39"/>
        <v>-0.93108378257967161</v>
      </c>
      <c r="BB37" s="19">
        <f t="shared" si="39"/>
        <v>-0.5543552444685268</v>
      </c>
      <c r="BC37" s="19">
        <f t="shared" si="39"/>
        <v>-5.2751304273949318</v>
      </c>
      <c r="BD37" s="19">
        <f t="shared" si="39"/>
        <v>-4.5506168478432656</v>
      </c>
      <c r="BE37" s="19">
        <f t="shared" si="39"/>
        <v>-3.8319064704663481</v>
      </c>
      <c r="BF37" s="19">
        <f t="shared" si="39"/>
        <v>-3.1249344133057471</v>
      </c>
      <c r="BG37" s="19">
        <f t="shared" si="39"/>
        <v>-2.4410914408948412</v>
      </c>
      <c r="BH37" s="19">
        <f t="shared" si="39"/>
        <v>-1.8005689377570753</v>
      </c>
      <c r="BI37" s="19">
        <f t="shared" si="39"/>
        <v>-1.2340546691512104</v>
      </c>
      <c r="BJ37" s="19">
        <f t="shared" si="39"/>
        <v>-0.77634377304073976</v>
      </c>
      <c r="BK37" s="19">
        <f t="shared" si="39"/>
        <v>-0.44822151122083281</v>
      </c>
      <c r="BL37" s="19">
        <f t="shared" si="39"/>
        <v>-0.24100845383299221</v>
      </c>
      <c r="BM37" s="19">
        <f t="shared" si="39"/>
        <v>-4.2838849396755991</v>
      </c>
      <c r="BN37" s="19">
        <f t="shared" si="39"/>
        <v>-3.5686004082570584</v>
      </c>
      <c r="BO37" s="19">
        <f t="shared" si="39"/>
        <v>-2.8684622784761329</v>
      </c>
      <c r="BP37" s="19">
        <f t="shared" si="39"/>
        <v>-2.1977210001309602</v>
      </c>
      <c r="BQ37" s="19">
        <f t="shared" si="39"/>
        <v>-1.5805085713638751</v>
      </c>
      <c r="BR37" s="19">
        <f t="shared" si="39"/>
        <v>-1.050446744029496</v>
      </c>
      <c r="BS37" s="19">
        <f t="shared" si="39"/>
        <v>-0.63965891862242286</v>
      </c>
      <c r="BT37" s="19">
        <f t="shared" si="39"/>
        <v>-0.35886989966032329</v>
      </c>
      <c r="BU37" s="19">
        <f t="shared" si="39"/>
        <v>-0.18900350142659061</v>
      </c>
      <c r="BV37" s="19">
        <f t="shared" si="39"/>
        <v>-9.5545464597962856E-2</v>
      </c>
      <c r="BW37" s="19">
        <f t="shared" si="39"/>
        <v>-3.3073019765117864</v>
      </c>
      <c r="BX37" s="19">
        <f t="shared" si="39"/>
        <v>-2.6159108600655254</v>
      </c>
      <c r="BY37" s="19">
        <f t="shared" si="39"/>
        <v>-1.9615651718253813</v>
      </c>
      <c r="BZ37" s="19">
        <f t="shared" si="39"/>
        <v>-1.3723677218643584</v>
      </c>
      <c r="CA37" s="19">
        <f t="shared" si="39"/>
        <v>-0.88338215541877685</v>
      </c>
      <c r="CB37" s="19">
        <f t="shared" si="39"/>
        <v>-0.52108961386593733</v>
      </c>
      <c r="CC37" s="19">
        <f t="shared" si="39"/>
        <v>-0.28484727902535695</v>
      </c>
      <c r="CD37" s="19">
        <f t="shared" si="39"/>
        <v>-0.14740002486257023</v>
      </c>
      <c r="CE37" s="19">
        <f t="shared" si="39"/>
        <v>-7.374805671413355E-2</v>
      </c>
      <c r="CF37" s="19">
        <f t="shared" si="39"/>
        <v>-3.6219258870659243E-2</v>
      </c>
      <c r="CG37" s="19">
        <f t="shared" si="39"/>
        <v>-2.3683167284069535</v>
      </c>
      <c r="CH37" s="19">
        <f t="shared" si="39"/>
        <v>-1.7342345654720792</v>
      </c>
      <c r="CI37" s="19">
        <f t="shared" si="39"/>
        <v>-1.1780110926729273</v>
      </c>
      <c r="CJ37" s="19">
        <f t="shared" si="39"/>
        <v>-0.7339469673175899</v>
      </c>
      <c r="CK37" s="19">
        <f t="shared" si="39"/>
        <v>-0.42005533570271514</v>
      </c>
      <c r="CL37" s="19">
        <f t="shared" si="39"/>
        <v>-0.22440559704717059</v>
      </c>
      <c r="CM37" s="19">
        <f t="shared" si="39"/>
        <v>-0.11443340205535696</v>
      </c>
      <c r="CN37" s="19">
        <f t="shared" si="39"/>
        <v>-5.6782583302082912E-2</v>
      </c>
      <c r="CO37" s="19">
        <f t="shared" si="39"/>
        <v>-2.7766764179969417E-2</v>
      </c>
      <c r="CP37" s="19">
        <f t="shared" si="39"/>
        <v>-1.3477330416026405E-2</v>
      </c>
      <c r="CQ37" s="19">
        <f t="shared" ref="CQ37:DJ37" si="40">$B13*LN(1/(1+(EXP(-1*(CQ$25+CQ$26*$A13)))))+$C13*LN(1-(1/(1+(EXP(-1*(CQ$25+CQ$26*$A13))))))</f>
        <v>-1.5175095714792795</v>
      </c>
      <c r="CR37" s="19">
        <f t="shared" si="40"/>
        <v>-0.99916273627089369</v>
      </c>
      <c r="CS37" s="19">
        <f t="shared" si="40"/>
        <v>-0.60265290929861337</v>
      </c>
      <c r="CT37" s="19">
        <f t="shared" si="40"/>
        <v>-0.33541384892973064</v>
      </c>
      <c r="CU37" s="19">
        <f t="shared" si="40"/>
        <v>-0.17567443741493247</v>
      </c>
      <c r="CV37" s="19">
        <f t="shared" si="40"/>
        <v>-8.8514942119993792E-2</v>
      </c>
      <c r="CW37" s="19">
        <f t="shared" si="40"/>
        <v>-4.3634951570930065E-2</v>
      </c>
      <c r="CX37" s="19">
        <f t="shared" si="40"/>
        <v>-2.1265871276566987E-2</v>
      </c>
      <c r="CY37" s="19">
        <f t="shared" si="40"/>
        <v>-1.0304683624802111E-2</v>
      </c>
      <c r="CZ37" s="19">
        <f t="shared" si="40"/>
        <v>-4.9791772043272986E-3</v>
      </c>
      <c r="DA37" s="19">
        <f t="shared" si="40"/>
        <v>-0.8372321351223192</v>
      </c>
      <c r="DB37" s="19">
        <f t="shared" si="40"/>
        <v>-0.48936721747427725</v>
      </c>
      <c r="DC37" s="19">
        <f t="shared" si="40"/>
        <v>-0.26560613014301165</v>
      </c>
      <c r="DD37" s="19">
        <f t="shared" si="40"/>
        <v>-0.13680711345203822</v>
      </c>
      <c r="DE37" s="19">
        <f t="shared" si="40"/>
        <v>-6.8267073682503954E-2</v>
      </c>
      <c r="DF37" s="19">
        <f t="shared" si="40"/>
        <v>-3.3480669360590416E-2</v>
      </c>
      <c r="DG37" s="19">
        <f t="shared" si="40"/>
        <v>-1.6274621515976365E-2</v>
      </c>
      <c r="DH37" s="19">
        <f t="shared" si="40"/>
        <v>-7.8759571155826366E-3</v>
      </c>
      <c r="DI37" s="19">
        <f t="shared" si="40"/>
        <v>-3.8032389419046398E-3</v>
      </c>
      <c r="DJ37" s="19">
        <f t="shared" si="40"/>
        <v>-1.8346208305892865E-3</v>
      </c>
    </row>
    <row r="38" spans="1:114" x14ac:dyDescent="0.45">
      <c r="A38" s="4">
        <f>Training_Data!L37</f>
        <v>73</v>
      </c>
      <c r="B38" s="4">
        <f>Training_Data!I37</f>
        <v>0</v>
      </c>
      <c r="C38" s="4">
        <f t="shared" si="4"/>
        <v>1</v>
      </c>
      <c r="F38">
        <f t="shared" si="0"/>
        <v>7.8E-2</v>
      </c>
      <c r="G38">
        <f t="shared" si="1"/>
        <v>0.92496442654353928</v>
      </c>
      <c r="H38" s="10">
        <f t="shared" si="2"/>
        <v>0.5194901195112458</v>
      </c>
      <c r="I38" s="10"/>
      <c r="J38">
        <f t="shared" si="3"/>
        <v>0.4805098804887542</v>
      </c>
      <c r="K38">
        <f t="shared" si="5"/>
        <v>-0.73290748785135351</v>
      </c>
      <c r="O38" s="19">
        <f t="shared" si="20"/>
        <v>-9.260095150798163</v>
      </c>
      <c r="P38" s="19">
        <f t="shared" si="20"/>
        <v>-8.5201994195399653</v>
      </c>
      <c r="Q38" s="19">
        <f t="shared" si="20"/>
        <v>-7.7804179248318617</v>
      </c>
      <c r="R38" s="19">
        <f t="shared" si="20"/>
        <v>-7.0408757429874056</v>
      </c>
      <c r="S38" s="19">
        <f t="shared" ref="S38:CD38" si="41">$B14*LN(1/(1+(EXP(-1*(S$25+S$26*$A14)))))+$C14*LN(1-(1/(1+(EXP(-1*(S$25+S$26*$A14))))))</f>
        <v>-6.3018346208305891</v>
      </c>
      <c r="T38" s="19">
        <f t="shared" si="41"/>
        <v>-5.5638413888071208</v>
      </c>
      <c r="U38" s="19">
        <f t="shared" si="41"/>
        <v>-4.8280344245367131</v>
      </c>
      <c r="V38" s="19">
        <f t="shared" si="41"/>
        <v>-4.096766125368009</v>
      </c>
      <c r="W38" s="19">
        <f t="shared" si="41"/>
        <v>-3.3748235189973763</v>
      </c>
      <c r="X38" s="19">
        <f t="shared" si="41"/>
        <v>-2.6716446919676695</v>
      </c>
      <c r="Y38" s="19">
        <f t="shared" si="41"/>
        <v>-8.2602586255447523</v>
      </c>
      <c r="Z38" s="19">
        <f t="shared" si="41"/>
        <v>-7.5205419856650764</v>
      </c>
      <c r="AA38" s="19">
        <f t="shared" si="41"/>
        <v>-6.7811356298266041</v>
      </c>
      <c r="AB38" s="19">
        <f t="shared" si="41"/>
        <v>-6.0423787274967538</v>
      </c>
      <c r="AC38" s="19">
        <f t="shared" si="41"/>
        <v>-5.3049791772043271</v>
      </c>
      <c r="AD38" s="19">
        <f t="shared" si="41"/>
        <v>-4.5704077103416241</v>
      </c>
      <c r="AE38" s="19">
        <f t="shared" si="41"/>
        <v>-3.8416908443684901</v>
      </c>
      <c r="AF38" s="19">
        <f t="shared" si="41"/>
        <v>-3.1249344133057471</v>
      </c>
      <c r="AG38" s="19">
        <f t="shared" si="41"/>
        <v>-2.4319660838434931</v>
      </c>
      <c r="AH38" s="19">
        <f t="shared" si="41"/>
        <v>-1.7839007408883385</v>
      </c>
      <c r="AI38" s="19">
        <f t="shared" si="41"/>
        <v>-7.2607028609709534</v>
      </c>
      <c r="AJ38" s="19">
        <f t="shared" si="41"/>
        <v>-6.521472584317654</v>
      </c>
      <c r="AK38" s="19">
        <f t="shared" si="41"/>
        <v>-5.7830839551263855</v>
      </c>
      <c r="AL38" s="19">
        <f t="shared" si="41"/>
        <v>-5.0464528836098141</v>
      </c>
      <c r="AM38" s="19">
        <f t="shared" si="41"/>
        <v>-4.3134773304160259</v>
      </c>
      <c r="AN38" s="19">
        <f t="shared" si="41"/>
        <v>-3.5880419482389807</v>
      </c>
      <c r="AO38" s="19">
        <f t="shared" si="41"/>
        <v>-2.8778970868456324</v>
      </c>
      <c r="AP38" s="19">
        <f t="shared" si="41"/>
        <v>-2.1977210001309602</v>
      </c>
      <c r="AQ38" s="19">
        <f t="shared" si="41"/>
        <v>-1.5725754655000623</v>
      </c>
      <c r="AR38" s="19">
        <f t="shared" si="41"/>
        <v>-1.0374879504858854</v>
      </c>
      <c r="AS38" s="19">
        <f t="shared" si="41"/>
        <v>-6.261909421690226</v>
      </c>
      <c r="AT38" s="19">
        <f t="shared" si="41"/>
        <v>-5.5239978458960906</v>
      </c>
      <c r="AU38" s="19">
        <f t="shared" si="41"/>
        <v>-4.7883609486199603</v>
      </c>
      <c r="AV38" s="19">
        <f t="shared" si="41"/>
        <v>-4.0574444297323415</v>
      </c>
      <c r="AW38" s="19">
        <f t="shared" si="41"/>
        <v>-3.336219258870659</v>
      </c>
      <c r="AX38" s="19">
        <f t="shared" si="41"/>
        <v>-2.6344623112084307</v>
      </c>
      <c r="AY38" s="19">
        <f t="shared" si="41"/>
        <v>-1.9701648190567012</v>
      </c>
      <c r="AZ38" s="19">
        <f t="shared" si="41"/>
        <v>-1.3723677218643584</v>
      </c>
      <c r="BA38" s="19">
        <f t="shared" si="41"/>
        <v>-0.87752811145482867</v>
      </c>
      <c r="BB38" s="19">
        <f t="shared" si="41"/>
        <v>-0.51301525239995238</v>
      </c>
      <c r="BC38" s="19">
        <f t="shared" si="41"/>
        <v>-5.2651818556842551</v>
      </c>
      <c r="BD38" s="19">
        <f t="shared" si="41"/>
        <v>-4.5308301651394567</v>
      </c>
      <c r="BE38" s="19">
        <f t="shared" si="41"/>
        <v>-3.8025661497823577</v>
      </c>
      <c r="BF38" s="19">
        <f t="shared" si="41"/>
        <v>-3.0867260252942716</v>
      </c>
      <c r="BG38" s="19">
        <f t="shared" si="41"/>
        <v>-2.3955454645979626</v>
      </c>
      <c r="BH38" s="19">
        <f t="shared" si="41"/>
        <v>-1.7507328088238223</v>
      </c>
      <c r="BI38" s="19">
        <f t="shared" si="41"/>
        <v>-1.1849428287424448</v>
      </c>
      <c r="BJ38" s="19">
        <f t="shared" si="41"/>
        <v>-0.7339469673175899</v>
      </c>
      <c r="BK38" s="19">
        <f t="shared" si="41"/>
        <v>-0.41663669588823921</v>
      </c>
      <c r="BL38" s="19">
        <f t="shared" si="41"/>
        <v>-0.22041740991845085</v>
      </c>
      <c r="BM38" s="19">
        <f t="shared" si="41"/>
        <v>-4.2740235117124596</v>
      </c>
      <c r="BN38" s="19">
        <f t="shared" si="41"/>
        <v>-3.5491698287058959</v>
      </c>
      <c r="BO38" s="19">
        <f t="shared" si="41"/>
        <v>-2.8401901814631088</v>
      </c>
      <c r="BP38" s="19">
        <f t="shared" si="41"/>
        <v>-2.1622430402584891</v>
      </c>
      <c r="BQ38" s="19">
        <f t="shared" si="41"/>
        <v>-1.541008453832992</v>
      </c>
      <c r="BR38" s="19">
        <f t="shared" si="41"/>
        <v>-1.0118454273443069</v>
      </c>
      <c r="BS38" s="19">
        <f t="shared" si="41"/>
        <v>-0.60719172484078154</v>
      </c>
      <c r="BT38" s="19">
        <f t="shared" si="41"/>
        <v>-0.33541384892973064</v>
      </c>
      <c r="BU38" s="19">
        <f t="shared" si="41"/>
        <v>-0.17407009030529458</v>
      </c>
      <c r="BV38" s="19">
        <f t="shared" si="41"/>
        <v>-8.6836152153949644E-2</v>
      </c>
      <c r="BW38" s="19">
        <f t="shared" si="41"/>
        <v>-3.2976698939637759</v>
      </c>
      <c r="BX38" s="19">
        <f t="shared" si="41"/>
        <v>-2.597386512415508</v>
      </c>
      <c r="BY38" s="19">
        <f t="shared" si="41"/>
        <v>-1.9358390941691579</v>
      </c>
      <c r="BZ38" s="19">
        <f t="shared" si="41"/>
        <v>-1.3426603473977388</v>
      </c>
      <c r="CA38" s="19">
        <f t="shared" si="41"/>
        <v>-0.85435524446852695</v>
      </c>
      <c r="CB38" s="19">
        <f t="shared" si="41"/>
        <v>-0.49715445033210998</v>
      </c>
      <c r="CC38" s="19">
        <f t="shared" si="41"/>
        <v>-0.26794767785756274</v>
      </c>
      <c r="CD38" s="19">
        <f t="shared" si="41"/>
        <v>-0.13680711345203822</v>
      </c>
      <c r="CE38" s="19">
        <f t="shared" ref="CE38:DJ38" si="42">$B14*LN(1/(1+(EXP(-1*(CE$25+CE$26*$A14)))))+$C14*LN(1-(1/(1+(EXP(-1*(CE$25+CE$26*$A14))))))</f>
        <v>-6.761025641009237E-2</v>
      </c>
      <c r="CF38" s="19">
        <f t="shared" si="42"/>
        <v>-3.2828470424865287E-2</v>
      </c>
      <c r="CG38" s="19">
        <f t="shared" si="42"/>
        <v>-2.3592573655475451</v>
      </c>
      <c r="CH38" s="19">
        <f t="shared" si="42"/>
        <v>-1.7177944705965964</v>
      </c>
      <c r="CI38" s="19">
        <f t="shared" si="42"/>
        <v>-1.1573440662232617</v>
      </c>
      <c r="CJ38" s="19">
        <f t="shared" si="42"/>
        <v>-0.71334716722803393</v>
      </c>
      <c r="CK38" s="19">
        <f t="shared" si="42"/>
        <v>-0.40318604888545784</v>
      </c>
      <c r="CL38" s="19">
        <f t="shared" si="42"/>
        <v>-0.21263069128632345</v>
      </c>
      <c r="CM38" s="19">
        <f t="shared" si="42"/>
        <v>-0.10709638573961529</v>
      </c>
      <c r="CN38" s="19">
        <f t="shared" si="42"/>
        <v>-5.2529532865117086E-2</v>
      </c>
      <c r="CO38" s="19">
        <f t="shared" si="42"/>
        <v>-2.5407003914415471E-2</v>
      </c>
      <c r="CP38" s="19">
        <f t="shared" si="42"/>
        <v>-1.2202584607696155E-2</v>
      </c>
      <c r="CQ38" s="19">
        <f t="shared" si="42"/>
        <v>-1.5097107191931247</v>
      </c>
      <c r="CR38" s="19">
        <f t="shared" si="42"/>
        <v>-0.98657309416461803</v>
      </c>
      <c r="CS38" s="19">
        <f t="shared" si="42"/>
        <v>-0.58918501895059228</v>
      </c>
      <c r="CT38" s="19">
        <f t="shared" si="42"/>
        <v>-0.32417759919518879</v>
      </c>
      <c r="CU38" s="19">
        <f t="shared" si="42"/>
        <v>-0.16778602938626597</v>
      </c>
      <c r="CV38" s="19">
        <f t="shared" si="42"/>
        <v>-8.3569574617418818E-2</v>
      </c>
      <c r="CW38" s="19">
        <f t="shared" si="42"/>
        <v>-4.074422041225377E-2</v>
      </c>
      <c r="CX38" s="19">
        <f t="shared" si="42"/>
        <v>-1.9646825693436749E-2</v>
      </c>
      <c r="CY38" s="19">
        <f t="shared" si="42"/>
        <v>-9.4219362295020568E-3</v>
      </c>
      <c r="CZ38" s="19">
        <f t="shared" si="42"/>
        <v>-4.506411799249389E-3</v>
      </c>
      <c r="DA38" s="19">
        <f t="shared" si="42"/>
        <v>-0.83157348644173756</v>
      </c>
      <c r="DB38" s="19">
        <f t="shared" si="42"/>
        <v>-0.48167487439574336</v>
      </c>
      <c r="DC38" s="19">
        <f t="shared" si="42"/>
        <v>-0.25868841443495261</v>
      </c>
      <c r="DD38" s="19">
        <f t="shared" si="42"/>
        <v>-0.13178097985146942</v>
      </c>
      <c r="DE38" s="19">
        <f t="shared" si="42"/>
        <v>-6.5043561776590555E-2</v>
      </c>
      <c r="DF38" s="19">
        <f t="shared" si="42"/>
        <v>-3.15613446763486E-2</v>
      </c>
      <c r="DG38" s="19">
        <f t="shared" si="42"/>
        <v>-1.518266538081528E-2</v>
      </c>
      <c r="DH38" s="19">
        <f t="shared" si="42"/>
        <v>-7.2726211117516981E-3</v>
      </c>
      <c r="DI38" s="19">
        <f t="shared" si="42"/>
        <v>-3.4764669781357778E-3</v>
      </c>
      <c r="DJ38" s="19">
        <f t="shared" si="42"/>
        <v>-1.6601784140456051E-3</v>
      </c>
    </row>
    <row r="39" spans="1:114" x14ac:dyDescent="0.45">
      <c r="A39" s="4">
        <f>Training_Data!L38</f>
        <v>77</v>
      </c>
      <c r="B39" s="4">
        <f>Training_Data!I38</f>
        <v>0</v>
      </c>
      <c r="C39" s="4">
        <f t="shared" si="4"/>
        <v>1</v>
      </c>
      <c r="F39">
        <f t="shared" si="0"/>
        <v>8.1000000000000003E-2</v>
      </c>
      <c r="G39">
        <f t="shared" si="1"/>
        <v>0.92219369144460805</v>
      </c>
      <c r="H39" s="10">
        <f t="shared" si="2"/>
        <v>0.52023893557181466</v>
      </c>
      <c r="I39" s="10"/>
      <c r="J39">
        <f t="shared" si="3"/>
        <v>0.47976106442818534</v>
      </c>
      <c r="K39">
        <f t="shared" si="5"/>
        <v>-0.73446708145629047</v>
      </c>
      <c r="O39" s="19">
        <f t="shared" si="20"/>
        <v>-9.0801139151188828</v>
      </c>
      <c r="P39" s="19">
        <f t="shared" si="20"/>
        <v>-8.160285821543928</v>
      </c>
      <c r="Q39" s="19">
        <f t="shared" ref="Q39:CB39" si="43">$B15*LN(1/(1+(EXP(-1*(Q$25+Q$26*$A15)))))+$C15*LN(1-(1/(1+(EXP(-1*(Q$25+Q$26*$A15))))))</f>
        <v>-7.2407170546149899</v>
      </c>
      <c r="R39" s="19">
        <f t="shared" si="43"/>
        <v>-6.321798325549115</v>
      </c>
      <c r="S39" s="19">
        <f t="shared" si="43"/>
        <v>-5.4045064117992485</v>
      </c>
      <c r="T39" s="19">
        <f t="shared" si="43"/>
        <v>-4.4912696711850577</v>
      </c>
      <c r="U39" s="19">
        <f t="shared" si="43"/>
        <v>-3.5880419482389798</v>
      </c>
      <c r="V39" s="19">
        <f t="shared" si="43"/>
        <v>-2.7089300544332953</v>
      </c>
      <c r="W39" s="19">
        <f t="shared" si="43"/>
        <v>-1.884722725080209</v>
      </c>
      <c r="X39" s="19">
        <f t="shared" si="43"/>
        <v>-1.171100665947777</v>
      </c>
      <c r="Y39" s="19">
        <f t="shared" si="43"/>
        <v>-8.0803096230972393</v>
      </c>
      <c r="Z39" s="19">
        <f t="shared" si="43"/>
        <v>-7.1607767528026356</v>
      </c>
      <c r="AA39" s="19">
        <f t="shared" si="43"/>
        <v>-6.2419479570220329</v>
      </c>
      <c r="AB39" s="19">
        <f t="shared" si="43"/>
        <v>-5.3248808231056284</v>
      </c>
      <c r="AC39" s="19">
        <f t="shared" si="43"/>
        <v>-4.4122025846076953</v>
      </c>
      <c r="AD39" s="19">
        <f t="shared" si="43"/>
        <v>-3.5103423893635064</v>
      </c>
      <c r="AE39" s="19">
        <f t="shared" si="43"/>
        <v>-2.6344623112084302</v>
      </c>
      <c r="AF39" s="19">
        <f t="shared" si="43"/>
        <v>-1.8172922998314598</v>
      </c>
      <c r="AG39" s="19">
        <f t="shared" si="43"/>
        <v>-1.1165940469802247</v>
      </c>
      <c r="AH39" s="19">
        <f t="shared" si="43"/>
        <v>-0.59813886938159133</v>
      </c>
      <c r="AI39" s="19">
        <f t="shared" si="43"/>
        <v>-7.0808414190560587</v>
      </c>
      <c r="AJ39" s="19">
        <f t="shared" si="43"/>
        <v>-6.1621100256011756</v>
      </c>
      <c r="AK39" s="19">
        <f t="shared" si="43"/>
        <v>-5.2452862599110217</v>
      </c>
      <c r="AL39" s="19">
        <f t="shared" si="43"/>
        <v>-4.3332122165431279</v>
      </c>
      <c r="AM39" s="19">
        <f t="shared" si="43"/>
        <v>-3.4328284704248646</v>
      </c>
      <c r="AN39" s="19">
        <f t="shared" si="43"/>
        <v>-2.560420998197757</v>
      </c>
      <c r="AO39" s="19">
        <f t="shared" si="43"/>
        <v>-1.7507328088238214</v>
      </c>
      <c r="AP39" s="19">
        <f t="shared" si="43"/>
        <v>-1.063496510222534</v>
      </c>
      <c r="AQ39" s="19">
        <f t="shared" si="43"/>
        <v>-0.56291533356034662</v>
      </c>
      <c r="AR39" s="19">
        <f t="shared" si="43"/>
        <v>-0.2632824673380309</v>
      </c>
      <c r="AS39" s="19">
        <f t="shared" si="43"/>
        <v>-6.0822855627633263</v>
      </c>
      <c r="AT39" s="19">
        <f t="shared" si="43"/>
        <v>-5.1657252789533068</v>
      </c>
      <c r="AU39" s="19">
        <f t="shared" si="43"/>
        <v>-4.2543047887452881</v>
      </c>
      <c r="AV39" s="19">
        <f t="shared" si="43"/>
        <v>-3.3555146539552529</v>
      </c>
      <c r="AW39" s="19">
        <f t="shared" si="43"/>
        <v>-2.4868361521539493</v>
      </c>
      <c r="AX39" s="19">
        <f t="shared" si="43"/>
        <v>-1.6850917441587618</v>
      </c>
      <c r="AY39" s="19">
        <f t="shared" si="43"/>
        <v>-1.011845427344306</v>
      </c>
      <c r="AZ39" s="19">
        <f t="shared" si="43"/>
        <v>-0.52926044903028402</v>
      </c>
      <c r="BA39" s="19">
        <f t="shared" si="43"/>
        <v>-0.24532554211251714</v>
      </c>
      <c r="BB39" s="19">
        <f t="shared" si="43"/>
        <v>-0.10508331976869574</v>
      </c>
      <c r="BC39" s="19">
        <f t="shared" si="43"/>
        <v>-5.0862006452199644</v>
      </c>
      <c r="BD39" s="19">
        <f t="shared" si="43"/>
        <v>-4.1754870126481709</v>
      </c>
      <c r="BE39" s="19">
        <f t="shared" si="43"/>
        <v>-3.2784164427943612</v>
      </c>
      <c r="BF39" s="19">
        <f t="shared" si="43"/>
        <v>-2.4137394792674303</v>
      </c>
      <c r="BG39" s="19">
        <f t="shared" si="43"/>
        <v>-1.6204174099184505</v>
      </c>
      <c r="BH39" s="19">
        <f t="shared" si="43"/>
        <v>-0.96167487439574373</v>
      </c>
      <c r="BI39" s="19">
        <f t="shared" si="43"/>
        <v>-0.49715445033210959</v>
      </c>
      <c r="BJ39" s="19">
        <f t="shared" si="43"/>
        <v>-0.22845802600646797</v>
      </c>
      <c r="BK39" s="19">
        <f t="shared" si="43"/>
        <v>-9.7384578310816608E-2</v>
      </c>
      <c r="BL39" s="19">
        <f t="shared" si="43"/>
        <v>-3.9953333162430334E-2</v>
      </c>
      <c r="BM39" s="19">
        <f t="shared" si="43"/>
        <v>-4.096766125368009</v>
      </c>
      <c r="BN39" s="19">
        <f t="shared" si="43"/>
        <v>-3.2015504405762831</v>
      </c>
      <c r="BO39" s="19">
        <f t="shared" si="43"/>
        <v>-2.3411643781150726</v>
      </c>
      <c r="BP39" s="19">
        <f t="shared" si="43"/>
        <v>-1.5567586848764665</v>
      </c>
      <c r="BQ39" s="19">
        <f t="shared" si="43"/>
        <v>-0.91301525239995218</v>
      </c>
      <c r="BR39" s="19">
        <f t="shared" si="43"/>
        <v>-0.46657309416461823</v>
      </c>
      <c r="BS39" s="19">
        <f t="shared" si="43"/>
        <v>-0.21263069128632331</v>
      </c>
      <c r="BT39" s="19">
        <f t="shared" si="43"/>
        <v>-9.0224746513208942E-2</v>
      </c>
      <c r="BU39" s="19">
        <f t="shared" si="43"/>
        <v>-3.6937586501232814E-2</v>
      </c>
      <c r="BV39" s="19">
        <f t="shared" si="43"/>
        <v>-1.488425467191814E-2</v>
      </c>
      <c r="BW39" s="19">
        <f t="shared" si="43"/>
        <v>-3.1249344133057471</v>
      </c>
      <c r="BX39" s="19">
        <f t="shared" si="43"/>
        <v>-2.2691459507833982</v>
      </c>
      <c r="BY39" s="19">
        <f t="shared" si="43"/>
        <v>-1.4941647539707477</v>
      </c>
      <c r="BZ39" s="19">
        <f t="shared" si="43"/>
        <v>-0.86589293718007532</v>
      </c>
      <c r="CA39" s="19">
        <f t="shared" si="43"/>
        <v>-0.43748795048588535</v>
      </c>
      <c r="CB39" s="19">
        <f t="shared" si="43"/>
        <v>-0.19779447059659658</v>
      </c>
      <c r="CC39" s="19">
        <f t="shared" ref="CC39:DJ39" si="44">$B15*LN(1/(1+(EXP(-1*(CC$25+CC$26*$A15)))))+$C15*LN(1-(1/(1+(EXP(-1*(CC$25+CC$26*$A15))))))</f>
        <v>-8.3569574617418818E-2</v>
      </c>
      <c r="CD39" s="19">
        <f t="shared" si="44"/>
        <v>-3.4145605538695015E-2</v>
      </c>
      <c r="CE39" s="19">
        <f t="shared" si="44"/>
        <v>-1.3747727534377228E-2</v>
      </c>
      <c r="CF39" s="19">
        <f t="shared" si="44"/>
        <v>-5.5014039096574841E-3</v>
      </c>
      <c r="CG39" s="19">
        <f t="shared" si="44"/>
        <v>-2.1977210001309602</v>
      </c>
      <c r="CH39" s="19">
        <f t="shared" si="44"/>
        <v>-1.4326848092526392</v>
      </c>
      <c r="CI39" s="19">
        <f t="shared" si="44"/>
        <v>-0.82032996662642599</v>
      </c>
      <c r="CJ39" s="19">
        <f t="shared" si="44"/>
        <v>-0.40986673496366205</v>
      </c>
      <c r="CK39" s="19">
        <f t="shared" si="44"/>
        <v>-0.18390074088833874</v>
      </c>
      <c r="CL39" s="19">
        <f t="shared" si="44"/>
        <v>-7.7386512415507897E-2</v>
      </c>
      <c r="CM39" s="19">
        <f t="shared" si="44"/>
        <v>-3.15613446763486E-2</v>
      </c>
      <c r="CN39" s="19">
        <f t="shared" si="44"/>
        <v>-1.2697432971496326E-2</v>
      </c>
      <c r="CO39" s="19">
        <f t="shared" si="44"/>
        <v>-5.0795082199807879E-3</v>
      </c>
      <c r="CP39" s="19">
        <f t="shared" si="44"/>
        <v>-2.027374123838199E-3</v>
      </c>
      <c r="CQ39" s="19">
        <f t="shared" si="44"/>
        <v>-1.3723677218643584</v>
      </c>
      <c r="CR39" s="19">
        <f t="shared" si="44"/>
        <v>-0.77634377304073954</v>
      </c>
      <c r="CS39" s="19">
        <f t="shared" si="44"/>
        <v>-0.38367367481449394</v>
      </c>
      <c r="CT39" s="19">
        <f t="shared" si="44"/>
        <v>-0.17090157636787059</v>
      </c>
      <c r="CU39" s="19">
        <f t="shared" si="44"/>
        <v>-7.1644691967669705E-2</v>
      </c>
      <c r="CV39" s="19">
        <f t="shared" si="44"/>
        <v>-2.9169828705895968E-2</v>
      </c>
      <c r="CW39" s="19">
        <f t="shared" si="44"/>
        <v>-1.1726908753935311E-2</v>
      </c>
      <c r="CX39" s="19">
        <f t="shared" si="44"/>
        <v>-4.6898913545248338E-3</v>
      </c>
      <c r="CY39" s="19">
        <f t="shared" si="44"/>
        <v>-1.8716479679020076E-3</v>
      </c>
      <c r="CZ39" s="19">
        <f t="shared" si="44"/>
        <v>-7.4630725182764542E-4</v>
      </c>
      <c r="DA39" s="19">
        <f t="shared" si="44"/>
        <v>-0.7339469673175899</v>
      </c>
      <c r="DB39" s="19">
        <f t="shared" si="44"/>
        <v>-0.35886989966032329</v>
      </c>
      <c r="DC39" s="19">
        <f t="shared" si="44"/>
        <v>-0.15874997013467176</v>
      </c>
      <c r="DD39" s="19">
        <f t="shared" si="44"/>
        <v>-6.6314899462582039E-2</v>
      </c>
      <c r="DE39" s="19">
        <f t="shared" si="44"/>
        <v>-2.6957093008208165E-2</v>
      </c>
      <c r="DF39" s="19">
        <f t="shared" si="44"/>
        <v>-1.083016513945715E-2</v>
      </c>
      <c r="DG39" s="19">
        <f t="shared" si="44"/>
        <v>-4.3300948639672324E-3</v>
      </c>
      <c r="DH39" s="19">
        <f t="shared" si="44"/>
        <v>-1.7278730790231602E-3</v>
      </c>
      <c r="DI39" s="19">
        <f t="shared" si="44"/>
        <v>-6.8894818438156871E-4</v>
      </c>
      <c r="DJ39" s="19">
        <f t="shared" si="44"/>
        <v>-2.7461585958519889E-4</v>
      </c>
    </row>
    <row r="40" spans="1:114" x14ac:dyDescent="0.45">
      <c r="A40" s="4">
        <f>Training_Data!L39</f>
        <v>80</v>
      </c>
      <c r="B40" s="4">
        <f>Training_Data!I39</f>
        <v>0</v>
      </c>
      <c r="C40" s="4">
        <f t="shared" si="4"/>
        <v>1</v>
      </c>
      <c r="F40">
        <f t="shared" si="0"/>
        <v>8.8000000000000009E-2</v>
      </c>
      <c r="G40">
        <f t="shared" si="1"/>
        <v>0.91576087672332562</v>
      </c>
      <c r="H40" s="10">
        <f t="shared" si="2"/>
        <v>0.52198581365247287</v>
      </c>
      <c r="I40" s="10"/>
      <c r="J40">
        <f t="shared" si="3"/>
        <v>0.47801418634752713</v>
      </c>
      <c r="K40">
        <f t="shared" si="5"/>
        <v>-0.65011486837976873</v>
      </c>
      <c r="O40" s="19">
        <f t="shared" si="20"/>
        <v>-9.1501062141618235</v>
      </c>
      <c r="P40" s="19">
        <f t="shared" si="20"/>
        <v>-8.3002484859519168</v>
      </c>
      <c r="Q40" s="19">
        <f t="shared" ref="Q40:CB40" si="45">$B16*LN(1/(1+(EXP(-1*(Q$25+Q$26*$A16)))))+$C16*LN(1-(1/(1+(EXP(-1*(Q$25+Q$26*$A16))))))</f>
        <v>-7.4505812726405143</v>
      </c>
      <c r="R40" s="19">
        <f t="shared" si="45"/>
        <v>-6.6013594435752596</v>
      </c>
      <c r="S40" s="19">
        <f t="shared" si="45"/>
        <v>-5.7531777264714101</v>
      </c>
      <c r="T40" s="19">
        <f t="shared" si="45"/>
        <v>-4.9074189941486868</v>
      </c>
      <c r="U40" s="19">
        <f t="shared" si="45"/>
        <v>-4.0672723451437651</v>
      </c>
      <c r="V40" s="19">
        <f t="shared" si="45"/>
        <v>-3.2399533331624304</v>
      </c>
      <c r="W40" s="19">
        <f t="shared" si="45"/>
        <v>-2.4410914408948421</v>
      </c>
      <c r="X40" s="19">
        <f t="shared" si="45"/>
        <v>-1.7014132779827524</v>
      </c>
      <c r="Y40" s="19">
        <f t="shared" si="45"/>
        <v>-8.1502886936835974</v>
      </c>
      <c r="Z40" s="19">
        <f t="shared" si="45"/>
        <v>-7.3006753107015845</v>
      </c>
      <c r="AA40" s="19">
        <f t="shared" si="45"/>
        <v>-6.4515792744580898</v>
      </c>
      <c r="AB40" s="19">
        <f t="shared" si="45"/>
        <v>-5.603691043426946</v>
      </c>
      <c r="AC40" s="19">
        <f t="shared" si="45"/>
        <v>-4.7586144837621758</v>
      </c>
      <c r="AD40" s="19">
        <f t="shared" si="45"/>
        <v>-3.9200397672603979</v>
      </c>
      <c r="AE40" s="19">
        <f t="shared" si="45"/>
        <v>-3.096271685358662</v>
      </c>
      <c r="AF40" s="19">
        <f t="shared" si="45"/>
        <v>-2.3050833197686962</v>
      </c>
      <c r="AG40" s="19">
        <f t="shared" si="45"/>
        <v>-1.5805085713638758</v>
      </c>
      <c r="AH40" s="19">
        <f t="shared" si="45"/>
        <v>-0.9740769841801068</v>
      </c>
      <c r="AI40" s="19">
        <f t="shared" si="45"/>
        <v>-7.1507845562365651</v>
      </c>
      <c r="AJ40" s="19">
        <f t="shared" si="45"/>
        <v>-6.3018346208305891</v>
      </c>
      <c r="AK40" s="19">
        <f t="shared" si="45"/>
        <v>-5.4542871019229358</v>
      </c>
      <c r="AL40" s="19">
        <f t="shared" si="45"/>
        <v>-4.6100016520556517</v>
      </c>
      <c r="AM40" s="19">
        <f t="shared" si="45"/>
        <v>-3.7732454643724251</v>
      </c>
      <c r="AN40" s="19">
        <f t="shared" si="45"/>
        <v>-2.9535627762179635</v>
      </c>
      <c r="AO40" s="19">
        <f t="shared" si="45"/>
        <v>-2.1710974512080616</v>
      </c>
      <c r="AP40" s="19">
        <f t="shared" si="45"/>
        <v>-1.4632824673380314</v>
      </c>
      <c r="AQ40" s="19">
        <f t="shared" si="45"/>
        <v>-0.88338215541877729</v>
      </c>
      <c r="AR40" s="19">
        <f t="shared" si="45"/>
        <v>-0.47407698418010663</v>
      </c>
      <c r="AS40" s="19">
        <f t="shared" si="45"/>
        <v>-6.1521312091296574</v>
      </c>
      <c r="AT40" s="19">
        <f t="shared" si="45"/>
        <v>-5.3049791772043271</v>
      </c>
      <c r="AU40" s="19">
        <f t="shared" si="45"/>
        <v>-4.4616108988421042</v>
      </c>
      <c r="AV40" s="19">
        <f t="shared" si="45"/>
        <v>-3.6269570930082082</v>
      </c>
      <c r="AW40" s="19">
        <f t="shared" si="45"/>
        <v>-2.8119675890031988</v>
      </c>
      <c r="AX40" s="19">
        <f t="shared" si="45"/>
        <v>-2.0393867582829608</v>
      </c>
      <c r="AY40" s="19">
        <f t="shared" si="45"/>
        <v>-1.3500584796176429</v>
      </c>
      <c r="AZ40" s="19">
        <f t="shared" si="45"/>
        <v>-0.79813886938159195</v>
      </c>
      <c r="BA40" s="19">
        <f t="shared" si="45"/>
        <v>-0.4200553357027153</v>
      </c>
      <c r="BB40" s="19">
        <f t="shared" si="45"/>
        <v>-0.20141327798275241</v>
      </c>
      <c r="BC40" s="19">
        <f t="shared" si="45"/>
        <v>-5.1557826529150699</v>
      </c>
      <c r="BD40" s="19">
        <f t="shared" si="45"/>
        <v>-4.3134773304160259</v>
      </c>
      <c r="BE40" s="19">
        <f t="shared" si="45"/>
        <v>-3.4812521603012354</v>
      </c>
      <c r="BF40" s="19">
        <f t="shared" si="45"/>
        <v>-2.67164469196767</v>
      </c>
      <c r="BG40" s="19">
        <f t="shared" si="45"/>
        <v>-1.9102241504380872</v>
      </c>
      <c r="BH40" s="19">
        <f t="shared" si="45"/>
        <v>-1.241153874732088</v>
      </c>
      <c r="BI40" s="19">
        <f t="shared" si="45"/>
        <v>-0.71845964801328632</v>
      </c>
      <c r="BJ40" s="19">
        <f t="shared" si="45"/>
        <v>-0.37110066594777763</v>
      </c>
      <c r="BK40" s="19">
        <f t="shared" si="45"/>
        <v>-0.17567443741493247</v>
      </c>
      <c r="BL40" s="19">
        <f t="shared" si="45"/>
        <v>-7.8889734292549515E-2</v>
      </c>
      <c r="BM40" s="19">
        <f t="shared" si="45"/>
        <v>-4.1656414487309359</v>
      </c>
      <c r="BN40" s="19">
        <f t="shared" si="45"/>
        <v>-3.336219258870659</v>
      </c>
      <c r="BO40" s="19">
        <f t="shared" si="45"/>
        <v>-2.5327715224535527</v>
      </c>
      <c r="BP40" s="19">
        <f t="shared" si="45"/>
        <v>-1.7839007408883387</v>
      </c>
      <c r="BQ40" s="19">
        <f t="shared" si="45"/>
        <v>-1.1368710061148999</v>
      </c>
      <c r="BR40" s="19">
        <f t="shared" si="45"/>
        <v>-0.6443966600735711</v>
      </c>
      <c r="BS40" s="19">
        <f t="shared" si="45"/>
        <v>-0.32695640685095206</v>
      </c>
      <c r="BT40" s="19">
        <f t="shared" si="45"/>
        <v>-0.15297761052607403</v>
      </c>
      <c r="BU40" s="19">
        <f t="shared" si="45"/>
        <v>-6.8267073682503954E-2</v>
      </c>
      <c r="BV40" s="19">
        <f t="shared" si="45"/>
        <v>-2.9750418272620607E-2</v>
      </c>
      <c r="BW40" s="19">
        <f t="shared" si="45"/>
        <v>-3.1919593892339417</v>
      </c>
      <c r="BX40" s="19">
        <f t="shared" si="45"/>
        <v>-2.3955454645979626</v>
      </c>
      <c r="BY40" s="19">
        <f t="shared" si="45"/>
        <v>-1.6607229646697601</v>
      </c>
      <c r="BZ40" s="19">
        <f t="shared" si="45"/>
        <v>-1.0374879504858856</v>
      </c>
      <c r="CA40" s="19">
        <f t="shared" si="45"/>
        <v>-0.57593941987884367</v>
      </c>
      <c r="CB40" s="19">
        <f t="shared" si="45"/>
        <v>-0.28733532511543097</v>
      </c>
      <c r="CC40" s="19">
        <f t="shared" ref="CC40:DJ40" si="46">$B16*LN(1/(1+(EXP(-1*(CC$25+CC$26*$A16)))))+$C16*LN(1-(1/(1+(EXP(-1*(CC$25+CC$26*$A16))))))</f>
        <v>-0.13302107507286723</v>
      </c>
      <c r="CD40" s="19">
        <f t="shared" si="46"/>
        <v>-5.9032826287971386E-2</v>
      </c>
      <c r="CE40" s="19">
        <f t="shared" si="46"/>
        <v>-2.5659100296728771E-2</v>
      </c>
      <c r="CF40" s="19">
        <f t="shared" si="46"/>
        <v>-1.1047744848593825E-2</v>
      </c>
      <c r="CG40" s="19">
        <f t="shared" si="46"/>
        <v>-2.2601846030111088</v>
      </c>
      <c r="CH40" s="19">
        <f t="shared" si="46"/>
        <v>-1.5410084538329922</v>
      </c>
      <c r="CI40" s="19">
        <f t="shared" si="46"/>
        <v>-0.94324894599745501</v>
      </c>
      <c r="CJ40" s="19">
        <f t="shared" si="46"/>
        <v>-0.5130152523999526</v>
      </c>
      <c r="CK40" s="19">
        <f t="shared" si="46"/>
        <v>-0.25192908134537301</v>
      </c>
      <c r="CL40" s="19">
        <f t="shared" si="46"/>
        <v>-0.11551952317975495</v>
      </c>
      <c r="CM40" s="19">
        <f t="shared" si="46"/>
        <v>-5.1015976589534939E-2</v>
      </c>
      <c r="CN40" s="19">
        <f t="shared" si="46"/>
        <v>-2.2124216454879293E-2</v>
      </c>
      <c r="CO40" s="19">
        <f t="shared" si="46"/>
        <v>-9.5161791284339523E-3</v>
      </c>
      <c r="CP40" s="19">
        <f t="shared" si="46"/>
        <v>-4.0784432705706312E-3</v>
      </c>
      <c r="CQ40" s="19">
        <f t="shared" si="46"/>
        <v>-1.4250805831863982</v>
      </c>
      <c r="CR40" s="19">
        <f t="shared" si="46"/>
        <v>-0.85435524446852706</v>
      </c>
      <c r="CS40" s="19">
        <f t="shared" si="46"/>
        <v>-0.45549248146333754</v>
      </c>
      <c r="CT40" s="19">
        <f t="shared" si="46"/>
        <v>-0.22041740991845099</v>
      </c>
      <c r="CU40" s="19">
        <f t="shared" si="46"/>
        <v>-0.10020655891674717</v>
      </c>
      <c r="CV40" s="19">
        <f t="shared" si="46"/>
        <v>-4.4063967938573874E-2</v>
      </c>
      <c r="CW40" s="19">
        <f t="shared" si="46"/>
        <v>-1.9071675682192538E-2</v>
      </c>
      <c r="CX40" s="19">
        <f t="shared" si="46"/>
        <v>-8.1960673382677589E-3</v>
      </c>
      <c r="CY40" s="19">
        <f t="shared" si="46"/>
        <v>-3.5113447819392798E-3</v>
      </c>
      <c r="CZ40" s="19">
        <f t="shared" si="46"/>
        <v>-1.5023101597543026E-3</v>
      </c>
      <c r="DA40" s="19">
        <f t="shared" si="46"/>
        <v>-0.77095704778953211</v>
      </c>
      <c r="DB40" s="19">
        <f t="shared" si="46"/>
        <v>-0.40318604888545784</v>
      </c>
      <c r="DC40" s="19">
        <f t="shared" si="46"/>
        <v>-0.19247646558657872</v>
      </c>
      <c r="DD40" s="19">
        <f t="shared" si="46"/>
        <v>-8.6836152153949644E-2</v>
      </c>
      <c r="DE40" s="19">
        <f t="shared" si="46"/>
        <v>-3.8041371687783029E-2</v>
      </c>
      <c r="DF40" s="19">
        <f t="shared" si="46"/>
        <v>-1.6436847252909486E-2</v>
      </c>
      <c r="DG40" s="19">
        <f t="shared" si="46"/>
        <v>-7.0584394314585257E-3</v>
      </c>
      <c r="DH40" s="19">
        <f t="shared" si="46"/>
        <v>-3.0229809308315344E-3</v>
      </c>
      <c r="DI40" s="19">
        <f t="shared" si="46"/>
        <v>-1.29318558043795E-3</v>
      </c>
      <c r="DJ40" s="19">
        <f t="shared" si="46"/>
        <v>-5.5293147536079781E-4</v>
      </c>
    </row>
    <row r="41" spans="1:114" x14ac:dyDescent="0.45">
      <c r="A41" s="4">
        <f>Training_Data!L40</f>
        <v>87</v>
      </c>
      <c r="B41" s="4">
        <f>Training_Data!I40</f>
        <v>1</v>
      </c>
      <c r="C41" s="4">
        <f t="shared" si="4"/>
        <v>0</v>
      </c>
      <c r="F41">
        <f t="shared" si="0"/>
        <v>7.3999999999999996E-2</v>
      </c>
      <c r="G41">
        <f t="shared" si="1"/>
        <v>0.92867169384128723</v>
      </c>
      <c r="H41" s="10">
        <f t="shared" si="2"/>
        <v>0.51849156245370354</v>
      </c>
      <c r="I41" s="10"/>
      <c r="J41">
        <f t="shared" si="3"/>
        <v>0.48150843754629646</v>
      </c>
      <c r="K41">
        <f t="shared" si="5"/>
        <v>-0.7308315244368544</v>
      </c>
      <c r="O41" s="19">
        <f t="shared" si="20"/>
        <v>-9.1201094486876091</v>
      </c>
      <c r="P41" s="19">
        <f t="shared" si="20"/>
        <v>-8.2402638494381311</v>
      </c>
      <c r="Q41" s="19">
        <f t="shared" ref="Q41:CB41" si="47">$B17*LN(1/(1+(EXP(-1*(Q$25+Q$26*$A17)))))+$C17*LN(1-(1/(1+(EXP(-1*(Q$25+Q$26*$A17))))))</f>
        <v>-7.3606359961710917</v>
      </c>
      <c r="R41" s="19">
        <f t="shared" si="47"/>
        <v>-6.4815326355931449</v>
      </c>
      <c r="S41" s="19">
        <f t="shared" si="47"/>
        <v>-5.603691043426946</v>
      </c>
      <c r="T41" s="19">
        <f t="shared" si="47"/>
        <v>-4.7288756729700729</v>
      </c>
      <c r="U41" s="19">
        <f t="shared" si="47"/>
        <v>-3.8612658712765668</v>
      </c>
      <c r="V41" s="19">
        <f t="shared" si="47"/>
        <v>-3.0105209675340214</v>
      </c>
      <c r="W41" s="19">
        <f t="shared" si="47"/>
        <v>-2.1977210001309602</v>
      </c>
      <c r="X41" s="19">
        <f t="shared" si="47"/>
        <v>-1.4632824673380307</v>
      </c>
      <c r="Y41" s="19">
        <f t="shared" si="47"/>
        <v>-8.1202974844075673</v>
      </c>
      <c r="Z41" s="19">
        <f t="shared" si="47"/>
        <v>-7.2407170546149899</v>
      </c>
      <c r="AA41" s="19">
        <f t="shared" si="47"/>
        <v>-6.3617278730790234</v>
      </c>
      <c r="AB41" s="19">
        <f t="shared" si="47"/>
        <v>-5.4841606621264631</v>
      </c>
      <c r="AC41" s="19">
        <f t="shared" si="47"/>
        <v>-4.6100016520556517</v>
      </c>
      <c r="AD41" s="19">
        <f t="shared" si="47"/>
        <v>-3.7439449847430795</v>
      </c>
      <c r="AE41" s="19">
        <f t="shared" si="47"/>
        <v>-2.8967825833020826</v>
      </c>
      <c r="AF41" s="19">
        <f t="shared" si="47"/>
        <v>-2.0917809798514693</v>
      </c>
      <c r="AG41" s="19">
        <f t="shared" si="47"/>
        <v>-1.3723677218643584</v>
      </c>
      <c r="AH41" s="19">
        <f t="shared" si="47"/>
        <v>-0.79813886938159129</v>
      </c>
      <c r="AI41" s="19">
        <f t="shared" si="47"/>
        <v>-7.1208084398755274</v>
      </c>
      <c r="AJ41" s="19">
        <f t="shared" si="47"/>
        <v>-6.2419479570220329</v>
      </c>
      <c r="AK41" s="19">
        <f t="shared" si="47"/>
        <v>-5.3646898913545256</v>
      </c>
      <c r="AL41" s="19">
        <f t="shared" si="47"/>
        <v>-4.4912696711850577</v>
      </c>
      <c r="AM41" s="19">
        <f t="shared" si="47"/>
        <v>-3.6269570930082078</v>
      </c>
      <c r="AN41" s="19">
        <f t="shared" si="47"/>
        <v>-2.7837958276838064</v>
      </c>
      <c r="AO41" s="19">
        <f t="shared" si="47"/>
        <v>-1.9874000248625703</v>
      </c>
      <c r="AP41" s="19">
        <f t="shared" si="47"/>
        <v>-1.2841775991951889</v>
      </c>
      <c r="AQ41" s="19">
        <f t="shared" si="47"/>
        <v>-0.7339469673175899</v>
      </c>
      <c r="AR41" s="19">
        <f t="shared" si="47"/>
        <v>-0.37110066594777746</v>
      </c>
      <c r="AS41" s="19">
        <f t="shared" si="47"/>
        <v>-6.1221960428947675</v>
      </c>
      <c r="AT41" s="19">
        <f t="shared" si="47"/>
        <v>-5.2452862599110217</v>
      </c>
      <c r="AU41" s="19">
        <f t="shared" si="47"/>
        <v>-4.3726974329714965</v>
      </c>
      <c r="AV41" s="19">
        <f t="shared" si="47"/>
        <v>-3.510342389363506</v>
      </c>
      <c r="AW41" s="19">
        <f t="shared" si="47"/>
        <v>-2.6716446919676695</v>
      </c>
      <c r="AX41" s="19">
        <f t="shared" si="47"/>
        <v>-1.884722725080209</v>
      </c>
      <c r="AY41" s="19">
        <f t="shared" si="47"/>
        <v>-1.1988698996603231</v>
      </c>
      <c r="AZ41" s="19">
        <f t="shared" si="47"/>
        <v>-0.67334716722803389</v>
      </c>
      <c r="BA41" s="19">
        <f t="shared" si="47"/>
        <v>-0.33541384892973064</v>
      </c>
      <c r="BB41" s="19">
        <f t="shared" si="47"/>
        <v>-0.15297761052607403</v>
      </c>
      <c r="BC41" s="19">
        <f t="shared" si="47"/>
        <v>-5.1259582372931192</v>
      </c>
      <c r="BD41" s="19">
        <f t="shared" si="47"/>
        <v>-4.2543047887452881</v>
      </c>
      <c r="BE41" s="19">
        <f t="shared" si="47"/>
        <v>-3.3941456055386952</v>
      </c>
      <c r="BF41" s="19">
        <f t="shared" si="47"/>
        <v>-2.5604209981977566</v>
      </c>
      <c r="BG41" s="19">
        <f t="shared" si="47"/>
        <v>-1.7839007408883385</v>
      </c>
      <c r="BH41" s="19">
        <f t="shared" si="47"/>
        <v>-1.1165940469802247</v>
      </c>
      <c r="BI41" s="19">
        <f t="shared" si="47"/>
        <v>-0.61634377304073962</v>
      </c>
      <c r="BJ41" s="19">
        <f t="shared" si="47"/>
        <v>-0.30266034739773895</v>
      </c>
      <c r="BK41" s="19">
        <f t="shared" si="47"/>
        <v>-0.13680711345203822</v>
      </c>
      <c r="BL41" s="19">
        <f t="shared" si="47"/>
        <v>-5.9032826287971386E-2</v>
      </c>
      <c r="BM41" s="19">
        <f t="shared" si="47"/>
        <v>-4.1361139840222156</v>
      </c>
      <c r="BN41" s="19">
        <f t="shared" si="47"/>
        <v>-3.2784164427943612</v>
      </c>
      <c r="BO41" s="19">
        <f t="shared" si="47"/>
        <v>-2.450224746513209</v>
      </c>
      <c r="BP41" s="19">
        <f t="shared" si="47"/>
        <v>-1.6850917441587616</v>
      </c>
      <c r="BQ41" s="19">
        <f t="shared" si="47"/>
        <v>-1.0374879504858854</v>
      </c>
      <c r="BR41" s="19">
        <f t="shared" si="47"/>
        <v>-0.56291533356034662</v>
      </c>
      <c r="BS41" s="19">
        <f t="shared" si="47"/>
        <v>-0.27268480925263944</v>
      </c>
      <c r="BT41" s="19">
        <f t="shared" si="47"/>
        <v>-0.12224304025848919</v>
      </c>
      <c r="BU41" s="19">
        <f t="shared" si="47"/>
        <v>-5.2529532865117086E-2</v>
      </c>
      <c r="BV41" s="19">
        <f t="shared" si="47"/>
        <v>-2.2124216454879293E-2</v>
      </c>
      <c r="BW41" s="19">
        <f t="shared" si="47"/>
        <v>-3.1632100225930739</v>
      </c>
      <c r="BX41" s="19">
        <f t="shared" si="47"/>
        <v>-2.3411643781150726</v>
      </c>
      <c r="BY41" s="19">
        <f t="shared" si="47"/>
        <v>-1.5884580260064682</v>
      </c>
      <c r="BZ41" s="19">
        <f t="shared" si="47"/>
        <v>-0.96167487439574328</v>
      </c>
      <c r="CA41" s="19">
        <f t="shared" si="47"/>
        <v>-0.51301525239995238</v>
      </c>
      <c r="CB41" s="19">
        <f t="shared" si="47"/>
        <v>-0.24532554211251714</v>
      </c>
      <c r="CC41" s="19">
        <f t="shared" ref="CC41:DJ41" si="48">$B17*LN(1/(1+(EXP(-1*(CC$25+CC$26*$A17)))))+$C17*LN(1-(1/(1+(EXP(-1*(CC$25+CC$26*$A17))))))</f>
        <v>-0.10914595078339805</v>
      </c>
      <c r="CD41" s="19">
        <f t="shared" si="48"/>
        <v>-4.6726025294271528E-2</v>
      </c>
      <c r="CE41" s="19">
        <f t="shared" si="48"/>
        <v>-1.9646825693436749E-2</v>
      </c>
      <c r="CF41" s="19">
        <f t="shared" si="48"/>
        <v>-8.1960673382677589E-3</v>
      </c>
      <c r="CG41" s="19">
        <f t="shared" si="48"/>
        <v>-2.2333569246506415</v>
      </c>
      <c r="CH41" s="19">
        <f t="shared" si="48"/>
        <v>-1.4941647539707477</v>
      </c>
      <c r="CI41" s="19">
        <f t="shared" si="48"/>
        <v>-0.88926044903028445</v>
      </c>
      <c r="CJ41" s="19">
        <f t="shared" si="48"/>
        <v>-0.46657309416461801</v>
      </c>
      <c r="CK41" s="19">
        <f t="shared" si="48"/>
        <v>-0.22041740991845085</v>
      </c>
      <c r="CL41" s="19">
        <f t="shared" si="48"/>
        <v>-9.7384578310816608E-2</v>
      </c>
      <c r="CM41" s="19">
        <f t="shared" si="48"/>
        <v>-4.1550440576282981E-2</v>
      </c>
      <c r="CN41" s="19">
        <f t="shared" si="48"/>
        <v>-1.7444429732341168E-2</v>
      </c>
      <c r="CO41" s="19">
        <f t="shared" si="48"/>
        <v>-7.2726211117516981E-3</v>
      </c>
      <c r="CP41" s="19">
        <f t="shared" si="48"/>
        <v>-3.0229809308315344E-3</v>
      </c>
      <c r="CQ41" s="19">
        <f t="shared" si="48"/>
        <v>-1.4023778760079761</v>
      </c>
      <c r="CR41" s="19">
        <f t="shared" si="48"/>
        <v>-0.82032996662642588</v>
      </c>
      <c r="CS41" s="19">
        <f t="shared" si="48"/>
        <v>-0.42349651022253443</v>
      </c>
      <c r="CT41" s="19">
        <f t="shared" si="48"/>
        <v>-0.1977944705965963</v>
      </c>
      <c r="CU41" s="19">
        <f t="shared" si="48"/>
        <v>-8.6836152153949644E-2</v>
      </c>
      <c r="CV41" s="19">
        <f t="shared" si="48"/>
        <v>-3.6937586501232814E-2</v>
      </c>
      <c r="CW41" s="19">
        <f t="shared" si="48"/>
        <v>-1.5487012648170298E-2</v>
      </c>
      <c r="CX41" s="19">
        <f t="shared" si="48"/>
        <v>-6.4528836098139124E-3</v>
      </c>
      <c r="CY41" s="19">
        <f t="shared" si="48"/>
        <v>-2.6816014676888716E-3</v>
      </c>
      <c r="CZ41" s="19">
        <f t="shared" si="48"/>
        <v>-1.1131553604645475E-3</v>
      </c>
      <c r="DA41" s="19">
        <f t="shared" si="48"/>
        <v>-0.75494610159561359</v>
      </c>
      <c r="DB41" s="19">
        <f t="shared" si="48"/>
        <v>-0.38367367481449377</v>
      </c>
      <c r="DC41" s="19">
        <f t="shared" si="48"/>
        <v>-0.17729229983146028</v>
      </c>
      <c r="DD41" s="19">
        <f t="shared" si="48"/>
        <v>-7.7386512415507897E-2</v>
      </c>
      <c r="DE41" s="19">
        <f t="shared" si="48"/>
        <v>-3.2828470424865287E-2</v>
      </c>
      <c r="DF41" s="19">
        <f t="shared" si="48"/>
        <v>-1.3747727534377228E-2</v>
      </c>
      <c r="DG41" s="19">
        <f t="shared" si="48"/>
        <v>-5.725278953307108E-3</v>
      </c>
      <c r="DH41" s="19">
        <f t="shared" si="48"/>
        <v>-2.3787274967536865E-3</v>
      </c>
      <c r="DI41" s="19">
        <f t="shared" si="48"/>
        <v>-9.8734235760852612E-4</v>
      </c>
      <c r="DJ41" s="19">
        <f t="shared" si="48"/>
        <v>-4.0965106052541809E-4</v>
      </c>
    </row>
    <row r="42" spans="1:114" x14ac:dyDescent="0.45">
      <c r="A42" s="4">
        <f>Training_Data!L41</f>
        <v>73</v>
      </c>
      <c r="B42" s="4">
        <f>Training_Data!I41</f>
        <v>0</v>
      </c>
      <c r="C42" s="4">
        <f t="shared" si="4"/>
        <v>1</v>
      </c>
      <c r="F42">
        <f t="shared" si="0"/>
        <v>7.4999999999999997E-2</v>
      </c>
      <c r="G42">
        <f t="shared" si="1"/>
        <v>0.92774348632855286</v>
      </c>
      <c r="H42" s="10">
        <f t="shared" si="2"/>
        <v>0.51874121587853517</v>
      </c>
      <c r="I42" s="10"/>
      <c r="J42">
        <f t="shared" si="3"/>
        <v>0.48125878412146483</v>
      </c>
      <c r="K42">
        <f t="shared" si="5"/>
        <v>-0.65635014082679533</v>
      </c>
      <c r="O42" s="19">
        <f t="shared" si="20"/>
        <v>-1.0103429770052188E-4</v>
      </c>
      <c r="P42" s="19">
        <f t="shared" si="20"/>
        <v>-2.2484204531167249E-4</v>
      </c>
      <c r="Q42" s="19">
        <f t="shared" ref="Q42:CB42" si="49">$B18*LN(1/(1+(EXP(-1*(Q$25+Q$26*$A18)))))+$C18*LN(1-(1/(1+(EXP(-1*(Q$25+Q$26*$A18))))))</f>
        <v>-5.0032624938598272E-4</v>
      </c>
      <c r="R42" s="19">
        <f t="shared" si="49"/>
        <v>-1.1131553604646588E-3</v>
      </c>
      <c r="S42" s="19">
        <f t="shared" si="49"/>
        <v>-2.475685137730443E-3</v>
      </c>
      <c r="T42" s="19">
        <f t="shared" si="49"/>
        <v>-5.5014039096573722E-3</v>
      </c>
      <c r="U42" s="19">
        <f t="shared" si="49"/>
        <v>-1.2202584607696155E-2</v>
      </c>
      <c r="V42" s="19">
        <f t="shared" si="49"/>
        <v>-2.695709300820805E-2</v>
      </c>
      <c r="W42" s="19">
        <f t="shared" si="49"/>
        <v>-5.9032826287971386E-2</v>
      </c>
      <c r="X42" s="19">
        <f t="shared" si="49"/>
        <v>-0.12692801104297252</v>
      </c>
      <c r="Y42" s="19">
        <f t="shared" si="49"/>
        <v>-2.7461585958508781E-4</v>
      </c>
      <c r="Z42" s="19">
        <f t="shared" si="49"/>
        <v>-6.1106602225311781E-4</v>
      </c>
      <c r="AA42" s="19">
        <f t="shared" si="49"/>
        <v>-1.3594435752600376E-3</v>
      </c>
      <c r="AB42" s="19">
        <f t="shared" si="49"/>
        <v>-3.0229809308316459E-3</v>
      </c>
      <c r="AC42" s="19">
        <f t="shared" si="49"/>
        <v>-6.7153484891180563E-3</v>
      </c>
      <c r="AD42" s="19">
        <f t="shared" si="49"/>
        <v>-1.488425467191814E-2</v>
      </c>
      <c r="AE42" s="19">
        <f t="shared" si="49"/>
        <v>-3.2828470424865405E-2</v>
      </c>
      <c r="AF42" s="19">
        <f t="shared" si="49"/>
        <v>-7.164469196766983E-2</v>
      </c>
      <c r="AG42" s="19">
        <f t="shared" si="49"/>
        <v>-0.15297761052607403</v>
      </c>
      <c r="AH42" s="19">
        <f t="shared" si="49"/>
        <v>-0.31326168751822281</v>
      </c>
      <c r="AI42" s="19">
        <f t="shared" si="49"/>
        <v>-7.4630725182764542E-4</v>
      </c>
      <c r="AJ42" s="19">
        <f t="shared" si="49"/>
        <v>-1.6601784140456051E-3</v>
      </c>
      <c r="AK42" s="19">
        <f t="shared" si="49"/>
        <v>-3.6910434269465547E-3</v>
      </c>
      <c r="AL42" s="19">
        <f t="shared" si="49"/>
        <v>-8.1960673382677589E-3</v>
      </c>
      <c r="AM42" s="19">
        <f t="shared" si="49"/>
        <v>-1.8149927917809731E-2</v>
      </c>
      <c r="AN42" s="19">
        <f t="shared" si="49"/>
        <v>-3.9953333162430334E-2</v>
      </c>
      <c r="AO42" s="19">
        <f t="shared" si="49"/>
        <v>-8.6836152153949769E-2</v>
      </c>
      <c r="AP42" s="19">
        <f t="shared" si="49"/>
        <v>-0.18390074088833885</v>
      </c>
      <c r="AQ42" s="19">
        <f t="shared" si="49"/>
        <v>-0.37110066594777746</v>
      </c>
      <c r="AR42" s="19">
        <f t="shared" si="49"/>
        <v>-0.69314718055994529</v>
      </c>
      <c r="AS42" s="19">
        <f t="shared" si="49"/>
        <v>-2.027374123838199E-3</v>
      </c>
      <c r="AT42" s="19">
        <f t="shared" si="49"/>
        <v>-4.506411799249389E-3</v>
      </c>
      <c r="AU42" s="19">
        <f t="shared" si="49"/>
        <v>-1.0001652055651873E-2</v>
      </c>
      <c r="AV42" s="19">
        <f t="shared" si="49"/>
        <v>-2.2124216454879178E-2</v>
      </c>
      <c r="AW42" s="19">
        <f t="shared" si="49"/>
        <v>-4.858735157374202E-2</v>
      </c>
      <c r="AX42" s="19">
        <f t="shared" si="49"/>
        <v>-0.10508331976869585</v>
      </c>
      <c r="AY42" s="19">
        <f t="shared" si="49"/>
        <v>-0.22041740991845099</v>
      </c>
      <c r="AZ42" s="19">
        <f t="shared" si="49"/>
        <v>-0.43748795048588573</v>
      </c>
      <c r="BA42" s="19">
        <f t="shared" si="49"/>
        <v>-0.7981388693815914</v>
      </c>
      <c r="BB42" s="19">
        <f t="shared" si="49"/>
        <v>-1.3132616875182228</v>
      </c>
      <c r="BC42" s="19">
        <f t="shared" si="49"/>
        <v>-5.5014039096573722E-3</v>
      </c>
      <c r="BD42" s="19">
        <f t="shared" si="49"/>
        <v>-1.2202584607696042E-2</v>
      </c>
      <c r="BE42" s="19">
        <f t="shared" si="49"/>
        <v>-2.695709300820805E-2</v>
      </c>
      <c r="BF42" s="19">
        <f t="shared" si="49"/>
        <v>-5.9032826287971386E-2</v>
      </c>
      <c r="BG42" s="19">
        <f t="shared" si="49"/>
        <v>-0.12692801104297252</v>
      </c>
      <c r="BH42" s="19">
        <f t="shared" si="49"/>
        <v>-0.26328246733803118</v>
      </c>
      <c r="BI42" s="19">
        <f t="shared" si="49"/>
        <v>-0.51301525239995294</v>
      </c>
      <c r="BJ42" s="19">
        <f t="shared" si="49"/>
        <v>-0.91301525239995296</v>
      </c>
      <c r="BK42" s="19">
        <f t="shared" si="49"/>
        <v>-1.4632824673380307</v>
      </c>
      <c r="BL42" s="19">
        <f t="shared" si="49"/>
        <v>-2.1269280110429714</v>
      </c>
      <c r="BM42" s="19">
        <f t="shared" si="49"/>
        <v>-1.488425467191814E-2</v>
      </c>
      <c r="BN42" s="19">
        <f t="shared" si="49"/>
        <v>-3.2828470424865405E-2</v>
      </c>
      <c r="BO42" s="19">
        <f t="shared" si="49"/>
        <v>-7.164469196766983E-2</v>
      </c>
      <c r="BP42" s="19">
        <f t="shared" si="49"/>
        <v>-0.15297761052607417</v>
      </c>
      <c r="BQ42" s="19">
        <f t="shared" si="49"/>
        <v>-0.31326168751822281</v>
      </c>
      <c r="BR42" s="19">
        <f t="shared" si="49"/>
        <v>-0.59813886938159178</v>
      </c>
      <c r="BS42" s="19">
        <f t="shared" si="49"/>
        <v>-1.037487950485886</v>
      </c>
      <c r="BT42" s="19">
        <f t="shared" si="49"/>
        <v>-1.6204174099184512</v>
      </c>
      <c r="BU42" s="19">
        <f t="shared" si="49"/>
        <v>-2.3050833197686953</v>
      </c>
      <c r="BV42" s="19">
        <f t="shared" si="49"/>
        <v>-3.0485873515737452</v>
      </c>
      <c r="BW42" s="19">
        <f t="shared" si="49"/>
        <v>-3.9953333162430334E-2</v>
      </c>
      <c r="BX42" s="19">
        <f t="shared" si="49"/>
        <v>-8.6836152153949644E-2</v>
      </c>
      <c r="BY42" s="19">
        <f t="shared" si="49"/>
        <v>-0.18390074088833885</v>
      </c>
      <c r="BZ42" s="19">
        <f t="shared" si="49"/>
        <v>-0.37110066594777763</v>
      </c>
      <c r="CA42" s="19">
        <f t="shared" si="49"/>
        <v>-0.69314718055994529</v>
      </c>
      <c r="CB42" s="19">
        <f t="shared" si="49"/>
        <v>-1.1711006659477778</v>
      </c>
      <c r="CC42" s="19">
        <f t="shared" ref="CC42:DJ42" si="50">$B18*LN(1/(1+(EXP(-1*(CC$25+CC$26*$A18)))))+$C18*LN(1-(1/(1+(EXP(-1*(CC$25+CC$26*$A18))))))</f>
        <v>-1.7839007408883394</v>
      </c>
      <c r="CD42" s="19">
        <f t="shared" si="50"/>
        <v>-2.4868361521539502</v>
      </c>
      <c r="CE42" s="19">
        <f t="shared" si="50"/>
        <v>-3.2399533331624308</v>
      </c>
      <c r="CF42" s="19">
        <f t="shared" si="50"/>
        <v>-4.0181499279178103</v>
      </c>
      <c r="CG42" s="19">
        <f t="shared" si="50"/>
        <v>-0.10508331976869585</v>
      </c>
      <c r="CH42" s="19">
        <f t="shared" si="50"/>
        <v>-0.22041740991845099</v>
      </c>
      <c r="CI42" s="19">
        <f t="shared" si="50"/>
        <v>-0.43748795048588573</v>
      </c>
      <c r="CJ42" s="19">
        <f t="shared" si="50"/>
        <v>-0.79813886938159195</v>
      </c>
      <c r="CK42" s="19">
        <f t="shared" si="50"/>
        <v>-1.3132616875182228</v>
      </c>
      <c r="CL42" s="19">
        <f t="shared" si="50"/>
        <v>-1.9529776105260748</v>
      </c>
      <c r="CM42" s="19">
        <f t="shared" si="50"/>
        <v>-2.6716446919676713</v>
      </c>
      <c r="CN42" s="19">
        <f t="shared" si="50"/>
        <v>-3.4328284704248668</v>
      </c>
      <c r="CO42" s="19">
        <f t="shared" si="50"/>
        <v>-4.214884254671917</v>
      </c>
      <c r="CP42" s="19">
        <f t="shared" si="50"/>
        <v>-5.0067153484891369</v>
      </c>
      <c r="CQ42" s="19">
        <f t="shared" si="50"/>
        <v>-0.26328246733803118</v>
      </c>
      <c r="CR42" s="19">
        <f t="shared" si="50"/>
        <v>-0.5130152523999526</v>
      </c>
      <c r="CS42" s="19">
        <f t="shared" si="50"/>
        <v>-0.91301525239995263</v>
      </c>
      <c r="CT42" s="19">
        <f t="shared" si="50"/>
        <v>-1.4632824673380318</v>
      </c>
      <c r="CU42" s="19">
        <f t="shared" si="50"/>
        <v>-2.1269280110429714</v>
      </c>
      <c r="CV42" s="19">
        <f t="shared" si="50"/>
        <v>-2.8590328262879714</v>
      </c>
      <c r="CW42" s="19">
        <f t="shared" si="50"/>
        <v>-3.6269570930082042</v>
      </c>
      <c r="CX42" s="19">
        <f t="shared" si="50"/>
        <v>-4.4122025846076918</v>
      </c>
      <c r="CY42" s="19">
        <f t="shared" si="50"/>
        <v>-5.2055014039096372</v>
      </c>
      <c r="CZ42" s="19">
        <f t="shared" si="50"/>
        <v>-6.0024756851377781</v>
      </c>
      <c r="DA42" s="19">
        <f t="shared" si="50"/>
        <v>-0.598138869381592</v>
      </c>
      <c r="DB42" s="19">
        <f t="shared" si="50"/>
        <v>-1.0374879504858854</v>
      </c>
      <c r="DC42" s="19">
        <f t="shared" si="50"/>
        <v>-1.6204174099184507</v>
      </c>
      <c r="DD42" s="19">
        <f t="shared" si="50"/>
        <v>-2.3050833197686953</v>
      </c>
      <c r="DE42" s="19">
        <f t="shared" si="50"/>
        <v>-3.0485873515737452</v>
      </c>
      <c r="DF42" s="19">
        <f t="shared" si="50"/>
        <v>-3.822124216454875</v>
      </c>
      <c r="DG42" s="19">
        <f t="shared" si="50"/>
        <v>-4.6100016520556588</v>
      </c>
      <c r="DH42" s="19">
        <f t="shared" si="50"/>
        <v>-5.4045064117992574</v>
      </c>
      <c r="DI42" s="19">
        <f t="shared" si="50"/>
        <v>-6.202027374123829</v>
      </c>
      <c r="DJ42" s="19">
        <f t="shared" si="50"/>
        <v>-7.0009114664538208</v>
      </c>
    </row>
    <row r="43" spans="1:114" x14ac:dyDescent="0.45">
      <c r="A43" s="4">
        <f>Training_Data!L42</f>
        <v>74</v>
      </c>
      <c r="B43" s="4">
        <f>Training_Data!I42</f>
        <v>1</v>
      </c>
      <c r="C43" s="4">
        <f t="shared" si="4"/>
        <v>0</v>
      </c>
      <c r="F43">
        <f t="shared" si="0"/>
        <v>9.6000000000000002E-2</v>
      </c>
      <c r="G43">
        <f t="shared" si="1"/>
        <v>0.90846401606870619</v>
      </c>
      <c r="H43" s="10">
        <f t="shared" si="2"/>
        <v>0.52398158497110436</v>
      </c>
      <c r="I43" s="10"/>
      <c r="J43">
        <f t="shared" si="3"/>
        <v>0.47601841502889564</v>
      </c>
      <c r="K43">
        <f t="shared" si="5"/>
        <v>-0.64629873846354646</v>
      </c>
      <c r="O43" s="19">
        <f t="shared" si="20"/>
        <v>-7.9477250150195817E-5</v>
      </c>
      <c r="P43" s="19">
        <f t="shared" si="20"/>
        <v>-1.3913448591030655E-4</v>
      </c>
      <c r="Q43" s="19">
        <f t="shared" ref="Q43:CB43" si="51">$B19*LN(1/(1+(EXP(-1*(Q$25+Q$26*$A19)))))+$C19*LN(1-(1/(1+(EXP(-1*(Q$25+Q$26*$A19))))))</f>
        <v>-2.4356619957044092E-4</v>
      </c>
      <c r="R43" s="19">
        <f t="shared" si="51"/>
        <v>-4.2636567392227319E-4</v>
      </c>
      <c r="S43" s="19">
        <f t="shared" si="51"/>
        <v>-7.4630725182764542E-4</v>
      </c>
      <c r="T43" s="19">
        <f t="shared" si="51"/>
        <v>-1.3061738272731834E-3</v>
      </c>
      <c r="U43" s="19">
        <f t="shared" si="51"/>
        <v>-2.2855627633261008E-3</v>
      </c>
      <c r="V43" s="19">
        <f t="shared" si="51"/>
        <v>-3.997845896090666E-3</v>
      </c>
      <c r="W43" s="19">
        <f t="shared" si="51"/>
        <v>-6.9884516208368955E-3</v>
      </c>
      <c r="X43" s="19">
        <f t="shared" si="51"/>
        <v>-1.2202584607696155E-2</v>
      </c>
      <c r="Y43" s="19">
        <f t="shared" si="51"/>
        <v>-2.160268148087769E-4</v>
      </c>
      <c r="Z43" s="19">
        <f t="shared" si="51"/>
        <v>-3.7816154469161149E-4</v>
      </c>
      <c r="AA43" s="19">
        <f t="shared" si="51"/>
        <v>-6.6194307854420891E-4</v>
      </c>
      <c r="AB43" s="19">
        <f t="shared" si="51"/>
        <v>-1.1585577865769043E-3</v>
      </c>
      <c r="AC43" s="19">
        <f t="shared" si="51"/>
        <v>-2.027374123838199E-3</v>
      </c>
      <c r="AD43" s="19">
        <f t="shared" si="51"/>
        <v>-3.5465718786806661E-3</v>
      </c>
      <c r="AE43" s="19">
        <f t="shared" si="51"/>
        <v>-6.2006452199646683E-3</v>
      </c>
      <c r="AF43" s="19">
        <f t="shared" si="51"/>
        <v>-1.0830165139457261E-2</v>
      </c>
      <c r="AG43" s="19">
        <f t="shared" si="51"/>
        <v>-1.8883689802042421E-2</v>
      </c>
      <c r="AH43" s="19">
        <f t="shared" si="51"/>
        <v>-3.2828470424865405E-2</v>
      </c>
      <c r="AI43" s="19">
        <f t="shared" si="51"/>
        <v>-5.8711281308358797E-4</v>
      </c>
      <c r="AJ43" s="19">
        <f t="shared" si="51"/>
        <v>-1.0276158670836665E-3</v>
      </c>
      <c r="AK43" s="19">
        <f t="shared" si="51"/>
        <v>-1.7983255491144266E-3</v>
      </c>
      <c r="AL43" s="19">
        <f t="shared" si="51"/>
        <v>-3.1461572513634406E-3</v>
      </c>
      <c r="AM43" s="19">
        <f t="shared" si="51"/>
        <v>-5.5014039096573722E-3</v>
      </c>
      <c r="AN43" s="19">
        <f t="shared" si="51"/>
        <v>-9.6113601690349017E-3</v>
      </c>
      <c r="AO43" s="19">
        <f t="shared" si="51"/>
        <v>-1.67661253680087E-2</v>
      </c>
      <c r="AP43" s="19">
        <f t="shared" si="51"/>
        <v>-2.9169828705895857E-2</v>
      </c>
      <c r="AQ43" s="19">
        <f t="shared" si="51"/>
        <v>-5.0520967534021625E-2</v>
      </c>
      <c r="AR43" s="19">
        <f t="shared" si="51"/>
        <v>-8.6836152153949769E-2</v>
      </c>
      <c r="AS43" s="19">
        <f t="shared" si="51"/>
        <v>-1.5951337780007505E-3</v>
      </c>
      <c r="AT43" s="19">
        <f t="shared" si="51"/>
        <v>-2.7908871239778676E-3</v>
      </c>
      <c r="AU43" s="19">
        <f t="shared" si="51"/>
        <v>-4.8808231056281098E-3</v>
      </c>
      <c r="AV43" s="19">
        <f t="shared" si="51"/>
        <v>-8.529132713997899E-3</v>
      </c>
      <c r="AW43" s="19">
        <f t="shared" si="51"/>
        <v>-1.488425467191814E-2</v>
      </c>
      <c r="AX43" s="19">
        <f t="shared" si="51"/>
        <v>-2.5913665792307191E-2</v>
      </c>
      <c r="AY43" s="19">
        <f t="shared" si="51"/>
        <v>-4.4934413305747122E-2</v>
      </c>
      <c r="AZ43" s="19">
        <f t="shared" si="51"/>
        <v>-7.7386512415507897E-2</v>
      </c>
      <c r="BA43" s="19">
        <f t="shared" si="51"/>
        <v>-0.1317809798514693</v>
      </c>
      <c r="BB43" s="19">
        <f t="shared" si="51"/>
        <v>-0.22041740991845099</v>
      </c>
      <c r="BC43" s="19">
        <f t="shared" si="51"/>
        <v>-4.3300948639672324E-3</v>
      </c>
      <c r="BD43" s="19">
        <f t="shared" si="51"/>
        <v>-7.5683020417261727E-3</v>
      </c>
      <c r="BE43" s="19">
        <f t="shared" si="51"/>
        <v>-1.3212216543127727E-2</v>
      </c>
      <c r="BF43" s="19">
        <f t="shared" si="51"/>
        <v>-2.301680958229926E-2</v>
      </c>
      <c r="BG43" s="19">
        <f t="shared" si="51"/>
        <v>-3.9953333162430334E-2</v>
      </c>
      <c r="BH43" s="19">
        <f t="shared" si="51"/>
        <v>-6.8930054433295293E-2</v>
      </c>
      <c r="BI43" s="19">
        <f t="shared" si="51"/>
        <v>-0.11772100013096001</v>
      </c>
      <c r="BJ43" s="19">
        <f t="shared" si="51"/>
        <v>-0.19779447059659658</v>
      </c>
      <c r="BK43" s="19">
        <f t="shared" si="51"/>
        <v>-0.32417759919518879</v>
      </c>
      <c r="BL43" s="19">
        <f t="shared" si="51"/>
        <v>-0.51301525239995294</v>
      </c>
      <c r="BM43" s="19">
        <f t="shared" si="51"/>
        <v>-1.1726908753935424E-2</v>
      </c>
      <c r="BN43" s="19">
        <f t="shared" si="51"/>
        <v>-2.0440487723596214E-2</v>
      </c>
      <c r="BO43" s="19">
        <f t="shared" si="51"/>
        <v>-3.5514653955253141E-2</v>
      </c>
      <c r="BP43" s="19">
        <f t="shared" si="51"/>
        <v>-6.1369538047684018E-2</v>
      </c>
      <c r="BQ43" s="19">
        <f t="shared" si="51"/>
        <v>-0.10508331976869598</v>
      </c>
      <c r="BR43" s="19">
        <f t="shared" si="51"/>
        <v>-0.17729229983146014</v>
      </c>
      <c r="BS43" s="19">
        <f t="shared" si="51"/>
        <v>-0.29236772186435844</v>
      </c>
      <c r="BT43" s="19">
        <f t="shared" si="51"/>
        <v>-0.46657309416461823</v>
      </c>
      <c r="BU43" s="19">
        <f t="shared" si="51"/>
        <v>-0.71334716722803415</v>
      </c>
      <c r="BV43" s="19">
        <f t="shared" si="51"/>
        <v>-1.037487950485886</v>
      </c>
      <c r="BW43" s="19">
        <f t="shared" si="51"/>
        <v>-3.15613446763486E-2</v>
      </c>
      <c r="BX43" s="19">
        <f t="shared" si="51"/>
        <v>-5.4615793462002203E-2</v>
      </c>
      <c r="BY43" s="19">
        <f t="shared" si="51"/>
        <v>-9.3739479267430315E-2</v>
      </c>
      <c r="BZ43" s="19">
        <f t="shared" si="51"/>
        <v>-0.1587499701346719</v>
      </c>
      <c r="CA43" s="19">
        <f t="shared" si="51"/>
        <v>-0.26328246733803118</v>
      </c>
      <c r="CB43" s="19">
        <f t="shared" si="51"/>
        <v>-0.42349651022253426</v>
      </c>
      <c r="CC43" s="19">
        <f t="shared" ref="CC43:DJ43" si="52">$B19*LN(1/(1+(EXP(-1*(CC$25+CC$26*$A19)))))+$C19*LN(1-(1/(1+(EXP(-1*(CC$25+CC$26*$A19))))))</f>
        <v>-0.65394696731759006</v>
      </c>
      <c r="CD43" s="19">
        <f t="shared" si="52"/>
        <v>-0.96167487439574362</v>
      </c>
      <c r="CE43" s="19">
        <f t="shared" si="52"/>
        <v>-1.3426603473977383</v>
      </c>
      <c r="CF43" s="19">
        <f t="shared" si="52"/>
        <v>-1.7839007408883394</v>
      </c>
      <c r="CG43" s="19">
        <f t="shared" si="52"/>
        <v>-8.3569574617418818E-2</v>
      </c>
      <c r="CH43" s="19">
        <f t="shared" si="52"/>
        <v>-0.14201167570185888</v>
      </c>
      <c r="CI43" s="19">
        <f t="shared" si="52"/>
        <v>-0.23675868487646667</v>
      </c>
      <c r="CJ43" s="19">
        <f t="shared" si="52"/>
        <v>-0.3836736748144941</v>
      </c>
      <c r="CK43" s="19">
        <f t="shared" si="52"/>
        <v>-0.598138869381592</v>
      </c>
      <c r="CL43" s="19">
        <f t="shared" si="52"/>
        <v>-0.88926044903028434</v>
      </c>
      <c r="CM43" s="19">
        <f t="shared" si="52"/>
        <v>-1.2554138489297308</v>
      </c>
      <c r="CN43" s="19">
        <f t="shared" si="52"/>
        <v>-1.6850917441587616</v>
      </c>
      <c r="CO43" s="19">
        <f t="shared" si="52"/>
        <v>-2.1622430402584887</v>
      </c>
      <c r="CP43" s="19">
        <f t="shared" si="52"/>
        <v>-2.6716446919676713</v>
      </c>
      <c r="CQ43" s="19">
        <f t="shared" si="52"/>
        <v>-0.21263069128632345</v>
      </c>
      <c r="CR43" s="19">
        <f t="shared" si="52"/>
        <v>-0.34697610001895252</v>
      </c>
      <c r="CS43" s="19">
        <f t="shared" si="52"/>
        <v>-0.54589293718007548</v>
      </c>
      <c r="CT43" s="19">
        <f t="shared" si="52"/>
        <v>-0.82032996662642577</v>
      </c>
      <c r="CU43" s="19">
        <f t="shared" si="52"/>
        <v>-1.1711006659477778</v>
      </c>
      <c r="CV43" s="19">
        <f t="shared" si="52"/>
        <v>-1.5884580260064682</v>
      </c>
      <c r="CW43" s="19">
        <f t="shared" si="52"/>
        <v>-2.0568071134520385</v>
      </c>
      <c r="CX43" s="19">
        <f t="shared" si="52"/>
        <v>-2.560420998197757</v>
      </c>
      <c r="CY43" s="19">
        <f t="shared" si="52"/>
        <v>-3.0867260252942699</v>
      </c>
      <c r="CZ43" s="19">
        <f t="shared" si="52"/>
        <v>-3.6269570930082042</v>
      </c>
      <c r="DA43" s="19">
        <f t="shared" si="52"/>
        <v>-0.49715445033210998</v>
      </c>
      <c r="DB43" s="19">
        <f t="shared" si="52"/>
        <v>-0.75494610159561348</v>
      </c>
      <c r="DC43" s="19">
        <f t="shared" si="52"/>
        <v>-1.0898667349636622</v>
      </c>
      <c r="DD43" s="19">
        <f t="shared" si="52"/>
        <v>-1.4941647539707483</v>
      </c>
      <c r="DE43" s="19">
        <f t="shared" si="52"/>
        <v>-1.9529776105260748</v>
      </c>
      <c r="DF43" s="19">
        <f t="shared" si="52"/>
        <v>-2.450224746513209</v>
      </c>
      <c r="DG43" s="19">
        <f t="shared" si="52"/>
        <v>-2.972529532865118</v>
      </c>
      <c r="DH43" s="19">
        <f t="shared" si="52"/>
        <v>-3.5103423893635095</v>
      </c>
      <c r="DI43" s="19">
        <f t="shared" si="52"/>
        <v>-4.0574444297323442</v>
      </c>
      <c r="DJ43" s="19">
        <f t="shared" si="52"/>
        <v>-4.6100016520556588</v>
      </c>
    </row>
    <row r="44" spans="1:114" x14ac:dyDescent="0.45">
      <c r="A44" s="4">
        <f>Training_Data!L43</f>
        <v>95</v>
      </c>
      <c r="B44" s="4">
        <f>Training_Data!I43</f>
        <v>1</v>
      </c>
      <c r="C44" s="4">
        <f t="shared" si="4"/>
        <v>0</v>
      </c>
      <c r="F44">
        <f t="shared" si="0"/>
        <v>7.6999999999999999E-2</v>
      </c>
      <c r="G44">
        <f t="shared" si="1"/>
        <v>0.92588985360649534</v>
      </c>
      <c r="H44" s="10">
        <f t="shared" si="2"/>
        <v>0.51924049453158572</v>
      </c>
      <c r="I44" s="10"/>
      <c r="J44">
        <f t="shared" si="3"/>
        <v>0.48075950546841428</v>
      </c>
      <c r="K44">
        <f t="shared" si="5"/>
        <v>-0.65538812254352652</v>
      </c>
      <c r="O44" s="19">
        <f t="shared" si="20"/>
        <v>-9.707287849896881E-5</v>
      </c>
      <c r="P44" s="19">
        <f t="shared" si="20"/>
        <v>-2.0755716123974733E-4</v>
      </c>
      <c r="Q44" s="19">
        <f t="shared" ref="Q44:CB44" si="53">$B20*LN(1/(1+(EXP(-1*(Q$25+Q$26*$A20)))))+$C20*LN(1-(1/(1+(EXP(-1*(Q$25+Q$26*$A20))))))</f>
        <v>-4.4376212692396716E-4</v>
      </c>
      <c r="R44" s="19">
        <f t="shared" si="53"/>
        <v>-9.4864646716139511E-4</v>
      </c>
      <c r="S44" s="19">
        <f t="shared" si="53"/>
        <v>-2.027374123838199E-3</v>
      </c>
      <c r="T44" s="19">
        <f t="shared" si="53"/>
        <v>-4.3300948639672324E-3</v>
      </c>
      <c r="U44" s="19">
        <f t="shared" si="53"/>
        <v>-9.2362283060557042E-3</v>
      </c>
      <c r="V44" s="19">
        <f t="shared" si="53"/>
        <v>-1.9646825693436634E-2</v>
      </c>
      <c r="W44" s="19">
        <f t="shared" si="53"/>
        <v>-4.1550440576283099E-2</v>
      </c>
      <c r="X44" s="19">
        <f t="shared" si="53"/>
        <v>-8.6836152153949769E-2</v>
      </c>
      <c r="Y44" s="19">
        <f t="shared" si="53"/>
        <v>-2.6384943813017225E-4</v>
      </c>
      <c r="Z44" s="19">
        <f t="shared" si="53"/>
        <v>-5.640982822158031E-4</v>
      </c>
      <c r="AA44" s="19">
        <f t="shared" si="53"/>
        <v>-1.205810931664325E-3</v>
      </c>
      <c r="AB44" s="19">
        <f t="shared" si="53"/>
        <v>-2.5765897120009797E-3</v>
      </c>
      <c r="AC44" s="19">
        <f t="shared" si="53"/>
        <v>-5.5014039096573722E-3</v>
      </c>
      <c r="AD44" s="19">
        <f t="shared" si="53"/>
        <v>-1.1726908753935424E-2</v>
      </c>
      <c r="AE44" s="19">
        <f t="shared" si="53"/>
        <v>-2.4910125357366236E-2</v>
      </c>
      <c r="AF44" s="19">
        <f t="shared" si="53"/>
        <v>-5.2529532865117086E-2</v>
      </c>
      <c r="AG44" s="19">
        <f t="shared" si="53"/>
        <v>-0.10914595078339805</v>
      </c>
      <c r="AH44" s="19">
        <f t="shared" si="53"/>
        <v>-0.22041740991845099</v>
      </c>
      <c r="AI44" s="19">
        <f t="shared" si="53"/>
        <v>-7.1705461499021637E-4</v>
      </c>
      <c r="AJ44" s="19">
        <f t="shared" si="53"/>
        <v>-1.532635593144117E-3</v>
      </c>
      <c r="AK44" s="19">
        <f t="shared" si="53"/>
        <v>-3.2743443810995206E-3</v>
      </c>
      <c r="AL44" s="19">
        <f t="shared" si="53"/>
        <v>-6.9884516208368955E-3</v>
      </c>
      <c r="AM44" s="19">
        <f t="shared" si="53"/>
        <v>-1.488425467191814E-2</v>
      </c>
      <c r="AN44" s="19">
        <f t="shared" si="53"/>
        <v>-3.1561344676348489E-2</v>
      </c>
      <c r="AO44" s="19">
        <f t="shared" si="53"/>
        <v>-6.6314899462582039E-2</v>
      </c>
      <c r="AP44" s="19">
        <f t="shared" si="53"/>
        <v>-0.13680711345203822</v>
      </c>
      <c r="AQ44" s="19">
        <f t="shared" si="53"/>
        <v>-0.27268480925263944</v>
      </c>
      <c r="AR44" s="19">
        <f t="shared" si="53"/>
        <v>-0.51301525239995294</v>
      </c>
      <c r="AS44" s="19">
        <f t="shared" si="53"/>
        <v>-1.9479570220327317E-3</v>
      </c>
      <c r="AT44" s="19">
        <f t="shared" si="53"/>
        <v>-4.1606621264624411E-3</v>
      </c>
      <c r="AU44" s="19">
        <f t="shared" si="53"/>
        <v>-8.875672970072199E-3</v>
      </c>
      <c r="AV44" s="19">
        <f t="shared" si="53"/>
        <v>-1.8883689802042421E-2</v>
      </c>
      <c r="AW44" s="19">
        <f t="shared" si="53"/>
        <v>-3.9953333162430334E-2</v>
      </c>
      <c r="AX44" s="19">
        <f t="shared" si="53"/>
        <v>-8.3569574617418818E-2</v>
      </c>
      <c r="AY44" s="19">
        <f t="shared" si="53"/>
        <v>-0.17090157636787073</v>
      </c>
      <c r="AZ44" s="19">
        <f t="shared" si="53"/>
        <v>-0.33541384892973064</v>
      </c>
      <c r="BA44" s="19">
        <f t="shared" si="53"/>
        <v>-0.61634377304073962</v>
      </c>
      <c r="BB44" s="19">
        <f t="shared" si="53"/>
        <v>-1.037487950485886</v>
      </c>
      <c r="BC44" s="19">
        <f t="shared" si="53"/>
        <v>-5.2862599110215019E-3</v>
      </c>
      <c r="BD44" s="19">
        <f t="shared" si="53"/>
        <v>-1.1269671185057702E-2</v>
      </c>
      <c r="BE44" s="19">
        <f t="shared" si="53"/>
        <v>-2.3944984743078702E-2</v>
      </c>
      <c r="BF44" s="19">
        <f t="shared" si="53"/>
        <v>-5.0520967534021625E-2</v>
      </c>
      <c r="BG44" s="19">
        <f t="shared" si="53"/>
        <v>-0.10508331976869598</v>
      </c>
      <c r="BH44" s="19">
        <f t="shared" si="53"/>
        <v>-0.21263069128632331</v>
      </c>
      <c r="BI44" s="19">
        <f t="shared" si="53"/>
        <v>-0.40986673496366222</v>
      </c>
      <c r="BJ44" s="19">
        <f t="shared" si="53"/>
        <v>-0.73394696731759013</v>
      </c>
      <c r="BK44" s="19">
        <f t="shared" si="53"/>
        <v>-1.1988698996603231</v>
      </c>
      <c r="BL44" s="19">
        <f t="shared" si="53"/>
        <v>-1.7839007408883394</v>
      </c>
      <c r="BM44" s="19">
        <f t="shared" si="53"/>
        <v>-1.4304788745287738E-2</v>
      </c>
      <c r="BN44" s="19">
        <f t="shared" si="53"/>
        <v>-3.0342389363506059E-2</v>
      </c>
      <c r="BO44" s="19">
        <f t="shared" si="53"/>
        <v>-6.3795827683805609E-2</v>
      </c>
      <c r="BP44" s="19">
        <f t="shared" si="53"/>
        <v>-0.1317809798514693</v>
      </c>
      <c r="BQ44" s="19">
        <f t="shared" si="53"/>
        <v>-0.26328246733803118</v>
      </c>
      <c r="BR44" s="19">
        <f t="shared" si="53"/>
        <v>-0.49715445033210959</v>
      </c>
      <c r="BS44" s="19">
        <f t="shared" si="53"/>
        <v>-0.86589293718007543</v>
      </c>
      <c r="BT44" s="19">
        <f t="shared" si="53"/>
        <v>-1.3723677218643582</v>
      </c>
      <c r="BU44" s="19">
        <f t="shared" si="53"/>
        <v>-1.9874000248625712</v>
      </c>
      <c r="BV44" s="19">
        <f t="shared" si="53"/>
        <v>-2.6716446919676713</v>
      </c>
      <c r="BW44" s="19">
        <f t="shared" si="53"/>
        <v>-3.8416442794361121E-2</v>
      </c>
      <c r="BX44" s="19">
        <f t="shared" si="53"/>
        <v>-8.0420998197756693E-2</v>
      </c>
      <c r="BY44" s="19">
        <f t="shared" si="53"/>
        <v>-0.16472272508020841</v>
      </c>
      <c r="BZ44" s="19">
        <f t="shared" si="53"/>
        <v>-0.32417759919518879</v>
      </c>
      <c r="CA44" s="19">
        <f t="shared" si="53"/>
        <v>-0.598138869381592</v>
      </c>
      <c r="CB44" s="19">
        <f t="shared" si="53"/>
        <v>-1.011845427344306</v>
      </c>
      <c r="CC44" s="19">
        <f t="shared" ref="CC44:DJ44" si="54">$B20*LN(1/(1+(EXP(-1*(CC$25+CC$26*$A20)))))+$C20*LN(1-(1/(1+(EXP(-1*(CC$25+CC$26*$A20))))))</f>
        <v>-1.556758684876467</v>
      </c>
      <c r="CD44" s="19">
        <f t="shared" si="54"/>
        <v>-2.1977210001309597</v>
      </c>
      <c r="CE44" s="19">
        <f t="shared" si="54"/>
        <v>-2.8967825833020822</v>
      </c>
      <c r="CF44" s="19">
        <f t="shared" si="54"/>
        <v>-3.6269570930082042</v>
      </c>
      <c r="CG44" s="19">
        <f t="shared" si="54"/>
        <v>-0.10116437811507244</v>
      </c>
      <c r="CH44" s="19">
        <f t="shared" si="54"/>
        <v>-0.20509174415876136</v>
      </c>
      <c r="CI44" s="19">
        <f t="shared" si="54"/>
        <v>-0.39659404698022432</v>
      </c>
      <c r="CJ44" s="19">
        <f t="shared" si="54"/>
        <v>-0.71334716722803415</v>
      </c>
      <c r="CK44" s="19">
        <f t="shared" si="54"/>
        <v>-1.1711006659477778</v>
      </c>
      <c r="CL44" s="19">
        <f t="shared" si="54"/>
        <v>-1.7507328088238219</v>
      </c>
      <c r="CM44" s="19">
        <f t="shared" si="54"/>
        <v>-2.4137394792674307</v>
      </c>
      <c r="CN44" s="19">
        <f t="shared" si="54"/>
        <v>-3.1249344133057493</v>
      </c>
      <c r="CO44" s="19">
        <f t="shared" si="54"/>
        <v>-3.8612658712765642</v>
      </c>
      <c r="CP44" s="19">
        <f t="shared" si="54"/>
        <v>-4.6100016520556588</v>
      </c>
      <c r="CQ44" s="19">
        <f t="shared" si="54"/>
        <v>-0.2541647539707475</v>
      </c>
      <c r="CR44" s="19">
        <f t="shared" si="54"/>
        <v>-0.48167487439574336</v>
      </c>
      <c r="CS44" s="19">
        <f t="shared" si="54"/>
        <v>-0.84291533356034631</v>
      </c>
      <c r="CT44" s="19">
        <f t="shared" si="54"/>
        <v>-1.3426603473977383</v>
      </c>
      <c r="CU44" s="19">
        <f t="shared" si="54"/>
        <v>-1.9529776105260748</v>
      </c>
      <c r="CV44" s="19">
        <f t="shared" si="54"/>
        <v>-2.6344623112084293</v>
      </c>
      <c r="CW44" s="19">
        <f t="shared" si="54"/>
        <v>-3.3555146539552516</v>
      </c>
      <c r="CX44" s="19">
        <f t="shared" si="54"/>
        <v>-4.0967661253680063</v>
      </c>
      <c r="CY44" s="19">
        <f t="shared" si="54"/>
        <v>-4.8478759571155665</v>
      </c>
      <c r="CZ44" s="19">
        <f t="shared" si="54"/>
        <v>-5.6036910434269727</v>
      </c>
      <c r="DA44" s="19">
        <f t="shared" si="54"/>
        <v>-0.58032996662642566</v>
      </c>
      <c r="DB44" s="19">
        <f t="shared" si="54"/>
        <v>-0.98657309416461803</v>
      </c>
      <c r="DC44" s="19">
        <f t="shared" si="54"/>
        <v>-1.5253255421125167</v>
      </c>
      <c r="DD44" s="19">
        <f t="shared" si="54"/>
        <v>-2.1622430402584887</v>
      </c>
      <c r="DE44" s="19">
        <f t="shared" si="54"/>
        <v>-2.8590328262879714</v>
      </c>
      <c r="DF44" s="19">
        <f t="shared" si="54"/>
        <v>-3.5880419482389829</v>
      </c>
      <c r="DG44" s="19">
        <f t="shared" si="54"/>
        <v>-4.3332122165431244</v>
      </c>
      <c r="DH44" s="19">
        <f t="shared" si="54"/>
        <v>-5.0862006452199733</v>
      </c>
      <c r="DI44" s="19">
        <f t="shared" si="54"/>
        <v>-5.8429046201295085</v>
      </c>
      <c r="DJ44" s="19">
        <f t="shared" si="54"/>
        <v>-6.6013594435752996</v>
      </c>
    </row>
    <row r="45" spans="1:114" x14ac:dyDescent="0.45">
      <c r="A45" s="4">
        <f>Training_Data!L44</f>
        <v>76</v>
      </c>
      <c r="B45" s="4">
        <f>Training_Data!I44</f>
        <v>1</v>
      </c>
      <c r="C45" s="4">
        <f t="shared" si="4"/>
        <v>0</v>
      </c>
      <c r="F45">
        <f t="shared" si="0"/>
        <v>7.0000000000000007E-2</v>
      </c>
      <c r="G45">
        <f t="shared" si="1"/>
        <v>0.93239381990594827</v>
      </c>
      <c r="H45" s="10">
        <f t="shared" si="2"/>
        <v>0.51749285766638975</v>
      </c>
      <c r="I45" s="10"/>
      <c r="J45">
        <f t="shared" si="3"/>
        <v>0.48250714233361025</v>
      </c>
      <c r="K45">
        <f t="shared" si="5"/>
        <v>-0.7287595555486972</v>
      </c>
      <c r="O45" s="19">
        <f t="shared" si="20"/>
        <v>-8.9101350227180109</v>
      </c>
      <c r="P45" s="19">
        <f t="shared" si="20"/>
        <v>-7.8204015410544025</v>
      </c>
      <c r="Q45" s="19">
        <f t="shared" ref="Q45:CB45" si="55">$B21*LN(1/(1+(EXP(-1*(Q$25+Q$26*$A21)))))+$C21*LN(1-(1/(1+(EXP(-1*(Q$25+Q$26*$A21))))))</f>
        <v>-6.7311938200713026</v>
      </c>
      <c r="R45" s="19">
        <f t="shared" si="55"/>
        <v>-5.6435465718786801</v>
      </c>
      <c r="S45" s="19">
        <f t="shared" si="55"/>
        <v>-4.5605117617202247</v>
      </c>
      <c r="T45" s="19">
        <f t="shared" si="55"/>
        <v>-3.490945958160192</v>
      </c>
      <c r="U45" s="19">
        <f t="shared" si="55"/>
        <v>-2.4593659352619825</v>
      </c>
      <c r="V45" s="19">
        <f t="shared" si="55"/>
        <v>-1.5253255421125165</v>
      </c>
      <c r="W45" s="19">
        <f t="shared" si="55"/>
        <v>-0.79265290929861287</v>
      </c>
      <c r="X45" s="19">
        <f t="shared" si="55"/>
        <v>-0.34115387473208775</v>
      </c>
      <c r="Y45" s="19">
        <f t="shared" si="55"/>
        <v>-7.9103669872325426</v>
      </c>
      <c r="Z45" s="19">
        <f t="shared" si="55"/>
        <v>-6.8210911254283628</v>
      </c>
      <c r="AA45" s="19">
        <f t="shared" si="55"/>
        <v>-5.733241816862475</v>
      </c>
      <c r="AB45" s="19">
        <f t="shared" si="55"/>
        <v>-4.6496113601690343</v>
      </c>
      <c r="AC45" s="19">
        <f t="shared" si="55"/>
        <v>-3.5783198210933684</v>
      </c>
      <c r="AD45" s="19">
        <f t="shared" si="55"/>
        <v>-2.5419807831304961</v>
      </c>
      <c r="AE45" s="19">
        <f t="shared" si="55"/>
        <v>-1.5964237332725453</v>
      </c>
      <c r="AF45" s="19">
        <f t="shared" si="55"/>
        <v>-0.8429153335603462</v>
      </c>
      <c r="AG45" s="19">
        <f t="shared" si="55"/>
        <v>-0.36801109267292692</v>
      </c>
      <c r="AH45" s="19">
        <f t="shared" si="55"/>
        <v>-0.13938675828296063</v>
      </c>
      <c r="AI45" s="19">
        <f t="shared" si="55"/>
        <v>-6.9109972603670231</v>
      </c>
      <c r="AJ45" s="19">
        <f t="shared" si="55"/>
        <v>-5.8229632104968729</v>
      </c>
      <c r="AK45" s="19">
        <f t="shared" si="55"/>
        <v>-4.73878774545092</v>
      </c>
      <c r="AL45" s="19">
        <f t="shared" si="55"/>
        <v>-3.6659136657923068</v>
      </c>
      <c r="AM45" s="19">
        <f t="shared" si="55"/>
        <v>-2.62518322657579</v>
      </c>
      <c r="AN45" s="19">
        <f t="shared" si="55"/>
        <v>-1.668830628160112</v>
      </c>
      <c r="AO45" s="19">
        <f t="shared" si="55"/>
        <v>-0.89516294973063459</v>
      </c>
      <c r="AP45" s="19">
        <f t="shared" si="55"/>
        <v>-0.39659404698022416</v>
      </c>
      <c r="AQ45" s="19">
        <f t="shared" si="55"/>
        <v>-0.15156517182538118</v>
      </c>
      <c r="AR45" s="19">
        <f t="shared" si="55"/>
        <v>-5.3562776217963112E-2</v>
      </c>
      <c r="AS45" s="19">
        <f t="shared" si="55"/>
        <v>-5.9127085155452761</v>
      </c>
      <c r="AT45" s="19">
        <f t="shared" si="55"/>
        <v>-4.8280344245367139</v>
      </c>
      <c r="AU45" s="19">
        <f t="shared" si="55"/>
        <v>-3.7537095303396284</v>
      </c>
      <c r="AV45" s="19">
        <f t="shared" si="55"/>
        <v>-2.7089300544332953</v>
      </c>
      <c r="AW45" s="19">
        <f t="shared" si="55"/>
        <v>-1.7424764655865785</v>
      </c>
      <c r="AX45" s="19">
        <f t="shared" si="55"/>
        <v>-0.94936721747427721</v>
      </c>
      <c r="AY45" s="19">
        <f t="shared" si="55"/>
        <v>-0.42696028981187639</v>
      </c>
      <c r="AZ45" s="19">
        <f t="shared" si="55"/>
        <v>-0.16472272508020827</v>
      </c>
      <c r="BA45" s="19">
        <f t="shared" si="55"/>
        <v>-5.8462278476133105E-2</v>
      </c>
      <c r="BB45" s="19">
        <f t="shared" si="55"/>
        <v>-2.0039767260397568E-2</v>
      </c>
      <c r="BC45" s="19">
        <f t="shared" si="55"/>
        <v>-4.9173454443787437</v>
      </c>
      <c r="BD45" s="19">
        <f t="shared" si="55"/>
        <v>-3.8416908443684905</v>
      </c>
      <c r="BE45" s="19">
        <f t="shared" si="55"/>
        <v>-2.7931806837573694</v>
      </c>
      <c r="BF45" s="19">
        <f t="shared" si="55"/>
        <v>-1.8172922998314598</v>
      </c>
      <c r="BG45" s="19">
        <f t="shared" si="55"/>
        <v>-1.0054924814633375</v>
      </c>
      <c r="BH45" s="19">
        <f t="shared" si="55"/>
        <v>-0.4591627362708936</v>
      </c>
      <c r="BI45" s="19">
        <f t="shared" si="55"/>
        <v>-0.17892376928540599</v>
      </c>
      <c r="BJ45" s="19">
        <f t="shared" si="55"/>
        <v>-6.3795827683805609E-2</v>
      </c>
      <c r="BK45" s="19">
        <f t="shared" si="55"/>
        <v>-2.1906470466347996E-2</v>
      </c>
      <c r="BL45" s="19">
        <f t="shared" si="55"/>
        <v>-7.4189941486866185E-3</v>
      </c>
      <c r="BM45" s="19">
        <f t="shared" si="55"/>
        <v>-3.9298423334311003</v>
      </c>
      <c r="BN45" s="19">
        <f t="shared" si="55"/>
        <v>-2.8778970868456328</v>
      </c>
      <c r="BO45" s="19">
        <f t="shared" si="55"/>
        <v>-1.8932104388244755</v>
      </c>
      <c r="BP45" s="19">
        <f t="shared" si="55"/>
        <v>-1.063496510222534</v>
      </c>
      <c r="BQ45" s="19">
        <f t="shared" si="55"/>
        <v>-0.49324894599745478</v>
      </c>
      <c r="BR45" s="19">
        <f t="shared" si="55"/>
        <v>-0.19423456547207918</v>
      </c>
      <c r="BS45" s="19">
        <f t="shared" si="55"/>
        <v>-6.9599252357086805E-2</v>
      </c>
      <c r="BT45" s="19">
        <f t="shared" si="55"/>
        <v>-2.3944984743078702E-2</v>
      </c>
      <c r="BU45" s="19">
        <f t="shared" si="55"/>
        <v>-8.1148450998229735E-3</v>
      </c>
      <c r="BV45" s="19">
        <f t="shared" si="55"/>
        <v>-2.7356993785360236E-3</v>
      </c>
      <c r="BW45" s="19">
        <f t="shared" si="55"/>
        <v>-2.9630437049005498</v>
      </c>
      <c r="BX45" s="19">
        <f t="shared" si="55"/>
        <v>-1.9701648190567016</v>
      </c>
      <c r="BY45" s="19">
        <f t="shared" si="55"/>
        <v>-1.1233311147926668</v>
      </c>
      <c r="BZ45" s="19">
        <f t="shared" si="55"/>
        <v>-0.52926044903028402</v>
      </c>
      <c r="CA45" s="19">
        <f t="shared" si="55"/>
        <v>-0.2107229646697597</v>
      </c>
      <c r="CB45" s="19">
        <f t="shared" si="55"/>
        <v>-7.5910860065525346E-2</v>
      </c>
      <c r="CC45" s="19">
        <f t="shared" ref="CC45:DJ45" si="56">$B21*LN(1/(1+(EXP(-1*(CC$25+CC$26*$A21)))))+$C21*LN(1-(1/(1+(EXP(-1*(CC$25+CC$26*$A21))))))</f>
        <v>-2.617072394670901E-2</v>
      </c>
      <c r="CD45" s="19">
        <f t="shared" si="56"/>
        <v>-8.875672970072199E-3</v>
      </c>
      <c r="CE45" s="19">
        <f t="shared" si="56"/>
        <v>-2.9929467355646268E-3</v>
      </c>
      <c r="CF45" s="19">
        <f t="shared" si="56"/>
        <v>-1.0072779542348365E-3</v>
      </c>
      <c r="CG45" s="19">
        <f t="shared" si="56"/>
        <v>-2.0480913186126464</v>
      </c>
      <c r="CH45" s="19">
        <f t="shared" si="56"/>
        <v>-1.1849428287424453</v>
      </c>
      <c r="CI45" s="19">
        <f t="shared" si="56"/>
        <v>-0.5672321351223194</v>
      </c>
      <c r="CJ45" s="19">
        <f t="shared" si="56"/>
        <v>-0.22845802600646797</v>
      </c>
      <c r="CK45" s="19">
        <f t="shared" si="56"/>
        <v>-8.2771522453552571E-2</v>
      </c>
      <c r="CL45" s="19">
        <f t="shared" si="56"/>
        <v>-2.8600408257058365E-2</v>
      </c>
      <c r="CM45" s="19">
        <f t="shared" si="56"/>
        <v>-9.70748859941707E-3</v>
      </c>
      <c r="CN45" s="19">
        <f t="shared" si="56"/>
        <v>-3.2743443810995206E-3</v>
      </c>
      <c r="CO45" s="19">
        <f t="shared" si="56"/>
        <v>-1.1020853807057621E-3</v>
      </c>
      <c r="CP45" s="19">
        <f t="shared" si="56"/>
        <v>-3.7067483205435308E-4</v>
      </c>
      <c r="CQ45" s="19">
        <f t="shared" si="56"/>
        <v>-1.2482736303037976</v>
      </c>
      <c r="CR45" s="19">
        <f t="shared" si="56"/>
        <v>-0.60719172484078177</v>
      </c>
      <c r="CS45" s="19">
        <f t="shared" si="56"/>
        <v>-0.24750957147927938</v>
      </c>
      <c r="CT45" s="19">
        <f t="shared" si="56"/>
        <v>-9.0224746513208942E-2</v>
      </c>
      <c r="CU45" s="19">
        <f t="shared" si="56"/>
        <v>-3.1252160301235322E-2</v>
      </c>
      <c r="CV45" s="19">
        <f t="shared" si="56"/>
        <v>-1.0616847843265364E-2</v>
      </c>
      <c r="CW45" s="19">
        <f t="shared" si="56"/>
        <v>-3.5821517539563795E-3</v>
      </c>
      <c r="CX45" s="19">
        <f t="shared" si="56"/>
        <v>-1.205810931664325E-3</v>
      </c>
      <c r="CY45" s="19">
        <f t="shared" si="56"/>
        <v>-4.0557579083907856E-4</v>
      </c>
      <c r="CZ45" s="19">
        <f t="shared" si="56"/>
        <v>-1.3637962635807636E-4</v>
      </c>
      <c r="DA45" s="19">
        <f t="shared" si="56"/>
        <v>-0.64915933902561007</v>
      </c>
      <c r="DB45" s="19">
        <f t="shared" si="56"/>
        <v>-0.26794767785756274</v>
      </c>
      <c r="DC45" s="19">
        <f t="shared" si="56"/>
        <v>-9.8316728406953574E-2</v>
      </c>
      <c r="DD45" s="19">
        <f t="shared" si="56"/>
        <v>-3.4145605538695015E-2</v>
      </c>
      <c r="DE45" s="19">
        <f t="shared" si="56"/>
        <v>-1.1610898842103706E-2</v>
      </c>
      <c r="DF45" s="19">
        <f t="shared" si="56"/>
        <v>-3.9188381517836577E-3</v>
      </c>
      <c r="DG45" s="19">
        <f t="shared" si="56"/>
        <v>-1.3192924369152322E-3</v>
      </c>
      <c r="DH45" s="19">
        <f t="shared" si="56"/>
        <v>-4.4376212692385608E-4</v>
      </c>
      <c r="DI45" s="19">
        <f t="shared" si="56"/>
        <v>-1.4922212176406225E-4</v>
      </c>
      <c r="DJ45" s="19">
        <f t="shared" si="56"/>
        <v>-5.0173423348991797E-5</v>
      </c>
    </row>
    <row r="46" spans="1:114" x14ac:dyDescent="0.45">
      <c r="A46" s="4">
        <f>Training_Data!L45</f>
        <v>69</v>
      </c>
      <c r="B46" s="4">
        <f>Training_Data!I45</f>
        <v>0</v>
      </c>
      <c r="C46" s="4">
        <f t="shared" si="4"/>
        <v>1</v>
      </c>
      <c r="F46">
        <f t="shared" si="0"/>
        <v>5.8000000000000003E-2</v>
      </c>
      <c r="G46">
        <f t="shared" si="1"/>
        <v>0.94364994743679853</v>
      </c>
      <c r="H46" s="10">
        <f t="shared" si="2"/>
        <v>0.51449593653361125</v>
      </c>
      <c r="I46" s="10"/>
      <c r="J46">
        <f t="shared" si="3"/>
        <v>0.48550406346638875</v>
      </c>
      <c r="K46">
        <f t="shared" si="5"/>
        <v>-0.66456762163307692</v>
      </c>
      <c r="O46" s="19">
        <f t="shared" si="20"/>
        <v>-9.1301083597139741</v>
      </c>
      <c r="P46" s="19">
        <f t="shared" si="20"/>
        <v>-8.2602586255447523</v>
      </c>
      <c r="Q46" s="19">
        <f t="shared" ref="Q46:CB46" si="57">$B22*LN(1/(1+(EXP(-1*(Q$25+Q$26*$A22)))))+$C22*LN(1-(1/(1+(EXP(-1*(Q$25+Q$26*$A22))))))</f>
        <v>-7.3906172054430384</v>
      </c>
      <c r="R46" s="19">
        <f t="shared" si="57"/>
        <v>-6.521472584317654</v>
      </c>
      <c r="S46" s="19">
        <f t="shared" si="57"/>
        <v>-5.653511344781939</v>
      </c>
      <c r="T46" s="19">
        <f t="shared" si="57"/>
        <v>-4.7883609486199603</v>
      </c>
      <c r="U46" s="19">
        <f t="shared" si="57"/>
        <v>-3.9298423334310995</v>
      </c>
      <c r="V46" s="19">
        <f t="shared" si="57"/>
        <v>-3.0867260252942716</v>
      </c>
      <c r="W46" s="19">
        <f t="shared" si="57"/>
        <v>-2.2781165694697791</v>
      </c>
      <c r="X46" s="19">
        <f t="shared" si="57"/>
        <v>-1.5410084538329916</v>
      </c>
      <c r="Y46" s="19">
        <f t="shared" si="57"/>
        <v>-8.1302945248241123</v>
      </c>
      <c r="Z46" s="19">
        <f t="shared" si="57"/>
        <v>-7.2607028609709534</v>
      </c>
      <c r="AA46" s="19">
        <f t="shared" si="57"/>
        <v>-6.3916768495030976</v>
      </c>
      <c r="AB46" s="19">
        <f t="shared" si="57"/>
        <v>-5.5239978458960906</v>
      </c>
      <c r="AC46" s="19">
        <f t="shared" si="57"/>
        <v>-4.6595161791284339</v>
      </c>
      <c r="AD46" s="19">
        <f t="shared" si="57"/>
        <v>-3.8025661497823577</v>
      </c>
      <c r="AE46" s="19">
        <f t="shared" si="57"/>
        <v>-2.9630437049005489</v>
      </c>
      <c r="AF46" s="19">
        <f t="shared" si="57"/>
        <v>-2.1622430402584891</v>
      </c>
      <c r="AG46" s="19">
        <f t="shared" si="57"/>
        <v>-1.4403072058264326</v>
      </c>
      <c r="AH46" s="19">
        <f t="shared" si="57"/>
        <v>-0.85435524446852662</v>
      </c>
      <c r="AI46" s="19">
        <f t="shared" si="57"/>
        <v>-7.130800398982748</v>
      </c>
      <c r="AJ46" s="19">
        <f t="shared" si="57"/>
        <v>-6.261909421690226</v>
      </c>
      <c r="AK46" s="19">
        <f t="shared" si="57"/>
        <v>-5.3945515990748136</v>
      </c>
      <c r="AL46" s="19">
        <f t="shared" si="57"/>
        <v>-4.5308301651394567</v>
      </c>
      <c r="AM46" s="19">
        <f t="shared" si="57"/>
        <v>-3.6756591002967283</v>
      </c>
      <c r="AN46" s="19">
        <f t="shared" si="57"/>
        <v>-2.8401901814631088</v>
      </c>
      <c r="AO46" s="19">
        <f t="shared" si="57"/>
        <v>-2.0480913186126455</v>
      </c>
      <c r="AP46" s="19">
        <f t="shared" si="57"/>
        <v>-1.3426603473977388</v>
      </c>
      <c r="AQ46" s="19">
        <f t="shared" si="57"/>
        <v>-0.7817553388706231</v>
      </c>
      <c r="AR46" s="19">
        <f t="shared" si="57"/>
        <v>-0.4031860488854575</v>
      </c>
      <c r="AS46" s="19">
        <f t="shared" si="57"/>
        <v>-6.1321742156399619</v>
      </c>
      <c r="AT46" s="19">
        <f t="shared" si="57"/>
        <v>-5.2651818556842551</v>
      </c>
      <c r="AU46" s="19">
        <f t="shared" si="57"/>
        <v>-4.4023244699774349</v>
      </c>
      <c r="AV46" s="19">
        <f t="shared" si="57"/>
        <v>-3.5491698287058959</v>
      </c>
      <c r="AW46" s="19">
        <f t="shared" si="57"/>
        <v>-2.7182670736825032</v>
      </c>
      <c r="AX46" s="19">
        <f t="shared" si="57"/>
        <v>-1.9358390941691579</v>
      </c>
      <c r="AY46" s="19">
        <f t="shared" si="57"/>
        <v>-1.2482736303037969</v>
      </c>
      <c r="AZ46" s="19">
        <f t="shared" si="57"/>
        <v>-0.71334716722803393</v>
      </c>
      <c r="BA46" s="19">
        <f t="shared" si="57"/>
        <v>-0.36189579198797778</v>
      </c>
      <c r="BB46" s="19">
        <f t="shared" si="57"/>
        <v>-0.16778602938626572</v>
      </c>
      <c r="BC46" s="19">
        <f t="shared" si="57"/>
        <v>-5.1358991263626121</v>
      </c>
      <c r="BD46" s="19">
        <f t="shared" si="57"/>
        <v>-4.2740235117124596</v>
      </c>
      <c r="BE46" s="19">
        <f t="shared" si="57"/>
        <v>-3.4231529925781352</v>
      </c>
      <c r="BF46" s="19">
        <f t="shared" si="57"/>
        <v>-2.597386512415508</v>
      </c>
      <c r="BG46" s="19">
        <f t="shared" si="57"/>
        <v>-1.8256744374149321</v>
      </c>
      <c r="BH46" s="19">
        <f t="shared" si="57"/>
        <v>-1.1573440662232617</v>
      </c>
      <c r="BI46" s="19">
        <f t="shared" si="57"/>
        <v>-0.64915933902560985</v>
      </c>
      <c r="BJ46" s="19">
        <f t="shared" si="57"/>
        <v>-0.32417759919518879</v>
      </c>
      <c r="BK46" s="19">
        <f t="shared" si="57"/>
        <v>-0.14877646552282817</v>
      </c>
      <c r="BL46" s="19">
        <f t="shared" si="57"/>
        <v>-6.5043561776590555E-2</v>
      </c>
      <c r="BM46" s="19">
        <f t="shared" si="57"/>
        <v>-4.1459549194736214</v>
      </c>
      <c r="BN46" s="19">
        <f t="shared" si="57"/>
        <v>-3.2976698939637759</v>
      </c>
      <c r="BO46" s="19">
        <f t="shared" si="57"/>
        <v>-2.4776717024811372</v>
      </c>
      <c r="BP46" s="19">
        <f t="shared" si="57"/>
        <v>-1.7177944705965964</v>
      </c>
      <c r="BQ46" s="19">
        <f t="shared" si="57"/>
        <v>-1.0700553357027149</v>
      </c>
      <c r="BR46" s="19">
        <f t="shared" si="57"/>
        <v>-0.58918501895059228</v>
      </c>
      <c r="BS46" s="19">
        <f t="shared" si="57"/>
        <v>-0.28984210817406314</v>
      </c>
      <c r="BT46" s="19">
        <f t="shared" si="57"/>
        <v>-0.13178097985146942</v>
      </c>
      <c r="BU46" s="19">
        <f t="shared" si="57"/>
        <v>-5.7337204099385045E-2</v>
      </c>
      <c r="BV46" s="19">
        <f t="shared" si="57"/>
        <v>-2.442284593377916E-2</v>
      </c>
      <c r="BW46" s="19">
        <f t="shared" si="57"/>
        <v>-3.1727891437754705</v>
      </c>
      <c r="BX46" s="19">
        <f t="shared" si="57"/>
        <v>-2.3592573655475451</v>
      </c>
      <c r="BY46" s="19">
        <f t="shared" si="57"/>
        <v>-1.6124035212648404</v>
      </c>
      <c r="BZ46" s="19">
        <f t="shared" si="57"/>
        <v>-0.98657309416461803</v>
      </c>
      <c r="CA46" s="19">
        <f t="shared" si="57"/>
        <v>-0.53338215541877687</v>
      </c>
      <c r="CB46" s="19">
        <f t="shared" si="57"/>
        <v>-0.25868841443495261</v>
      </c>
      <c r="CC46" s="19">
        <f t="shared" ref="CC46:DJ46" si="58">$B22*LN(1/(1+(EXP(-1*(CC$25+CC$26*$A22)))))+$C22*LN(1-(1/(1+(EXP(-1*(CC$25+CC$26*$A22))))))</f>
        <v>-0.11661536380839421</v>
      </c>
      <c r="CD46" s="19">
        <f t="shared" si="58"/>
        <v>-5.0520967534021743E-2</v>
      </c>
      <c r="CE46" s="19">
        <f t="shared" si="58"/>
        <v>-2.147731797337012E-2</v>
      </c>
      <c r="CF46" s="19">
        <f t="shared" si="58"/>
        <v>-9.0541641698876074E-3</v>
      </c>
      <c r="CG46" s="19">
        <f t="shared" si="58"/>
        <v>-2.2422900155874004</v>
      </c>
      <c r="CH46" s="19">
        <f t="shared" si="58"/>
        <v>-1.5097107191931247</v>
      </c>
      <c r="CI46" s="19">
        <f t="shared" si="58"/>
        <v>-0.90704039669542691</v>
      </c>
      <c r="CJ46" s="19">
        <f t="shared" si="58"/>
        <v>-0.48167487439574336</v>
      </c>
      <c r="CK46" s="19">
        <f t="shared" si="58"/>
        <v>-0.23050857136387529</v>
      </c>
      <c r="CL46" s="19">
        <f t="shared" si="58"/>
        <v>-0.10310617448159085</v>
      </c>
      <c r="CM46" s="19">
        <f t="shared" si="58"/>
        <v>-4.4497109234035499E-2</v>
      </c>
      <c r="CN46" s="19">
        <f t="shared" si="58"/>
        <v>-1.888368980204231E-2</v>
      </c>
      <c r="CO46" s="19">
        <f t="shared" si="58"/>
        <v>-7.9547977998093381E-3</v>
      </c>
      <c r="CP46" s="19">
        <f t="shared" si="58"/>
        <v>-3.3403801703673882E-3</v>
      </c>
      <c r="CQ46" s="19">
        <f t="shared" si="58"/>
        <v>-1.4099270219463291</v>
      </c>
      <c r="CR46" s="19">
        <f t="shared" si="58"/>
        <v>-0.83157348644173756</v>
      </c>
      <c r="CS46" s="19">
        <f t="shared" si="58"/>
        <v>-0.43395594161677881</v>
      </c>
      <c r="CT46" s="19">
        <f t="shared" si="58"/>
        <v>-0.20509174415876136</v>
      </c>
      <c r="CU46" s="19">
        <f t="shared" si="58"/>
        <v>-9.1091440894841474E-2</v>
      </c>
      <c r="CV46" s="19">
        <f t="shared" si="58"/>
        <v>-3.9177499008653839E-2</v>
      </c>
      <c r="CW46" s="19">
        <f t="shared" si="58"/>
        <v>-1.660067667470928E-2</v>
      </c>
      <c r="CX46" s="19">
        <f t="shared" si="58"/>
        <v>-6.9884516208370074E-3</v>
      </c>
      <c r="CY46" s="19">
        <f t="shared" si="58"/>
        <v>-2.9337692675844231E-3</v>
      </c>
      <c r="CZ46" s="19">
        <f t="shared" si="58"/>
        <v>-1.2301549517136343E-3</v>
      </c>
      <c r="DA46" s="19">
        <f t="shared" si="58"/>
        <v>-0.76025819468169076</v>
      </c>
      <c r="DB46" s="19">
        <f t="shared" si="58"/>
        <v>-0.39009012685887029</v>
      </c>
      <c r="DC46" s="19">
        <f t="shared" si="58"/>
        <v>-0.18222789747067752</v>
      </c>
      <c r="DD46" s="19">
        <f t="shared" si="58"/>
        <v>-8.0420998197756693E-2</v>
      </c>
      <c r="DE46" s="19">
        <f t="shared" si="58"/>
        <v>-3.4482924942971956E-2</v>
      </c>
      <c r="DF46" s="19">
        <f t="shared" si="58"/>
        <v>-1.459166644402201E-2</v>
      </c>
      <c r="DG46" s="19">
        <f t="shared" si="58"/>
        <v>-6.1391367648139881E-3</v>
      </c>
      <c r="DH46" s="19">
        <f t="shared" si="58"/>
        <v>-2.5765897120008682E-3</v>
      </c>
      <c r="DI46" s="19">
        <f t="shared" si="58"/>
        <v>-1.0802744110329763E-3</v>
      </c>
      <c r="DJ46" s="19">
        <f t="shared" si="58"/>
        <v>-4.5272468759857774E-4</v>
      </c>
    </row>
    <row r="47" spans="1:114" x14ac:dyDescent="0.45">
      <c r="A47" s="4">
        <f>Training_Data!L46</f>
        <v>57</v>
      </c>
      <c r="B47" s="4">
        <f>Training_Data!I46</f>
        <v>1</v>
      </c>
      <c r="C47" s="4">
        <f t="shared" si="4"/>
        <v>0</v>
      </c>
      <c r="F47">
        <f t="shared" si="0"/>
        <v>9.1999999999999998E-2</v>
      </c>
      <c r="G47">
        <f t="shared" si="1"/>
        <v>0.91210514954509037</v>
      </c>
      <c r="H47" s="10">
        <f t="shared" si="2"/>
        <v>0.5229837910524483</v>
      </c>
      <c r="I47" s="10"/>
      <c r="J47">
        <f t="shared" si="3"/>
        <v>0.4770162089475517</v>
      </c>
      <c r="K47">
        <f t="shared" si="5"/>
        <v>-0.64820480764901678</v>
      </c>
      <c r="O47" s="19">
        <f t="shared" si="20"/>
        <v>-9.2101000290399213</v>
      </c>
      <c r="P47" s="19">
        <f t="shared" si="20"/>
        <v>-8.4202203903650901</v>
      </c>
      <c r="Q47" s="19">
        <f t="shared" ref="Q47:CB47" si="59">$B23*LN(1/(1+(EXP(-1*(Q$25+Q$26*$A23)))))+$C23*LN(1-(1/(1+(EXP(-1*(Q$25+Q$26*$A23))))))</f>
        <v>-7.6304855429632754</v>
      </c>
      <c r="R47" s="19">
        <f t="shared" si="59"/>
        <v>-6.8410695312471352</v>
      </c>
      <c r="S47" s="19">
        <f t="shared" si="59"/>
        <v>-6.0523550866116782</v>
      </c>
      <c r="T47" s="19">
        <f t="shared" si="59"/>
        <v>-5.2651818556842551</v>
      </c>
      <c r="U47" s="19">
        <f t="shared" si="59"/>
        <v>-4.4813822910991448</v>
      </c>
      <c r="V47" s="19">
        <f t="shared" si="59"/>
        <v>-3.7049101253573662</v>
      </c>
      <c r="W47" s="19">
        <f t="shared" si="59"/>
        <v>-2.9440867909212471</v>
      </c>
      <c r="X47" s="19">
        <f t="shared" si="59"/>
        <v>-2.2155195231797546</v>
      </c>
      <c r="Y47" s="19">
        <f t="shared" si="59"/>
        <v>-8.2102718837575512</v>
      </c>
      <c r="Z47" s="19">
        <f t="shared" si="59"/>
        <v>-7.4205989697273269</v>
      </c>
      <c r="AA47" s="19">
        <f t="shared" si="59"/>
        <v>-6.6313192924369151</v>
      </c>
      <c r="AB47" s="19">
        <f t="shared" si="59"/>
        <v>-5.842904620129505</v>
      </c>
      <c r="AC47" s="19">
        <f t="shared" si="59"/>
        <v>-5.0563888810131017</v>
      </c>
      <c r="AD47" s="19">
        <f t="shared" si="59"/>
        <v>-4.2740235117124596</v>
      </c>
      <c r="AE47" s="19">
        <f t="shared" si="59"/>
        <v>-3.5006427103882496</v>
      </c>
      <c r="AF47" s="19">
        <f t="shared" si="59"/>
        <v>-2.7463148994625817</v>
      </c>
      <c r="AG47" s="19">
        <f t="shared" si="59"/>
        <v>-2.0306935160094692</v>
      </c>
      <c r="AH47" s="19">
        <f t="shared" si="59"/>
        <v>-1.3873353251154306</v>
      </c>
      <c r="AI47" s="19">
        <f t="shared" si="59"/>
        <v>-7.2107388841133515</v>
      </c>
      <c r="AJ47" s="19">
        <f t="shared" si="59"/>
        <v>-6.4216273314124805</v>
      </c>
      <c r="AK47" s="19">
        <f t="shared" si="59"/>
        <v>-5.6335821517539566</v>
      </c>
      <c r="AL47" s="19">
        <f t="shared" si="59"/>
        <v>-4.8478759571155825</v>
      </c>
      <c r="AM47" s="19">
        <f t="shared" si="59"/>
        <v>-4.0672723451437651</v>
      </c>
      <c r="AN47" s="19">
        <f t="shared" si="59"/>
        <v>-3.2976698939637759</v>
      </c>
      <c r="AO47" s="19">
        <f t="shared" si="59"/>
        <v>-2.551197295343576</v>
      </c>
      <c r="AP47" s="19">
        <f t="shared" si="59"/>
        <v>-1.8509015763678704</v>
      </c>
      <c r="AQ47" s="19">
        <f t="shared" si="59"/>
        <v>-1.2340546691512111</v>
      </c>
      <c r="AR47" s="19">
        <f t="shared" si="59"/>
        <v>-0.74439666007357075</v>
      </c>
      <c r="AS47" s="19">
        <f t="shared" si="59"/>
        <v>-6.2120072216461963</v>
      </c>
      <c r="AT47" s="19">
        <f t="shared" si="59"/>
        <v>-5.4244173756618883</v>
      </c>
      <c r="AU47" s="19">
        <f t="shared" si="59"/>
        <v>-4.6397074885994174</v>
      </c>
      <c r="AV47" s="19">
        <f t="shared" si="59"/>
        <v>-3.8612658712765668</v>
      </c>
      <c r="AW47" s="19">
        <f t="shared" si="59"/>
        <v>-3.096271685358662</v>
      </c>
      <c r="AX47" s="19">
        <f t="shared" si="59"/>
        <v>-2.3592573655475451</v>
      </c>
      <c r="AY47" s="19">
        <f t="shared" si="59"/>
        <v>-1.676953586400209</v>
      </c>
      <c r="AZ47" s="19">
        <f t="shared" si="59"/>
        <v>-1.0898667349636619</v>
      </c>
      <c r="BA47" s="19">
        <f t="shared" si="59"/>
        <v>-0.6396589186224233</v>
      </c>
      <c r="BB47" s="19">
        <f t="shared" si="59"/>
        <v>-0.34115387473208775</v>
      </c>
      <c r="BC47" s="19">
        <f t="shared" si="59"/>
        <v>-5.2154468128334406</v>
      </c>
      <c r="BD47" s="19">
        <f t="shared" si="59"/>
        <v>-4.4319623966614792</v>
      </c>
      <c r="BE47" s="19">
        <f t="shared" si="59"/>
        <v>-3.6561707239467087</v>
      </c>
      <c r="BF47" s="19">
        <f t="shared" si="59"/>
        <v>-2.8967825833020826</v>
      </c>
      <c r="BG47" s="19">
        <f t="shared" si="59"/>
        <v>-2.1710974512080616</v>
      </c>
      <c r="BH47" s="19">
        <f t="shared" si="59"/>
        <v>-1.5097107191931247</v>
      </c>
      <c r="BI47" s="19">
        <f t="shared" si="59"/>
        <v>-0.95550921164700398</v>
      </c>
      <c r="BJ47" s="19">
        <f t="shared" si="59"/>
        <v>-0.54589293718007526</v>
      </c>
      <c r="BK47" s="19">
        <f t="shared" si="59"/>
        <v>-0.28484727902535711</v>
      </c>
      <c r="BL47" s="19">
        <f t="shared" si="59"/>
        <v>-0.13938675828296063</v>
      </c>
      <c r="BM47" s="19">
        <f t="shared" si="59"/>
        <v>-4.2247372397942176</v>
      </c>
      <c r="BN47" s="19">
        <f t="shared" si="59"/>
        <v>-3.4521887728147669</v>
      </c>
      <c r="BO47" s="19">
        <f t="shared" si="59"/>
        <v>-2.6995992523570869</v>
      </c>
      <c r="BP47" s="19">
        <f t="shared" si="59"/>
        <v>-1.9874000248625703</v>
      </c>
      <c r="BQ47" s="19">
        <f t="shared" si="59"/>
        <v>-1.3500584796176429</v>
      </c>
      <c r="BR47" s="19">
        <f t="shared" si="59"/>
        <v>-0.83157348644173734</v>
      </c>
      <c r="BS47" s="19">
        <f t="shared" si="59"/>
        <v>-0.46285625355038429</v>
      </c>
      <c r="BT47" s="19">
        <f t="shared" si="59"/>
        <v>-0.23675868487646654</v>
      </c>
      <c r="BU47" s="19">
        <f t="shared" si="59"/>
        <v>-0.11443340205535721</v>
      </c>
      <c r="BV47" s="19">
        <f t="shared" si="59"/>
        <v>-5.3562776217963112E-2</v>
      </c>
      <c r="BW47" s="19">
        <f t="shared" si="59"/>
        <v>-3.2495635517543646</v>
      </c>
      <c r="BX47" s="19">
        <f t="shared" si="59"/>
        <v>-2.5051878647390655</v>
      </c>
      <c r="BY47" s="19">
        <f t="shared" si="59"/>
        <v>-1.8089237692854061</v>
      </c>
      <c r="BZ47" s="19">
        <f t="shared" si="59"/>
        <v>-1.1988698996603231</v>
      </c>
      <c r="CA47" s="19">
        <f t="shared" si="59"/>
        <v>-0.71845964801328632</v>
      </c>
      <c r="CB47" s="19">
        <f t="shared" si="59"/>
        <v>-0.39009012685887012</v>
      </c>
      <c r="CC47" s="19">
        <f t="shared" ref="CC47:DJ47" si="60">$B23*LN(1/(1+(EXP(-1*(CC$25+CC$26*$A23)))))+$C23*LN(1-(1/(1+(EXP(-1*(CC$25+CC$26*$A23))))))</f>
        <v>-0.19600720243021236</v>
      </c>
      <c r="CD47" s="19">
        <f t="shared" si="60"/>
        <v>-9.3739479267430315E-2</v>
      </c>
      <c r="CE47" s="19">
        <f t="shared" si="60"/>
        <v>-4.3634951570930294E-2</v>
      </c>
      <c r="CF47" s="19">
        <f t="shared" si="60"/>
        <v>-2.0039767260397568E-2</v>
      </c>
      <c r="CG47" s="19">
        <f t="shared" si="60"/>
        <v>-2.3140902929303659</v>
      </c>
      <c r="CH47" s="19">
        <f t="shared" si="60"/>
        <v>-1.6364926968500355</v>
      </c>
      <c r="CI47" s="19">
        <f t="shared" si="60"/>
        <v>-1.0569602898118766</v>
      </c>
      <c r="CJ47" s="19">
        <f t="shared" si="60"/>
        <v>-0.61634377304073962</v>
      </c>
      <c r="CK47" s="19">
        <f t="shared" si="60"/>
        <v>-0.32695640685095206</v>
      </c>
      <c r="CL47" s="19">
        <f t="shared" si="60"/>
        <v>-0.16171094368958572</v>
      </c>
      <c r="CM47" s="19">
        <f t="shared" si="60"/>
        <v>-7.6645269327956289E-2</v>
      </c>
      <c r="CN47" s="19">
        <f t="shared" si="60"/>
        <v>-3.5514653955253252E-2</v>
      </c>
      <c r="CO47" s="19">
        <f t="shared" si="60"/>
        <v>-1.6274621515976365E-2</v>
      </c>
      <c r="CP47" s="19">
        <f t="shared" si="60"/>
        <v>-7.4189941486866185E-3</v>
      </c>
      <c r="CQ47" s="19">
        <f t="shared" si="60"/>
        <v>-1.4709765939671284</v>
      </c>
      <c r="CR47" s="19">
        <f t="shared" si="60"/>
        <v>-0.92503699381775373</v>
      </c>
      <c r="CS47" s="19">
        <f t="shared" si="60"/>
        <v>-0.52516294973063504</v>
      </c>
      <c r="CT47" s="19">
        <f t="shared" si="60"/>
        <v>-0.27268480925263944</v>
      </c>
      <c r="CU47" s="19">
        <f t="shared" si="60"/>
        <v>-0.13302107507286723</v>
      </c>
      <c r="CV47" s="19">
        <f t="shared" si="60"/>
        <v>-6.2571287614293439E-2</v>
      </c>
      <c r="CW47" s="19">
        <f t="shared" si="60"/>
        <v>-2.8883735471198348E-2</v>
      </c>
      <c r="CX47" s="19">
        <f t="shared" si="60"/>
        <v>-1.3212216543127727E-2</v>
      </c>
      <c r="CY47" s="19">
        <f t="shared" si="60"/>
        <v>-6.0179387516119788E-3</v>
      </c>
      <c r="CZ47" s="19">
        <f t="shared" si="60"/>
        <v>-2.7356993785360236E-3</v>
      </c>
      <c r="DA47" s="19">
        <f t="shared" si="60"/>
        <v>-0.80364958102178352</v>
      </c>
      <c r="DB47" s="19">
        <f t="shared" si="60"/>
        <v>-0.44462066950155305</v>
      </c>
      <c r="DC47" s="19">
        <f t="shared" si="60"/>
        <v>-0.22642373327254567</v>
      </c>
      <c r="DD47" s="19">
        <f t="shared" si="60"/>
        <v>-0.10914595078339805</v>
      </c>
      <c r="DE47" s="19">
        <f t="shared" si="60"/>
        <v>-5.1015976589534939E-2</v>
      </c>
      <c r="DF47" s="19">
        <f t="shared" si="60"/>
        <v>-2.3476364119777163E-2</v>
      </c>
      <c r="DG47" s="19">
        <f t="shared" si="60"/>
        <v>-1.0722978890458319E-2</v>
      </c>
      <c r="DH47" s="19">
        <f t="shared" si="60"/>
        <v>-4.8808231056281098E-3</v>
      </c>
      <c r="DI47" s="19">
        <f t="shared" si="60"/>
        <v>-2.2180890335059917E-3</v>
      </c>
      <c r="DJ47" s="19">
        <f t="shared" si="60"/>
        <v>-1.0072779542348365E-3</v>
      </c>
    </row>
    <row r="48" spans="1:114" x14ac:dyDescent="0.45">
      <c r="A48" s="4">
        <f>Training_Data!L47</f>
        <v>91</v>
      </c>
      <c r="B48" s="4">
        <f>Training_Data!I47</f>
        <v>1</v>
      </c>
      <c r="C48" s="4">
        <f t="shared" si="4"/>
        <v>0</v>
      </c>
      <c r="F48">
        <f t="shared" si="0"/>
        <v>7.5999999999999998E-2</v>
      </c>
      <c r="G48">
        <f t="shared" si="1"/>
        <v>0.92681620655938224</v>
      </c>
      <c r="H48" s="10">
        <f t="shared" si="2"/>
        <v>0.51899085994592564</v>
      </c>
      <c r="I48" s="10"/>
      <c r="J48">
        <f t="shared" si="3"/>
        <v>0.48100914005407436</v>
      </c>
      <c r="K48">
        <f t="shared" si="5"/>
        <v>-0.65586900686549232</v>
      </c>
      <c r="O48" s="19">
        <f t="shared" si="20"/>
        <v>-1.0728157463778929E-4</v>
      </c>
      <c r="P48" s="19">
        <f t="shared" si="20"/>
        <v>-2.5350506491038903E-4</v>
      </c>
      <c r="Q48" s="19">
        <f t="shared" ref="Q48:CB48" si="61">$B24*LN(1/(1+(EXP(-1*(Q$25+Q$26*$A24)))))+$C24*LN(1-(1/(1+(EXP(-1*(Q$25+Q$26*$A24))))))</f>
        <v>-5.9896972732688533E-4</v>
      </c>
      <c r="R48" s="19">
        <f t="shared" si="61"/>
        <v>-1.4148842893281226E-3</v>
      </c>
      <c r="S48" s="19">
        <f t="shared" si="61"/>
        <v>-3.3403801703673882E-3</v>
      </c>
      <c r="T48" s="19">
        <f t="shared" si="61"/>
        <v>-7.8759571155825256E-3</v>
      </c>
      <c r="U48" s="19">
        <f t="shared" si="61"/>
        <v>-1.8513207467039969E-2</v>
      </c>
      <c r="V48" s="19">
        <f t="shared" si="61"/>
        <v>-4.3210022593073723E-2</v>
      </c>
      <c r="W48" s="19">
        <f t="shared" si="61"/>
        <v>-9.9257365547545454E-2</v>
      </c>
      <c r="X48" s="19">
        <f t="shared" si="61"/>
        <v>-0.22041740991845085</v>
      </c>
      <c r="Y48" s="19">
        <f t="shared" si="61"/>
        <v>-2.9159468037421839E-4</v>
      </c>
      <c r="Z48" s="19">
        <f t="shared" si="61"/>
        <v>-6.8894818438156871E-4</v>
      </c>
      <c r="AA48" s="19">
        <f t="shared" si="61"/>
        <v>-1.6273314124810381E-3</v>
      </c>
      <c r="AB48" s="19">
        <f t="shared" si="61"/>
        <v>-3.841388807119948E-3</v>
      </c>
      <c r="AC48" s="19">
        <f t="shared" si="61"/>
        <v>-9.0541641698874964E-3</v>
      </c>
      <c r="AD48" s="19">
        <f t="shared" si="61"/>
        <v>-2.1265871276566872E-2</v>
      </c>
      <c r="AE48" s="19">
        <f t="shared" si="61"/>
        <v>-4.9544959111378475E-2</v>
      </c>
      <c r="AF48" s="19">
        <f t="shared" si="61"/>
        <v>-0.11335692465064129</v>
      </c>
      <c r="AG48" s="19">
        <f t="shared" si="61"/>
        <v>-0.24971071919312468</v>
      </c>
      <c r="AH48" s="19">
        <f t="shared" si="61"/>
        <v>-0.5130152523999526</v>
      </c>
      <c r="AI48" s="19">
        <f t="shared" si="61"/>
        <v>-7.9243803449451284E-4</v>
      </c>
      <c r="AJ48" s="19">
        <f t="shared" si="61"/>
        <v>-1.8716479679018964E-3</v>
      </c>
      <c r="AK48" s="19">
        <f t="shared" si="61"/>
        <v>-4.4173756618883205E-3</v>
      </c>
      <c r="AL48" s="19">
        <f t="shared" si="61"/>
        <v>-1.0407710341623761E-2</v>
      </c>
      <c r="AM48" s="19">
        <f t="shared" si="61"/>
        <v>-2.442284593377916E-2</v>
      </c>
      <c r="AN48" s="19">
        <f t="shared" si="61"/>
        <v>-5.6782583302082912E-2</v>
      </c>
      <c r="AO48" s="19">
        <f t="shared" si="61"/>
        <v>-0.12933317507561282</v>
      </c>
      <c r="AP48" s="19">
        <f t="shared" si="61"/>
        <v>-0.28237787600797609</v>
      </c>
      <c r="AQ48" s="19">
        <f t="shared" si="61"/>
        <v>-0.571573486441737</v>
      </c>
      <c r="AR48" s="19">
        <f t="shared" si="61"/>
        <v>-1.0374879504858854</v>
      </c>
      <c r="AS48" s="19">
        <f t="shared" si="61"/>
        <v>-2.1526051006187786E-3</v>
      </c>
      <c r="AT48" s="19">
        <f t="shared" si="61"/>
        <v>-5.0795082199807879E-3</v>
      </c>
      <c r="AU48" s="19">
        <f t="shared" si="61"/>
        <v>-1.1962396661479283E-2</v>
      </c>
      <c r="AV48" s="19">
        <f t="shared" si="61"/>
        <v>-2.8041948238980052E-2</v>
      </c>
      <c r="AW48" s="19">
        <f t="shared" si="61"/>
        <v>-6.5043561776590555E-2</v>
      </c>
      <c r="AX48" s="19">
        <f t="shared" si="61"/>
        <v>-0.14740002486257034</v>
      </c>
      <c r="AY48" s="19">
        <f t="shared" si="61"/>
        <v>-0.31867995923713288</v>
      </c>
      <c r="AZ48" s="19">
        <f t="shared" si="61"/>
        <v>-0.63494610159561338</v>
      </c>
      <c r="BA48" s="19">
        <f t="shared" si="61"/>
        <v>-1.1300901268588699</v>
      </c>
      <c r="BB48" s="19">
        <f t="shared" si="61"/>
        <v>-1.7839007408883387</v>
      </c>
      <c r="BC48" s="19">
        <f t="shared" si="61"/>
        <v>-5.8406001533642333E-3</v>
      </c>
      <c r="BD48" s="19">
        <f t="shared" si="61"/>
        <v>-1.3747727534377115E-2</v>
      </c>
      <c r="BE48" s="19">
        <f t="shared" si="61"/>
        <v>-3.2188772814766752E-2</v>
      </c>
      <c r="BF48" s="19">
        <f t="shared" si="61"/>
        <v>-7.4462311208430346E-2</v>
      </c>
      <c r="BG48" s="19">
        <f t="shared" si="61"/>
        <v>-0.16778602938626586</v>
      </c>
      <c r="BH48" s="19">
        <f t="shared" si="61"/>
        <v>-0.35886989966032329</v>
      </c>
      <c r="BI48" s="19">
        <f t="shared" si="61"/>
        <v>-0.70319717972663454</v>
      </c>
      <c r="BJ48" s="19">
        <f t="shared" si="61"/>
        <v>-1.2269761000189523</v>
      </c>
      <c r="BK48" s="19">
        <f t="shared" si="61"/>
        <v>-1.9017109436895854</v>
      </c>
      <c r="BL48" s="19">
        <f t="shared" si="61"/>
        <v>-2.6716446919676682</v>
      </c>
      <c r="BM48" s="19">
        <f t="shared" si="61"/>
        <v>-1.5797412714640111E-2</v>
      </c>
      <c r="BN48" s="19">
        <f t="shared" si="61"/>
        <v>-3.6937586501232814E-2</v>
      </c>
      <c r="BO48" s="19">
        <f t="shared" si="61"/>
        <v>-8.5187864739065575E-2</v>
      </c>
      <c r="BP48" s="19">
        <f t="shared" si="61"/>
        <v>-0.19073280882382179</v>
      </c>
      <c r="BQ48" s="19">
        <f t="shared" si="61"/>
        <v>-0.40318604888545784</v>
      </c>
      <c r="BR48" s="19">
        <f t="shared" si="61"/>
        <v>-0.77634377304073965</v>
      </c>
      <c r="BS48" s="19">
        <f t="shared" si="61"/>
        <v>-1.3279220601015931</v>
      </c>
      <c r="BT48" s="19">
        <f t="shared" si="61"/>
        <v>-2.0220116757018585</v>
      </c>
      <c r="BU48" s="19">
        <f t="shared" si="61"/>
        <v>-2.8025712876142936</v>
      </c>
      <c r="BV48" s="19">
        <f t="shared" si="61"/>
        <v>-3.6269570930082042</v>
      </c>
      <c r="BW48" s="19">
        <f t="shared" si="61"/>
        <v>-4.237227819517856E-2</v>
      </c>
      <c r="BX48" s="19">
        <f t="shared" si="61"/>
        <v>-9.7384578310816483E-2</v>
      </c>
      <c r="BY48" s="19">
        <f t="shared" si="61"/>
        <v>-0.21649269685003553</v>
      </c>
      <c r="BZ48" s="19">
        <f t="shared" si="61"/>
        <v>-0.45184542734430633</v>
      </c>
      <c r="CA48" s="19">
        <f t="shared" si="61"/>
        <v>-0.85435524446852695</v>
      </c>
      <c r="CB48" s="19">
        <f t="shared" si="61"/>
        <v>-1.4326848092526394</v>
      </c>
      <c r="CC48" s="19">
        <f t="shared" ref="CC48:DJ48" si="62">$B24*LN(1/(1+(EXP(-1*(CC$25+CC$26*$A24)))))+$C24*LN(1-(1/(1+(EXP(-1*(CC$25+CC$26*$A24))))))</f>
        <v>-2.1445648449625008</v>
      </c>
      <c r="CD48" s="19">
        <f t="shared" si="62"/>
        <v>-2.934615793462001</v>
      </c>
      <c r="CE48" s="19">
        <f t="shared" si="62"/>
        <v>-3.7634763641197706</v>
      </c>
      <c r="CF48" s="19">
        <f t="shared" si="62"/>
        <v>-4.6100016520556588</v>
      </c>
      <c r="CG48" s="19">
        <f t="shared" si="62"/>
        <v>-0.11123259989493051</v>
      </c>
      <c r="CH48" s="19">
        <f t="shared" si="62"/>
        <v>-0.24532554211251698</v>
      </c>
      <c r="CI48" s="19">
        <f t="shared" si="62"/>
        <v>-0.5050369938177538</v>
      </c>
      <c r="CJ48" s="19">
        <f t="shared" si="62"/>
        <v>-0.93715445033210965</v>
      </c>
      <c r="CK48" s="19">
        <f t="shared" si="62"/>
        <v>-1.5410084538329922</v>
      </c>
      <c r="CL48" s="19">
        <f t="shared" si="62"/>
        <v>-2.2691459507833978</v>
      </c>
      <c r="CM48" s="19">
        <f t="shared" si="62"/>
        <v>-3.067647815139078</v>
      </c>
      <c r="CN48" s="19">
        <f t="shared" si="62"/>
        <v>-3.9004404877235959</v>
      </c>
      <c r="CO48" s="19">
        <f t="shared" si="62"/>
        <v>-4.7487006852082967</v>
      </c>
      <c r="CP48" s="19">
        <f t="shared" si="62"/>
        <v>-5.6036910434269727</v>
      </c>
      <c r="CQ48" s="19">
        <f t="shared" si="62"/>
        <v>-0.27749462251395479</v>
      </c>
      <c r="CR48" s="19">
        <f t="shared" si="62"/>
        <v>-0.5629153335603464</v>
      </c>
      <c r="CS48" s="19">
        <f t="shared" si="62"/>
        <v>-1.0246206695015532</v>
      </c>
      <c r="CT48" s="19">
        <f t="shared" si="62"/>
        <v>-1.6526306912863238</v>
      </c>
      <c r="CU48" s="19">
        <f t="shared" si="62"/>
        <v>-2.3955454645979626</v>
      </c>
      <c r="CV48" s="19">
        <f t="shared" si="62"/>
        <v>-3.2015504405762849</v>
      </c>
      <c r="CW48" s="19">
        <f t="shared" si="62"/>
        <v>-4.0377937136616087</v>
      </c>
      <c r="CX48" s="19">
        <f t="shared" si="62"/>
        <v>-4.8875683020417222</v>
      </c>
      <c r="CY48" s="19">
        <f t="shared" si="62"/>
        <v>-5.7432096119556881</v>
      </c>
      <c r="CZ48" s="19">
        <f t="shared" si="62"/>
        <v>-6.6013594435752996</v>
      </c>
      <c r="DA48" s="19">
        <f t="shared" si="62"/>
        <v>-0.62559518233715139</v>
      </c>
      <c r="DB48" s="19">
        <f t="shared" si="62"/>
        <v>-1.1165940469802242</v>
      </c>
      <c r="DC48" s="19">
        <f t="shared" si="62"/>
        <v>-1.767288449837159</v>
      </c>
      <c r="DD48" s="19">
        <f t="shared" si="62"/>
        <v>-2.5235695746174192</v>
      </c>
      <c r="DE48" s="19">
        <f t="shared" si="62"/>
        <v>-3.3362192588706603</v>
      </c>
      <c r="DF48" s="19">
        <f t="shared" si="62"/>
        <v>-4.17548701264817</v>
      </c>
      <c r="DG48" s="19">
        <f t="shared" si="62"/>
        <v>-5.0265828123789289</v>
      </c>
      <c r="DH48" s="19">
        <f t="shared" si="62"/>
        <v>-5.8827908871240018</v>
      </c>
      <c r="DI48" s="19">
        <f t="shared" si="62"/>
        <v>-6.7411819483802624</v>
      </c>
      <c r="DJ48" s="19">
        <f t="shared" si="62"/>
        <v>-7.6005003262495343</v>
      </c>
    </row>
    <row r="49" spans="1:114" x14ac:dyDescent="0.45">
      <c r="A49" s="4">
        <f>Training_Data!L48</f>
        <v>75</v>
      </c>
      <c r="B49" s="4">
        <f>Training_Data!I48</f>
        <v>1</v>
      </c>
      <c r="C49" s="4">
        <f t="shared" si="4"/>
        <v>0</v>
      </c>
      <c r="F49">
        <f t="shared" si="0"/>
        <v>6.7000000000000004E-2</v>
      </c>
      <c r="G49">
        <f t="shared" si="1"/>
        <v>0.93519520133677658</v>
      </c>
      <c r="H49" s="10">
        <f t="shared" si="2"/>
        <v>0.51674373691565023</v>
      </c>
      <c r="I49" s="10"/>
      <c r="J49">
        <f t="shared" si="3"/>
        <v>0.48325626308434977</v>
      </c>
      <c r="K49">
        <f t="shared" si="5"/>
        <v>-0.72720820063758862</v>
      </c>
      <c r="O49" s="19">
        <f t="shared" si="20"/>
        <v>-9.0501173841471303</v>
      </c>
      <c r="P49" s="19">
        <f t="shared" si="20"/>
        <v>-8.1003034930793945</v>
      </c>
      <c r="Q49" s="19">
        <f t="shared" ref="Q49:CB49" si="63">$B25*LN(1/(1+(EXP(-1*(Q$25+Q$26*$A25)))))+$C25*LN(1-(1/(1+(EXP(-1*(Q$25+Q$26*$A25))))))</f>
        <v>-7.1507845562365651</v>
      </c>
      <c r="R49" s="19">
        <f t="shared" si="63"/>
        <v>-6.2020273741238379</v>
      </c>
      <c r="S49" s="19">
        <f t="shared" si="63"/>
        <v>-5.2552337981517434</v>
      </c>
      <c r="T49" s="19">
        <f t="shared" si="63"/>
        <v>-4.3134773304160259</v>
      </c>
      <c r="U49" s="19">
        <f t="shared" si="63"/>
        <v>-3.3844829249429718</v>
      </c>
      <c r="V49" s="19">
        <f t="shared" si="63"/>
        <v>-2.4868361521539493</v>
      </c>
      <c r="W49" s="19">
        <f t="shared" si="63"/>
        <v>-1.6607229646697605</v>
      </c>
      <c r="X49" s="19">
        <f t="shared" si="63"/>
        <v>-0.9740769841801068</v>
      </c>
      <c r="Y49" s="19">
        <f t="shared" si="63"/>
        <v>-8.050319051020292</v>
      </c>
      <c r="Z49" s="19">
        <f t="shared" si="63"/>
        <v>-7.1008247647113256</v>
      </c>
      <c r="AA49" s="19">
        <f t="shared" si="63"/>
        <v>-6.1521312091296574</v>
      </c>
      <c r="AB49" s="19">
        <f t="shared" si="63"/>
        <v>-5.2055014039096568</v>
      </c>
      <c r="AC49" s="19">
        <f t="shared" si="63"/>
        <v>-4.264163456931505</v>
      </c>
      <c r="AD49" s="19">
        <f t="shared" si="63"/>
        <v>-3.336219258870659</v>
      </c>
      <c r="AE49" s="19">
        <f t="shared" si="63"/>
        <v>-2.4410914408948412</v>
      </c>
      <c r="AF49" s="19">
        <f t="shared" si="63"/>
        <v>-1.6204174099184505</v>
      </c>
      <c r="AG49" s="19">
        <f t="shared" si="63"/>
        <v>-0.94324894599745557</v>
      </c>
      <c r="AH49" s="19">
        <f t="shared" si="63"/>
        <v>-0.47407698418010663</v>
      </c>
      <c r="AI49" s="19">
        <f t="shared" si="63"/>
        <v>-7.0508670329755612</v>
      </c>
      <c r="AJ49" s="19">
        <f t="shared" si="63"/>
        <v>-6.1022403562462486</v>
      </c>
      <c r="AK49" s="19">
        <f t="shared" si="63"/>
        <v>-5.1557826529150699</v>
      </c>
      <c r="AL49" s="19">
        <f t="shared" si="63"/>
        <v>-4.2148842546719179</v>
      </c>
      <c r="AM49" s="19">
        <f t="shared" si="63"/>
        <v>-3.2880413716877834</v>
      </c>
      <c r="AN49" s="19">
        <f t="shared" si="63"/>
        <v>-2.3955454645979626</v>
      </c>
      <c r="AO49" s="19">
        <f t="shared" si="63"/>
        <v>-1.5805085713638751</v>
      </c>
      <c r="AP49" s="19">
        <f t="shared" si="63"/>
        <v>-0.91301525239995218</v>
      </c>
      <c r="AQ49" s="19">
        <f t="shared" si="63"/>
        <v>-0.45549248146333804</v>
      </c>
      <c r="AR49" s="19">
        <f t="shared" si="63"/>
        <v>-0.20141327798275241</v>
      </c>
      <c r="AS49" s="19">
        <f t="shared" si="63"/>
        <v>-6.0523550866116782</v>
      </c>
      <c r="AT49" s="19">
        <f t="shared" si="63"/>
        <v>-5.1060782366017792</v>
      </c>
      <c r="AU49" s="19">
        <f t="shared" si="63"/>
        <v>-4.1656414487309359</v>
      </c>
      <c r="AV49" s="19">
        <f t="shared" si="63"/>
        <v>-3.2399533331624299</v>
      </c>
      <c r="AW49" s="19">
        <f t="shared" si="63"/>
        <v>-2.3502065589167471</v>
      </c>
      <c r="AX49" s="19">
        <f t="shared" si="63"/>
        <v>-1.541008453832992</v>
      </c>
      <c r="AY49" s="19">
        <f t="shared" si="63"/>
        <v>-0.88338215541877685</v>
      </c>
      <c r="AZ49" s="19">
        <f t="shared" si="63"/>
        <v>-0.43748795048588535</v>
      </c>
      <c r="BA49" s="19">
        <f t="shared" si="63"/>
        <v>-0.19247646558657897</v>
      </c>
      <c r="BB49" s="19">
        <f t="shared" si="63"/>
        <v>-7.8889734292549515E-2</v>
      </c>
      <c r="BC49" s="19">
        <f t="shared" si="63"/>
        <v>-5.0563888810131017</v>
      </c>
      <c r="BD49" s="19">
        <f t="shared" si="63"/>
        <v>-4.1164368472529089</v>
      </c>
      <c r="BE49" s="19">
        <f t="shared" si="63"/>
        <v>-3.1919593892339417</v>
      </c>
      <c r="BF49" s="19">
        <f t="shared" si="63"/>
        <v>-2.3050833197686957</v>
      </c>
      <c r="BG49" s="19">
        <f t="shared" si="63"/>
        <v>-1.501929081345373</v>
      </c>
      <c r="BH49" s="19">
        <f t="shared" si="63"/>
        <v>-0.85435524446852695</v>
      </c>
      <c r="BI49" s="19">
        <f t="shared" si="63"/>
        <v>-0.42005533570271514</v>
      </c>
      <c r="BJ49" s="19">
        <f t="shared" si="63"/>
        <v>-0.18390074088833874</v>
      </c>
      <c r="BK49" s="19">
        <f t="shared" si="63"/>
        <v>-7.5183226575790088E-2</v>
      </c>
      <c r="BL49" s="19">
        <f t="shared" si="63"/>
        <v>-2.9750418272620607E-2</v>
      </c>
      <c r="BM49" s="19">
        <f t="shared" si="63"/>
        <v>-4.0672723451437651</v>
      </c>
      <c r="BN49" s="19">
        <f t="shared" si="63"/>
        <v>-3.1440639679385733</v>
      </c>
      <c r="BO49" s="19">
        <f t="shared" si="63"/>
        <v>-2.2601846030111088</v>
      </c>
      <c r="BP49" s="19">
        <f t="shared" si="63"/>
        <v>-1.4632824673380311</v>
      </c>
      <c r="BQ49" s="19">
        <f t="shared" si="63"/>
        <v>-0.82593941987884345</v>
      </c>
      <c r="BR49" s="19">
        <f t="shared" si="63"/>
        <v>-0.40318604888545784</v>
      </c>
      <c r="BS49" s="19">
        <f t="shared" si="63"/>
        <v>-0.17567443741493247</v>
      </c>
      <c r="BT49" s="19">
        <f t="shared" si="63"/>
        <v>-7.1644691967669705E-2</v>
      </c>
      <c r="BU49" s="19">
        <f t="shared" si="63"/>
        <v>-2.8319821093368738E-2</v>
      </c>
      <c r="BV49" s="19">
        <f t="shared" si="63"/>
        <v>-1.1047744848593825E-2</v>
      </c>
      <c r="BW49" s="19">
        <f t="shared" si="63"/>
        <v>-3.096271685358662</v>
      </c>
      <c r="BX49" s="19">
        <f t="shared" si="63"/>
        <v>-2.2155195231797546</v>
      </c>
      <c r="BY49" s="19">
        <f t="shared" si="63"/>
        <v>-1.4250805831863982</v>
      </c>
      <c r="BZ49" s="19">
        <f t="shared" si="63"/>
        <v>-0.79813886938159173</v>
      </c>
      <c r="CA49" s="19">
        <f t="shared" si="63"/>
        <v>-0.38687100611489994</v>
      </c>
      <c r="CB49" s="19">
        <f t="shared" si="63"/>
        <v>-0.16778602938626597</v>
      </c>
      <c r="CC49" s="19">
        <f t="shared" ref="CC49:DJ49" si="64">$B25*LN(1/(1+(EXP(-1*(CC$25+CC$26*$A25)))))+$C25*LN(1-(1/(1+(EXP(-1*(CC$25+CC$26*$A25))))))</f>
        <v>-6.8267073682503954E-2</v>
      </c>
      <c r="CD49" s="19">
        <f t="shared" si="64"/>
        <v>-2.6957093008208165E-2</v>
      </c>
      <c r="CE49" s="19">
        <f t="shared" si="64"/>
        <v>-1.0511761720224569E-2</v>
      </c>
      <c r="CF49" s="19">
        <f t="shared" si="64"/>
        <v>-4.0784432705706312E-3</v>
      </c>
      <c r="CG49" s="19">
        <f t="shared" si="64"/>
        <v>-2.1710974512080616</v>
      </c>
      <c r="CH49" s="19">
        <f t="shared" si="64"/>
        <v>-1.3873353251154306</v>
      </c>
      <c r="CI49" s="19">
        <f t="shared" si="64"/>
        <v>-0.77095704778953211</v>
      </c>
      <c r="CJ49" s="19">
        <f t="shared" si="64"/>
        <v>-0.37110066594777763</v>
      </c>
      <c r="CK49" s="19">
        <f t="shared" si="64"/>
        <v>-0.16022415043808716</v>
      </c>
      <c r="CL49" s="19">
        <f t="shared" si="64"/>
        <v>-6.5043561776590555E-2</v>
      </c>
      <c r="CM49" s="19">
        <f t="shared" si="64"/>
        <v>-2.5659100296728771E-2</v>
      </c>
      <c r="CN49" s="19">
        <f t="shared" si="64"/>
        <v>-1.0001652055651762E-2</v>
      </c>
      <c r="CO49" s="19">
        <f t="shared" si="64"/>
        <v>-3.879920607485226E-3</v>
      </c>
      <c r="CP49" s="19">
        <f t="shared" si="64"/>
        <v>-1.5023101597543026E-3</v>
      </c>
      <c r="CQ49" s="19">
        <f t="shared" si="64"/>
        <v>-1.3500584796176429</v>
      </c>
      <c r="CR49" s="19">
        <f t="shared" si="64"/>
        <v>-0.74439666007357097</v>
      </c>
      <c r="CS49" s="19">
        <f t="shared" si="64"/>
        <v>-0.35586506844219579</v>
      </c>
      <c r="CT49" s="19">
        <f t="shared" si="64"/>
        <v>-0.15297761052607403</v>
      </c>
      <c r="CU49" s="19">
        <f t="shared" si="64"/>
        <v>-6.1967589003198605E-2</v>
      </c>
      <c r="CV49" s="19">
        <f t="shared" si="64"/>
        <v>-2.442284593377916E-2</v>
      </c>
      <c r="CW49" s="19">
        <f t="shared" si="64"/>
        <v>-9.5161791284339523E-3</v>
      </c>
      <c r="CX49" s="19">
        <f t="shared" si="64"/>
        <v>-3.6910434269464432E-3</v>
      </c>
      <c r="CY49" s="19">
        <f t="shared" si="64"/>
        <v>-1.4290939569231015E-3</v>
      </c>
      <c r="CZ49" s="19">
        <f t="shared" si="64"/>
        <v>-5.5293147536079781E-4</v>
      </c>
      <c r="DA49" s="19">
        <f t="shared" si="64"/>
        <v>-0.71845964801328632</v>
      </c>
      <c r="DB49" s="19">
        <f t="shared" si="64"/>
        <v>-0.34115387473208775</v>
      </c>
      <c r="DC49" s="19">
        <f t="shared" si="64"/>
        <v>-0.14603541105451004</v>
      </c>
      <c r="DD49" s="19">
        <f t="shared" si="64"/>
        <v>-5.9032826287971386E-2</v>
      </c>
      <c r="DE49" s="19">
        <f t="shared" si="64"/>
        <v>-2.324546437242505E-2</v>
      </c>
      <c r="DF49" s="19">
        <f t="shared" si="64"/>
        <v>-9.0541641698876074E-3</v>
      </c>
      <c r="DG49" s="19">
        <f t="shared" si="64"/>
        <v>-3.5113447819392798E-3</v>
      </c>
      <c r="DH49" s="19">
        <f t="shared" si="64"/>
        <v>-1.3594435752600376E-3</v>
      </c>
      <c r="DI49" s="19">
        <f t="shared" si="64"/>
        <v>-5.2597177970506405E-4</v>
      </c>
      <c r="DJ49" s="19">
        <f t="shared" si="64"/>
        <v>-2.0344767212943552E-4</v>
      </c>
    </row>
    <row r="50" spans="1:114" x14ac:dyDescent="0.45">
      <c r="A50" s="4">
        <f>Training_Data!L49</f>
        <v>66</v>
      </c>
      <c r="B50" s="4">
        <f>Training_Data!I49</f>
        <v>0</v>
      </c>
      <c r="C50" s="4">
        <f t="shared" si="4"/>
        <v>1</v>
      </c>
      <c r="F50">
        <f t="shared" si="0"/>
        <v>7.6999999999999999E-2</v>
      </c>
      <c r="G50">
        <f t="shared" si="1"/>
        <v>0.92588985360649534</v>
      </c>
      <c r="H50" s="10">
        <f t="shared" si="2"/>
        <v>0.51924049453158572</v>
      </c>
      <c r="I50" s="10"/>
      <c r="J50">
        <f t="shared" si="3"/>
        <v>0.48075950546841428</v>
      </c>
      <c r="K50">
        <f t="shared" si="5"/>
        <v>-0.65538812254352652</v>
      </c>
      <c r="O50" s="19">
        <f t="shared" si="20"/>
        <v>-9.0510448981314312E-5</v>
      </c>
      <c r="P50" s="19">
        <f t="shared" si="20"/>
        <v>-1.8044397370795969E-4</v>
      </c>
      <c r="Q50" s="19">
        <f t="shared" ref="Q50:CB50" si="65">$B26*LN(1/(1+(EXP(-1*(Q$25+Q$26*$A26)))))+$C26*LN(1-(1/(1+(EXP(-1*(Q$25+Q$26*$A26))))))</f>
        <v>-3.597217053191802E-4</v>
      </c>
      <c r="R50" s="19">
        <f t="shared" si="65"/>
        <v>-7.1705461499021637E-4</v>
      </c>
      <c r="S50" s="19">
        <f t="shared" si="65"/>
        <v>-1.4290939569231015E-3</v>
      </c>
      <c r="T50" s="19">
        <f t="shared" si="65"/>
        <v>-2.8471865974069102E-3</v>
      </c>
      <c r="U50" s="19">
        <f t="shared" si="65"/>
        <v>-5.668472629014115E-3</v>
      </c>
      <c r="V50" s="19">
        <f t="shared" si="65"/>
        <v>-1.1269671185057702E-2</v>
      </c>
      <c r="W50" s="19">
        <f t="shared" si="65"/>
        <v>-2.2344102707047314E-2</v>
      </c>
      <c r="X50" s="19">
        <f t="shared" si="65"/>
        <v>-4.4063967938573874E-2</v>
      </c>
      <c r="Y50" s="19">
        <f t="shared" si="65"/>
        <v>-2.4601377949056742E-4</v>
      </c>
      <c r="Z50" s="19">
        <f t="shared" si="65"/>
        <v>-4.9042155480099507E-4</v>
      </c>
      <c r="AA50" s="19">
        <f t="shared" si="65"/>
        <v>-9.7752293713213902E-4</v>
      </c>
      <c r="AB50" s="19">
        <f t="shared" si="65"/>
        <v>-1.9479570220327317E-3</v>
      </c>
      <c r="AC50" s="19">
        <f t="shared" si="65"/>
        <v>-3.879920607485226E-3</v>
      </c>
      <c r="AD50" s="19">
        <f t="shared" si="65"/>
        <v>-7.7206031848433805E-3</v>
      </c>
      <c r="AE50" s="19">
        <f t="shared" si="65"/>
        <v>-1.53340897307886E-2</v>
      </c>
      <c r="AF50" s="19">
        <f t="shared" si="65"/>
        <v>-3.0342389363506059E-2</v>
      </c>
      <c r="AG50" s="19">
        <f t="shared" si="65"/>
        <v>-5.9608777941716456E-2</v>
      </c>
      <c r="AH50" s="19">
        <f t="shared" si="65"/>
        <v>-0.11551952317975495</v>
      </c>
      <c r="AI50" s="19">
        <f t="shared" si="65"/>
        <v>-6.6859349362140524E-4</v>
      </c>
      <c r="AJ50" s="19">
        <f t="shared" si="65"/>
        <v>-1.3325427160775199E-3</v>
      </c>
      <c r="AK50" s="19">
        <f t="shared" si="65"/>
        <v>-2.6549544760369943E-3</v>
      </c>
      <c r="AL50" s="19">
        <f t="shared" si="65"/>
        <v>-5.2862599110215019E-3</v>
      </c>
      <c r="AM50" s="19">
        <f t="shared" si="65"/>
        <v>-1.0511761720224456E-2</v>
      </c>
      <c r="AN50" s="19">
        <f t="shared" si="65"/>
        <v>-2.0849137868843022E-2</v>
      </c>
      <c r="AO50" s="19">
        <f t="shared" si="65"/>
        <v>-4.114539620759932E-2</v>
      </c>
      <c r="AP50" s="19">
        <f t="shared" si="65"/>
        <v>-8.0420998197756693E-2</v>
      </c>
      <c r="AQ50" s="19">
        <f t="shared" si="65"/>
        <v>-0.15440222218814642</v>
      </c>
      <c r="AR50" s="19">
        <f t="shared" si="65"/>
        <v>-0.28733532511543086</v>
      </c>
      <c r="AS50" s="19">
        <f t="shared" si="65"/>
        <v>-1.8163826170685951E-3</v>
      </c>
      <c r="AT50" s="19">
        <f t="shared" si="65"/>
        <v>-3.6180879278937842E-3</v>
      </c>
      <c r="AU50" s="19">
        <f t="shared" si="65"/>
        <v>-7.20051722365687E-3</v>
      </c>
      <c r="AV50" s="19">
        <f t="shared" si="65"/>
        <v>-1.4304788745287738E-2</v>
      </c>
      <c r="AW50" s="19">
        <f t="shared" si="65"/>
        <v>-2.8319821093368624E-2</v>
      </c>
      <c r="AX50" s="19">
        <f t="shared" si="65"/>
        <v>-5.5688941611675855E-2</v>
      </c>
      <c r="AY50" s="19">
        <f t="shared" si="65"/>
        <v>-0.10811656946977942</v>
      </c>
      <c r="AZ50" s="19">
        <f t="shared" si="65"/>
        <v>-0.2050917441587615</v>
      </c>
      <c r="BA50" s="19">
        <f t="shared" si="65"/>
        <v>-0.37421163014175168</v>
      </c>
      <c r="BB50" s="19">
        <f t="shared" si="65"/>
        <v>-0.6443966600735711</v>
      </c>
      <c r="BC50" s="19">
        <f t="shared" si="65"/>
        <v>-4.9297554809410423E-3</v>
      </c>
      <c r="BD50" s="19">
        <f t="shared" si="65"/>
        <v>-9.8045737570466081E-3</v>
      </c>
      <c r="BE50" s="19">
        <f t="shared" si="65"/>
        <v>-1.9453225628275814E-2</v>
      </c>
      <c r="BF50" s="19">
        <f t="shared" si="65"/>
        <v>-3.8416442794361121E-2</v>
      </c>
      <c r="BG50" s="19">
        <f t="shared" si="65"/>
        <v>-7.5183226575790088E-2</v>
      </c>
      <c r="BH50" s="19">
        <f t="shared" si="65"/>
        <v>-0.14468253842065185</v>
      </c>
      <c r="BI50" s="19">
        <f t="shared" si="65"/>
        <v>-0.27030720582643253</v>
      </c>
      <c r="BJ50" s="19">
        <f t="shared" si="65"/>
        <v>-0.48167487439574352</v>
      </c>
      <c r="BK50" s="19">
        <f t="shared" si="65"/>
        <v>-0.80364958102178374</v>
      </c>
      <c r="BL50" s="19">
        <f t="shared" si="65"/>
        <v>-1.241153874732088</v>
      </c>
      <c r="BM50" s="19">
        <f t="shared" si="65"/>
        <v>-1.3344119485872795E-2</v>
      </c>
      <c r="BN50" s="19">
        <f t="shared" si="65"/>
        <v>-2.6430298517478756E-2</v>
      </c>
      <c r="BO50" s="19">
        <f t="shared" si="65"/>
        <v>-5.2020216353684263E-2</v>
      </c>
      <c r="BP50" s="19">
        <f t="shared" si="65"/>
        <v>-0.10116437811507256</v>
      </c>
      <c r="BQ50" s="19">
        <f t="shared" si="65"/>
        <v>-0.19247646558657872</v>
      </c>
      <c r="BR50" s="19">
        <f t="shared" si="65"/>
        <v>-0.3528812144609918</v>
      </c>
      <c r="BS50" s="19">
        <f t="shared" si="65"/>
        <v>-0.61175533887062272</v>
      </c>
      <c r="BT50" s="19">
        <f t="shared" si="65"/>
        <v>-0.98657309416461836</v>
      </c>
      <c r="BU50" s="19">
        <f t="shared" si="65"/>
        <v>-1.4709765939671287</v>
      </c>
      <c r="BV50" s="19">
        <f t="shared" si="65"/>
        <v>-2.0393867582829603</v>
      </c>
      <c r="BW50" s="19">
        <f t="shared" si="65"/>
        <v>-3.5865256972377801E-2</v>
      </c>
      <c r="BX50" s="19">
        <f t="shared" si="65"/>
        <v>-7.0274721538291965E-2</v>
      </c>
      <c r="BY50" s="19">
        <f t="shared" si="65"/>
        <v>-0.13553405962079948</v>
      </c>
      <c r="BZ50" s="19">
        <f t="shared" si="65"/>
        <v>-0.25416475397074767</v>
      </c>
      <c r="CA50" s="19">
        <f t="shared" si="65"/>
        <v>-0.45549248146333771</v>
      </c>
      <c r="CB50" s="19">
        <f t="shared" si="65"/>
        <v>-0.76559518233715118</v>
      </c>
      <c r="CC50" s="19">
        <f t="shared" ref="CC50:DJ50" si="66">$B26*LN(1/(1+(EXP(-1*(CC$25+CC$26*$A26)))))+$C26*LN(1-(1/(1+(EXP(-1*(CC$25+CC$26*$A26))))))</f>
        <v>-1.191895791987978</v>
      </c>
      <c r="CD50" s="19">
        <f t="shared" si="66"/>
        <v>-1.7177944705965971</v>
      </c>
      <c r="CE50" s="19">
        <f t="shared" si="66"/>
        <v>-2.3140902929303664</v>
      </c>
      <c r="CF50" s="19">
        <f t="shared" si="66"/>
        <v>-2.9535627762179644</v>
      </c>
      <c r="CG50" s="19">
        <f t="shared" si="66"/>
        <v>-9.4638364695850852E-2</v>
      </c>
      <c r="CH50" s="19">
        <f t="shared" si="66"/>
        <v>-0.18056893775707519</v>
      </c>
      <c r="CI50" s="19">
        <f t="shared" si="66"/>
        <v>-0.33257444320715424</v>
      </c>
      <c r="CJ50" s="19">
        <f t="shared" si="66"/>
        <v>-0.58032996662642611</v>
      </c>
      <c r="CK50" s="19">
        <f t="shared" si="66"/>
        <v>-0.94324894599745501</v>
      </c>
      <c r="CL50" s="19">
        <f t="shared" si="66"/>
        <v>-1.4174946225139546</v>
      </c>
      <c r="CM50" s="19">
        <f t="shared" si="66"/>
        <v>-1.9787764655228282</v>
      </c>
      <c r="CN50" s="19">
        <f t="shared" si="66"/>
        <v>-2.597386512415508</v>
      </c>
      <c r="CO50" s="19">
        <f t="shared" si="66"/>
        <v>-3.2495635517543637</v>
      </c>
      <c r="CP50" s="19">
        <f t="shared" si="66"/>
        <v>-3.9200397672603997</v>
      </c>
      <c r="CQ50" s="19">
        <f t="shared" si="66"/>
        <v>-0.23887520254574976</v>
      </c>
      <c r="CR50" s="19">
        <f t="shared" si="66"/>
        <v>-0.43044674402949618</v>
      </c>
      <c r="CS50" s="19">
        <f t="shared" si="66"/>
        <v>-0.7287595555486972</v>
      </c>
      <c r="CT50" s="19">
        <f t="shared" si="66"/>
        <v>-1.1436736748144942</v>
      </c>
      <c r="CU50" s="19">
        <f t="shared" si="66"/>
        <v>-1.6607229646697601</v>
      </c>
      <c r="CV50" s="19">
        <f t="shared" si="66"/>
        <v>-2.251232599894931</v>
      </c>
      <c r="CW50" s="19">
        <f t="shared" si="66"/>
        <v>-2.8873372040993845</v>
      </c>
      <c r="CX50" s="19">
        <f t="shared" si="66"/>
        <v>-3.5491698287058933</v>
      </c>
      <c r="CY50" s="19">
        <f t="shared" si="66"/>
        <v>-4.224737239794214</v>
      </c>
      <c r="CZ50" s="19">
        <f t="shared" si="66"/>
        <v>-4.9074189941486992</v>
      </c>
      <c r="DA50" s="19">
        <f t="shared" si="66"/>
        <v>-0.55011188643871456</v>
      </c>
      <c r="DB50" s="19">
        <f t="shared" si="66"/>
        <v>-0.90108961386593756</v>
      </c>
      <c r="DC50" s="19">
        <f t="shared" si="66"/>
        <v>-1.364912259604911</v>
      </c>
      <c r="DD50" s="19">
        <f t="shared" si="66"/>
        <v>-1.9187499701346722</v>
      </c>
      <c r="DE50" s="19">
        <f t="shared" si="66"/>
        <v>-2.5327715224535519</v>
      </c>
      <c r="DF50" s="19">
        <f t="shared" si="66"/>
        <v>-3.1823722781951798</v>
      </c>
      <c r="DG50" s="19">
        <f t="shared" si="66"/>
        <v>-3.851477317973369</v>
      </c>
      <c r="DH50" s="19">
        <f t="shared" si="66"/>
        <v>-4.5308301651394647</v>
      </c>
      <c r="DI50" s="19">
        <f t="shared" si="66"/>
        <v>-5.2154468128334495</v>
      </c>
      <c r="DJ50" s="19">
        <f t="shared" si="66"/>
        <v>-5.9027356993785709</v>
      </c>
    </row>
    <row r="51" spans="1:114" x14ac:dyDescent="0.45">
      <c r="A51" s="4">
        <f>Training_Data!L50</f>
        <v>76</v>
      </c>
      <c r="B51" s="4">
        <f>Training_Data!I50</f>
        <v>1</v>
      </c>
      <c r="C51" s="4">
        <f t="shared" si="4"/>
        <v>0</v>
      </c>
      <c r="F51">
        <f t="shared" si="0"/>
        <v>6.0999999999999999E-2</v>
      </c>
      <c r="G51">
        <f t="shared" si="1"/>
        <v>0.94082323977600968</v>
      </c>
      <c r="H51" s="10">
        <f t="shared" si="2"/>
        <v>0.51524527298807998</v>
      </c>
      <c r="I51" s="10"/>
      <c r="J51">
        <f t="shared" si="3"/>
        <v>0.48475472701192002</v>
      </c>
      <c r="K51">
        <f t="shared" si="5"/>
        <v>-0.66311223346407411</v>
      </c>
      <c r="O51" s="19">
        <f t="shared" si="20"/>
        <v>-9.1101105486044087</v>
      </c>
      <c r="P51" s="19">
        <f t="shared" si="20"/>
        <v>-8.2202691788330338</v>
      </c>
      <c r="Q51" s="19">
        <f t="shared" ref="Q51:CB51" si="67">$B27*LN(1/(1+(EXP(-1*(Q$25+Q$26*$A27)))))+$C27*LN(1-(1/(1+(EXP(-1*(Q$25+Q$26*$A27))))))</f>
        <v>-7.3306553587926322</v>
      </c>
      <c r="R51" s="19">
        <f t="shared" si="67"/>
        <v>-6.4415951337780006</v>
      </c>
      <c r="S51" s="19">
        <f t="shared" si="67"/>
        <v>-5.5538799206074847</v>
      </c>
      <c r="T51" s="19">
        <f t="shared" si="67"/>
        <v>-4.6694219362295026</v>
      </c>
      <c r="U51" s="19">
        <f t="shared" si="67"/>
        <v>-3.792790378428383</v>
      </c>
      <c r="V51" s="19">
        <f t="shared" si="67"/>
        <v>-2.9346157934620023</v>
      </c>
      <c r="W51" s="19">
        <f t="shared" si="67"/>
        <v>-2.1181253032857184</v>
      </c>
      <c r="X51" s="19">
        <f t="shared" si="67"/>
        <v>-1.3873353251154306</v>
      </c>
      <c r="Y51" s="19">
        <f t="shared" si="67"/>
        <v>-8.1103004737264381</v>
      </c>
      <c r="Z51" s="19">
        <f t="shared" si="67"/>
        <v>-7.220731534782054</v>
      </c>
      <c r="AA51" s="19">
        <f t="shared" si="67"/>
        <v>-6.3317804478307753</v>
      </c>
      <c r="AB51" s="19">
        <f t="shared" si="67"/>
        <v>-5.4443300948639664</v>
      </c>
      <c r="AC51" s="19">
        <f t="shared" si="67"/>
        <v>-4.5605117617202247</v>
      </c>
      <c r="AD51" s="19">
        <f t="shared" si="67"/>
        <v>-3.6854070039144156</v>
      </c>
      <c r="AE51" s="19">
        <f t="shared" si="67"/>
        <v>-2.8307770852447334</v>
      </c>
      <c r="AF51" s="19">
        <f t="shared" si="67"/>
        <v>-2.0220116757018589</v>
      </c>
      <c r="AG51" s="19">
        <f t="shared" si="67"/>
        <v>-1.3059609474567209</v>
      </c>
      <c r="AH51" s="19">
        <f t="shared" si="67"/>
        <v>-0.74439666007357075</v>
      </c>
      <c r="AI51" s="19">
        <f t="shared" si="67"/>
        <v>-7.1108165615149899</v>
      </c>
      <c r="AJ51" s="19">
        <f t="shared" si="67"/>
        <v>-6.2219872692889675</v>
      </c>
      <c r="AK51" s="19">
        <f t="shared" si="67"/>
        <v>-5.3348323752567106</v>
      </c>
      <c r="AL51" s="19">
        <f t="shared" si="67"/>
        <v>-4.4517269087539351</v>
      </c>
      <c r="AM51" s="19">
        <f t="shared" si="67"/>
        <v>-3.5783198210933684</v>
      </c>
      <c r="AN51" s="19">
        <f t="shared" si="67"/>
        <v>-2.7276102564100926</v>
      </c>
      <c r="AO51" s="19">
        <f t="shared" si="67"/>
        <v>-1.9272883141507902</v>
      </c>
      <c r="AP51" s="19">
        <f t="shared" si="67"/>
        <v>-1.2269761000189523</v>
      </c>
      <c r="AQ51" s="19">
        <f t="shared" si="67"/>
        <v>-0.68815968050786247</v>
      </c>
      <c r="AR51" s="19">
        <f t="shared" si="67"/>
        <v>-0.34115387473208775</v>
      </c>
      <c r="AS51" s="19">
        <f t="shared" si="67"/>
        <v>-6.1122180890335063</v>
      </c>
      <c r="AT51" s="19">
        <f t="shared" si="67"/>
        <v>-5.2253927620114951</v>
      </c>
      <c r="AU51" s="19">
        <f t="shared" si="67"/>
        <v>-4.3430816089147735</v>
      </c>
      <c r="AV51" s="19">
        <f t="shared" si="67"/>
        <v>-3.4715613446763482</v>
      </c>
      <c r="AW51" s="19">
        <f t="shared" si="67"/>
        <v>-2.62518322657579</v>
      </c>
      <c r="AX51" s="19">
        <f t="shared" si="67"/>
        <v>-1.8340700903052947</v>
      </c>
      <c r="AY51" s="19">
        <f t="shared" si="67"/>
        <v>-1.1504980545416519</v>
      </c>
      <c r="AZ51" s="19">
        <f t="shared" si="67"/>
        <v>-0.6349461015956136</v>
      </c>
      <c r="BA51" s="19">
        <f t="shared" si="67"/>
        <v>-0.31058208874361098</v>
      </c>
      <c r="BB51" s="19">
        <f t="shared" si="67"/>
        <v>-0.13938675828296063</v>
      </c>
      <c r="BC51" s="19">
        <f t="shared" si="67"/>
        <v>-5.1160179387516127</v>
      </c>
      <c r="BD51" s="19">
        <f t="shared" si="67"/>
        <v>-4.2345916664440217</v>
      </c>
      <c r="BE51" s="19">
        <f t="shared" si="67"/>
        <v>-3.3651674183603348</v>
      </c>
      <c r="BF51" s="19">
        <f t="shared" si="67"/>
        <v>-2.5235695746174187</v>
      </c>
      <c r="BG51" s="19">
        <f t="shared" si="67"/>
        <v>-1.7424764655865785</v>
      </c>
      <c r="BH51" s="19">
        <f t="shared" si="67"/>
        <v>-1.0766366958882394</v>
      </c>
      <c r="BI51" s="19">
        <f t="shared" si="67"/>
        <v>-0.5847451567037304</v>
      </c>
      <c r="BJ51" s="19">
        <f t="shared" si="67"/>
        <v>-0.28237787600797598</v>
      </c>
      <c r="BK51" s="19">
        <f t="shared" si="67"/>
        <v>-0.12574121819114345</v>
      </c>
      <c r="BL51" s="19">
        <f t="shared" si="67"/>
        <v>-5.3562776217963112E-2</v>
      </c>
      <c r="BM51" s="19">
        <f t="shared" si="67"/>
        <v>-4.1262746215159769</v>
      </c>
      <c r="BN51" s="19">
        <f t="shared" si="67"/>
        <v>-3.2591774990086537</v>
      </c>
      <c r="BO51" s="19">
        <f t="shared" si="67"/>
        <v>-2.422848741211546</v>
      </c>
      <c r="BP51" s="19">
        <f t="shared" si="67"/>
        <v>-1.6526306912863233</v>
      </c>
      <c r="BQ51" s="19">
        <f t="shared" si="67"/>
        <v>-1.0054924814633375</v>
      </c>
      <c r="BR51" s="19">
        <f t="shared" si="67"/>
        <v>-0.53752811145482893</v>
      </c>
      <c r="BS51" s="19">
        <f t="shared" si="67"/>
        <v>-0.25641783303708754</v>
      </c>
      <c r="BT51" s="19">
        <f t="shared" si="67"/>
        <v>-0.11335692465064116</v>
      </c>
      <c r="BU51" s="19">
        <f t="shared" si="67"/>
        <v>-4.8115344873396311E-2</v>
      </c>
      <c r="BV51" s="19">
        <f t="shared" si="67"/>
        <v>-2.0039767260397568E-2</v>
      </c>
      <c r="BW51" s="19">
        <f t="shared" si="67"/>
        <v>-3.1536349515709303</v>
      </c>
      <c r="BX51" s="19">
        <f t="shared" si="67"/>
        <v>-2.3231061744815906</v>
      </c>
      <c r="BY51" s="19">
        <f t="shared" si="67"/>
        <v>-1.564658804601488</v>
      </c>
      <c r="BZ51" s="19">
        <f t="shared" si="67"/>
        <v>-0.93715445033210976</v>
      </c>
      <c r="CA51" s="19">
        <f t="shared" si="67"/>
        <v>-0.49324894599745478</v>
      </c>
      <c r="CB51" s="19">
        <f t="shared" si="67"/>
        <v>-0.23257546550006261</v>
      </c>
      <c r="CC51" s="19">
        <f t="shared" ref="CC51:DJ51" si="68">$B27*LN(1/(1+(EXP(-1*(CC$25+CC$26*$A27)))))+$C27*LN(1-(1/(1+(EXP(-1*(CC$25+CC$26*$A27))))))</f>
        <v>-0.10213089315917843</v>
      </c>
      <c r="CD51" s="19">
        <f t="shared" si="68"/>
        <v>-4.3210022593073723E-2</v>
      </c>
      <c r="CE51" s="19">
        <f t="shared" si="68"/>
        <v>-1.7970946122178446E-2</v>
      </c>
      <c r="CF51" s="19">
        <f t="shared" si="68"/>
        <v>-7.4189941486866185E-3</v>
      </c>
      <c r="CG51" s="19">
        <f t="shared" si="68"/>
        <v>-2.2244334020553569</v>
      </c>
      <c r="CH51" s="19">
        <f t="shared" si="68"/>
        <v>-1.4786884144349526</v>
      </c>
      <c r="CI51" s="19">
        <f t="shared" si="68"/>
        <v>-0.87169835859386136</v>
      </c>
      <c r="CJ51" s="19">
        <f t="shared" si="68"/>
        <v>-0.45184542734430633</v>
      </c>
      <c r="CK51" s="19">
        <f t="shared" si="68"/>
        <v>-0.2107229646697597</v>
      </c>
      <c r="CL51" s="19">
        <f t="shared" si="68"/>
        <v>-9.1966083843493251E-2</v>
      </c>
      <c r="CM51" s="19">
        <f t="shared" si="68"/>
        <v>-3.8795140675927216E-2</v>
      </c>
      <c r="CN51" s="19">
        <f t="shared" si="68"/>
        <v>-1.6113984022215144E-2</v>
      </c>
      <c r="CO51" s="19">
        <f t="shared" si="68"/>
        <v>-6.6487512921853927E-3</v>
      </c>
      <c r="CP51" s="19">
        <f t="shared" si="68"/>
        <v>-2.7356993785360236E-3</v>
      </c>
      <c r="CQ51" s="19">
        <f t="shared" si="68"/>
        <v>-1.394847279025357</v>
      </c>
      <c r="CR51" s="19">
        <f t="shared" si="68"/>
        <v>-0.80918501895059192</v>
      </c>
      <c r="CS51" s="19">
        <f t="shared" si="68"/>
        <v>-0.41324051962152053</v>
      </c>
      <c r="CT51" s="19">
        <f t="shared" si="68"/>
        <v>-0.19073280882382179</v>
      </c>
      <c r="CU51" s="19">
        <f t="shared" si="68"/>
        <v>-8.2771522453552571E-2</v>
      </c>
      <c r="CV51" s="19">
        <f t="shared" si="68"/>
        <v>-3.4823518997376506E-2</v>
      </c>
      <c r="CW51" s="19">
        <f t="shared" si="68"/>
        <v>-1.4447520693484053E-2</v>
      </c>
      <c r="CX51" s="19">
        <f t="shared" si="68"/>
        <v>-5.9582372931189951E-3</v>
      </c>
      <c r="CY51" s="19">
        <f t="shared" si="68"/>
        <v>-2.4510818235871238E-3</v>
      </c>
      <c r="CZ51" s="19">
        <f t="shared" si="68"/>
        <v>-1.0072779542348365E-3</v>
      </c>
      <c r="DA51" s="19">
        <f t="shared" si="68"/>
        <v>-0.74965891862242284</v>
      </c>
      <c r="DB51" s="19">
        <f t="shared" si="68"/>
        <v>-0.3773440662232615</v>
      </c>
      <c r="DC51" s="19">
        <f t="shared" si="68"/>
        <v>-0.17247916702754959</v>
      </c>
      <c r="DD51" s="19">
        <f t="shared" si="68"/>
        <v>-7.4462311208430457E-2</v>
      </c>
      <c r="DE51" s="19">
        <f t="shared" si="68"/>
        <v>-3.1252160301235322E-2</v>
      </c>
      <c r="DF51" s="19">
        <f t="shared" si="68"/>
        <v>-1.2952284047257458E-2</v>
      </c>
      <c r="DG51" s="19">
        <f t="shared" si="68"/>
        <v>-5.339246126028002E-3</v>
      </c>
      <c r="DH51" s="19">
        <f t="shared" si="68"/>
        <v>-2.196042894767527E-3</v>
      </c>
      <c r="DI51" s="19">
        <f t="shared" si="68"/>
        <v>-9.0240130183869016E-4</v>
      </c>
      <c r="DJ51" s="19">
        <f t="shared" si="68"/>
        <v>-3.7067483205435308E-4</v>
      </c>
    </row>
    <row r="52" spans="1:114" x14ac:dyDescent="0.45">
      <c r="A52" s="4">
        <f>Training_Data!L51</f>
        <v>60</v>
      </c>
      <c r="B52" s="4">
        <f>Training_Data!I51</f>
        <v>1</v>
      </c>
      <c r="C52" s="4">
        <f t="shared" si="4"/>
        <v>0</v>
      </c>
      <c r="F52">
        <f t="shared" si="0"/>
        <v>7.0000000000000007E-2</v>
      </c>
      <c r="G52">
        <f t="shared" si="1"/>
        <v>0.93239381990594827</v>
      </c>
      <c r="H52" s="10">
        <f t="shared" si="2"/>
        <v>0.51749285766638975</v>
      </c>
      <c r="I52" s="10"/>
      <c r="J52">
        <f t="shared" si="3"/>
        <v>0.48250714233361025</v>
      </c>
      <c r="K52">
        <f t="shared" si="5"/>
        <v>-0.65875955554869703</v>
      </c>
      <c r="O52" s="19">
        <f t="shared" si="20"/>
        <v>-9.3100905104489815</v>
      </c>
      <c r="P52" s="19">
        <f t="shared" si="20"/>
        <v>-8.6201804439737071</v>
      </c>
      <c r="Q52" s="19">
        <f t="shared" ref="Q52:CB52" si="69">$B28*LN(1/(1+(EXP(-1*(Q$25+Q$26*$A28)))))+$C28*LN(1-(1/(1+(EXP(-1*(Q$25+Q$26*$A28))))))</f>
        <v>-7.9303597217053188</v>
      </c>
      <c r="R52" s="19">
        <f t="shared" si="69"/>
        <v>-7.2407170546149899</v>
      </c>
      <c r="S52" s="19">
        <f t="shared" si="69"/>
        <v>-6.5514290939569229</v>
      </c>
      <c r="T52" s="19">
        <f t="shared" si="69"/>
        <v>-5.8628471865974072</v>
      </c>
      <c r="U52" s="19">
        <f t="shared" si="69"/>
        <v>-5.1756684726290141</v>
      </c>
      <c r="V52" s="19">
        <f t="shared" si="69"/>
        <v>-4.4912696711850568</v>
      </c>
      <c r="W52" s="19">
        <f t="shared" si="69"/>
        <v>-3.8123441027070473</v>
      </c>
      <c r="X52" s="19">
        <f t="shared" si="69"/>
        <v>-3.1440639679385733</v>
      </c>
      <c r="Y52" s="19">
        <f t="shared" si="69"/>
        <v>-8.3102460137794907</v>
      </c>
      <c r="Z52" s="19">
        <f t="shared" si="69"/>
        <v>-7.6204904215548011</v>
      </c>
      <c r="AA52" s="19">
        <f t="shared" si="69"/>
        <v>-6.9309775229371322</v>
      </c>
      <c r="AB52" s="19">
        <f t="shared" si="69"/>
        <v>-6.2419479570220329</v>
      </c>
      <c r="AC52" s="19">
        <f t="shared" si="69"/>
        <v>-5.5538799206074847</v>
      </c>
      <c r="AD52" s="19">
        <f t="shared" si="69"/>
        <v>-4.8677206031848437</v>
      </c>
      <c r="AE52" s="19">
        <f t="shared" si="69"/>
        <v>-4.1853340897307882</v>
      </c>
      <c r="AF52" s="19">
        <f t="shared" si="69"/>
        <v>-3.5103423893635055</v>
      </c>
      <c r="AG52" s="19">
        <f t="shared" si="69"/>
        <v>-2.8496087779417167</v>
      </c>
      <c r="AH52" s="19">
        <f t="shared" si="69"/>
        <v>-2.2155195231797546</v>
      </c>
      <c r="AI52" s="19">
        <f t="shared" si="69"/>
        <v>-7.3106685934936211</v>
      </c>
      <c r="AJ52" s="19">
        <f t="shared" si="69"/>
        <v>-6.6213325427160772</v>
      </c>
      <c r="AK52" s="19">
        <f t="shared" si="69"/>
        <v>-5.9326549544760363</v>
      </c>
      <c r="AL52" s="19">
        <f t="shared" si="69"/>
        <v>-5.2452862599110217</v>
      </c>
      <c r="AM52" s="19">
        <f t="shared" si="69"/>
        <v>-4.5605117617202247</v>
      </c>
      <c r="AN52" s="19">
        <f t="shared" si="69"/>
        <v>-3.8808491378688434</v>
      </c>
      <c r="AO52" s="19">
        <f t="shared" si="69"/>
        <v>-3.2111453962075993</v>
      </c>
      <c r="AP52" s="19">
        <f t="shared" si="69"/>
        <v>-2.5604209981977561</v>
      </c>
      <c r="AQ52" s="19">
        <f t="shared" si="69"/>
        <v>-1.9444022221881463</v>
      </c>
      <c r="AR52" s="19">
        <f t="shared" si="69"/>
        <v>-1.3873353251154306</v>
      </c>
      <c r="AS52" s="19">
        <f t="shared" si="69"/>
        <v>-6.3118163826170681</v>
      </c>
      <c r="AT52" s="19">
        <f t="shared" si="69"/>
        <v>-5.6236180879278939</v>
      </c>
      <c r="AU52" s="19">
        <f t="shared" si="69"/>
        <v>-4.9372005172236566</v>
      </c>
      <c r="AV52" s="19">
        <f t="shared" si="69"/>
        <v>-4.2543047887452881</v>
      </c>
      <c r="AW52" s="19">
        <f t="shared" si="69"/>
        <v>-3.5783198210933684</v>
      </c>
      <c r="AX52" s="19">
        <f t="shared" si="69"/>
        <v>-2.915688941611676</v>
      </c>
      <c r="AY52" s="19">
        <f t="shared" si="69"/>
        <v>-2.2781165694697791</v>
      </c>
      <c r="AZ52" s="19">
        <f t="shared" si="69"/>
        <v>-1.685091744158761</v>
      </c>
      <c r="BA52" s="19">
        <f t="shared" si="69"/>
        <v>-1.1642116301417518</v>
      </c>
      <c r="BB52" s="19">
        <f t="shared" si="69"/>
        <v>-0.74439666007357075</v>
      </c>
      <c r="BC52" s="19">
        <f t="shared" si="69"/>
        <v>-5.3149297554809403</v>
      </c>
      <c r="BD52" s="19">
        <f t="shared" si="69"/>
        <v>-4.6298045737570463</v>
      </c>
      <c r="BE52" s="19">
        <f t="shared" si="69"/>
        <v>-3.9494532256282762</v>
      </c>
      <c r="BF52" s="19">
        <f t="shared" si="69"/>
        <v>-3.2784164427943607</v>
      </c>
      <c r="BG52" s="19">
        <f t="shared" si="69"/>
        <v>-2.62518322657579</v>
      </c>
      <c r="BH52" s="19">
        <f t="shared" si="69"/>
        <v>-2.0046825384206524</v>
      </c>
      <c r="BI52" s="19">
        <f t="shared" si="69"/>
        <v>-1.4403072058264326</v>
      </c>
      <c r="BJ52" s="19">
        <f t="shared" si="69"/>
        <v>-0.96167487439574306</v>
      </c>
      <c r="BK52" s="19">
        <f t="shared" si="69"/>
        <v>-0.59364958102178367</v>
      </c>
      <c r="BL52" s="19">
        <f t="shared" si="69"/>
        <v>-0.34115387473208775</v>
      </c>
      <c r="BM52" s="19">
        <f t="shared" si="69"/>
        <v>-4.3233441194858724</v>
      </c>
      <c r="BN52" s="19">
        <f t="shared" si="69"/>
        <v>-3.6464302985174788</v>
      </c>
      <c r="BO52" s="19">
        <f t="shared" si="69"/>
        <v>-2.9820202163536842</v>
      </c>
      <c r="BP52" s="19">
        <f t="shared" si="69"/>
        <v>-2.3411643781150722</v>
      </c>
      <c r="BQ52" s="19">
        <f t="shared" si="69"/>
        <v>-1.7424764655865785</v>
      </c>
      <c r="BR52" s="19">
        <f t="shared" si="69"/>
        <v>-1.2128812144609922</v>
      </c>
      <c r="BS52" s="19">
        <f t="shared" si="69"/>
        <v>-0.7817553388706231</v>
      </c>
      <c r="BT52" s="19">
        <f t="shared" si="69"/>
        <v>-0.46657309416461784</v>
      </c>
      <c r="BU52" s="19">
        <f t="shared" si="69"/>
        <v>-0.26097659396712841</v>
      </c>
      <c r="BV52" s="19">
        <f t="shared" si="69"/>
        <v>-0.13938675828296063</v>
      </c>
      <c r="BW52" s="19">
        <f t="shared" si="69"/>
        <v>-3.3458652569723779</v>
      </c>
      <c r="BX52" s="19">
        <f t="shared" si="69"/>
        <v>-2.6902747215382918</v>
      </c>
      <c r="BY52" s="19">
        <f t="shared" si="69"/>
        <v>-2.0655340596207994</v>
      </c>
      <c r="BZ52" s="19">
        <f t="shared" si="69"/>
        <v>-1.4941647539707472</v>
      </c>
      <c r="CA52" s="19">
        <f t="shared" si="69"/>
        <v>-1.0054924814633375</v>
      </c>
      <c r="CB52" s="19">
        <f t="shared" si="69"/>
        <v>-0.62559518233715161</v>
      </c>
      <c r="CC52" s="19">
        <f t="shared" ref="CC52:DJ52" si="70">$B28*LN(1/(1+(EXP(-1*(CC$25+CC$26*$A28)))))+$C28*LN(1-(1/(1+(EXP(-1*(CC$25+CC$26*$A28))))))</f>
        <v>-0.36189579198797778</v>
      </c>
      <c r="CD52" s="19">
        <f t="shared" si="70"/>
        <v>-0.1977944705965963</v>
      </c>
      <c r="CE52" s="19">
        <f t="shared" si="70"/>
        <v>-0.10409029293036624</v>
      </c>
      <c r="CF52" s="19">
        <f t="shared" si="70"/>
        <v>-5.3562776217963112E-2</v>
      </c>
      <c r="CG52" s="19">
        <f t="shared" si="70"/>
        <v>-2.4046383646958507</v>
      </c>
      <c r="CH52" s="19">
        <f t="shared" si="70"/>
        <v>-1.800568937757075</v>
      </c>
      <c r="CI52" s="19">
        <f t="shared" si="70"/>
        <v>-1.2625744432071544</v>
      </c>
      <c r="CJ52" s="19">
        <f t="shared" si="70"/>
        <v>-0.82032996662642566</v>
      </c>
      <c r="CK52" s="19">
        <f t="shared" si="70"/>
        <v>-0.49324894599745478</v>
      </c>
      <c r="CL52" s="19">
        <f t="shared" si="70"/>
        <v>-0.27749462251395479</v>
      </c>
      <c r="CM52" s="19">
        <f t="shared" si="70"/>
        <v>-0.14877646552282817</v>
      </c>
      <c r="CN52" s="19">
        <f t="shared" si="70"/>
        <v>-7.7386512415507897E-2</v>
      </c>
      <c r="CO52" s="19">
        <f t="shared" si="70"/>
        <v>-3.9563551754364476E-2</v>
      </c>
      <c r="CP52" s="19">
        <f t="shared" si="70"/>
        <v>-2.0039767260397568E-2</v>
      </c>
      <c r="CQ52" s="19">
        <f t="shared" si="70"/>
        <v>-1.54887520254575</v>
      </c>
      <c r="CR52" s="19">
        <f t="shared" si="70"/>
        <v>-1.050446744029496</v>
      </c>
      <c r="CS52" s="19">
        <f t="shared" si="70"/>
        <v>-0.65875955554869703</v>
      </c>
      <c r="CT52" s="19">
        <f t="shared" si="70"/>
        <v>-0.38367367481449377</v>
      </c>
      <c r="CU52" s="19">
        <f t="shared" si="70"/>
        <v>-0.2107229646697597</v>
      </c>
      <c r="CV52" s="19">
        <f t="shared" si="70"/>
        <v>-0.11123259989493051</v>
      </c>
      <c r="CW52" s="19">
        <f t="shared" si="70"/>
        <v>-5.7337204099385045E-2</v>
      </c>
      <c r="CX52" s="19">
        <f t="shared" si="70"/>
        <v>-2.9169828705895968E-2</v>
      </c>
      <c r="CY52" s="19">
        <f t="shared" si="70"/>
        <v>-1.4737239794217477E-2</v>
      </c>
      <c r="CZ52" s="19">
        <f t="shared" si="70"/>
        <v>-7.4189941486866185E-3</v>
      </c>
      <c r="DA52" s="19">
        <f t="shared" si="70"/>
        <v>-0.8601118864387145</v>
      </c>
      <c r="DB52" s="19">
        <f t="shared" si="70"/>
        <v>-0.52108961386593733</v>
      </c>
      <c r="DC52" s="19">
        <f t="shared" si="70"/>
        <v>-0.29491225960491124</v>
      </c>
      <c r="DD52" s="19">
        <f t="shared" si="70"/>
        <v>-0.15874997013467176</v>
      </c>
      <c r="DE52" s="19">
        <f t="shared" si="70"/>
        <v>-8.2771522453552571E-2</v>
      </c>
      <c r="DF52" s="19">
        <f t="shared" si="70"/>
        <v>-4.237227819517856E-2</v>
      </c>
      <c r="DG52" s="19">
        <f t="shared" si="70"/>
        <v>-2.147731797337012E-2</v>
      </c>
      <c r="DH52" s="19">
        <f t="shared" si="70"/>
        <v>-1.083016513945715E-2</v>
      </c>
      <c r="DI52" s="19">
        <f t="shared" si="70"/>
        <v>-5.4468128334403494E-3</v>
      </c>
      <c r="DJ52" s="19">
        <f t="shared" si="70"/>
        <v>-2.7356993785360236E-3</v>
      </c>
    </row>
    <row r="53" spans="1:114" x14ac:dyDescent="0.45">
      <c r="A53" s="4">
        <f>Training_Data!L52</f>
        <v>69</v>
      </c>
      <c r="B53" s="4">
        <f>Training_Data!I52</f>
        <v>1</v>
      </c>
      <c r="C53" s="4">
        <f t="shared" si="4"/>
        <v>0</v>
      </c>
      <c r="F53">
        <f t="shared" si="0"/>
        <v>7.2000000000000008E-2</v>
      </c>
      <c r="G53">
        <f t="shared" si="1"/>
        <v>0.93053089581120574</v>
      </c>
      <c r="H53" s="10">
        <f t="shared" si="2"/>
        <v>0.51799222802896494</v>
      </c>
      <c r="I53" s="10"/>
      <c r="J53">
        <f t="shared" si="3"/>
        <v>0.48200777197103506</v>
      </c>
      <c r="K53">
        <f t="shared" si="5"/>
        <v>-0.65779504064029914</v>
      </c>
      <c r="O53" s="19">
        <f t="shared" si="20"/>
        <v>-9.2300980484293209</v>
      </c>
      <c r="P53" s="19">
        <f t="shared" si="20"/>
        <v>-8.460211749650135</v>
      </c>
      <c r="Q53" s="19">
        <f t="shared" ref="Q53:CB53" si="71">$B29*LN(1/(1+(EXP(-1*(Q$25+Q$26*$A29)))))+$C29*LN(1-(1/(1+(EXP(-1*(Q$25+Q$26*$A29))))))</f>
        <v>-7.6904572736062216</v>
      </c>
      <c r="R53" s="19">
        <f t="shared" si="71"/>
        <v>-6.9209873423576083</v>
      </c>
      <c r="S53" s="19">
        <f t="shared" si="71"/>
        <v>-6.1521312091296574</v>
      </c>
      <c r="T53" s="19">
        <f t="shared" si="71"/>
        <v>-5.3845972384173644</v>
      </c>
      <c r="U53" s="19">
        <f t="shared" si="71"/>
        <v>-4.6199026250695701</v>
      </c>
      <c r="V53" s="19">
        <f t="shared" si="71"/>
        <v>-3.8612658712765668</v>
      </c>
      <c r="W53" s="19">
        <f t="shared" si="71"/>
        <v>-3.1153759183144447</v>
      </c>
      <c r="X53" s="19">
        <f t="shared" si="71"/>
        <v>-2.3955454645979626</v>
      </c>
      <c r="Y53" s="19">
        <f t="shared" si="71"/>
        <v>-8.2302665008157554</v>
      </c>
      <c r="Z53" s="19">
        <f t="shared" si="71"/>
        <v>-7.4605754905450326</v>
      </c>
      <c r="AA53" s="19">
        <f t="shared" si="71"/>
        <v>-6.6912425105369397</v>
      </c>
      <c r="AB53" s="19">
        <f t="shared" si="71"/>
        <v>-5.9226816014676888</v>
      </c>
      <c r="AC53" s="19">
        <f t="shared" si="71"/>
        <v>-5.1557826529150699</v>
      </c>
      <c r="AD53" s="19">
        <f t="shared" si="71"/>
        <v>-4.3924475652366004</v>
      </c>
      <c r="AE53" s="19">
        <f t="shared" si="71"/>
        <v>-3.6366924134758083</v>
      </c>
      <c r="AF53" s="19">
        <f t="shared" si="71"/>
        <v>-2.8967825833020826</v>
      </c>
      <c r="AG53" s="19">
        <f t="shared" si="71"/>
        <v>-2.1888365087409607</v>
      </c>
      <c r="AH53" s="19">
        <f t="shared" si="71"/>
        <v>-1.541008453832992</v>
      </c>
      <c r="AI53" s="19">
        <f t="shared" si="71"/>
        <v>-7.2307242585246154</v>
      </c>
      <c r="AJ53" s="19">
        <f t="shared" si="71"/>
        <v>-6.4615635726932679</v>
      </c>
      <c r="AK53" s="19">
        <f t="shared" si="71"/>
        <v>-5.6933738949793726</v>
      </c>
      <c r="AL53" s="19">
        <f t="shared" si="71"/>
        <v>-4.9272726211117517</v>
      </c>
      <c r="AM53" s="19">
        <f t="shared" si="71"/>
        <v>-4.1656414487309359</v>
      </c>
      <c r="AN53" s="19">
        <f t="shared" si="71"/>
        <v>-3.4134806693605904</v>
      </c>
      <c r="AO53" s="19">
        <f t="shared" si="71"/>
        <v>-2.6809565164524725</v>
      </c>
      <c r="AP53" s="19">
        <f t="shared" si="71"/>
        <v>-1.9874000248625703</v>
      </c>
      <c r="AQ53" s="19">
        <f t="shared" si="71"/>
        <v>-1.3649122596049115</v>
      </c>
      <c r="AR53" s="19">
        <f t="shared" si="71"/>
        <v>-0.85435524446852695</v>
      </c>
      <c r="AS53" s="19">
        <f t="shared" si="71"/>
        <v>-6.2319675150688294</v>
      </c>
      <c r="AT53" s="19">
        <f t="shared" si="71"/>
        <v>-5.4642445349478397</v>
      </c>
      <c r="AU53" s="19">
        <f t="shared" si="71"/>
        <v>-4.6991447452247401</v>
      </c>
      <c r="AV53" s="19">
        <f t="shared" si="71"/>
        <v>-3.9396468256934365</v>
      </c>
      <c r="AW53" s="19">
        <f t="shared" si="71"/>
        <v>-3.1919593892339417</v>
      </c>
      <c r="AX53" s="19">
        <f t="shared" si="71"/>
        <v>-2.4685149421199939</v>
      </c>
      <c r="AY53" s="19">
        <f t="shared" si="71"/>
        <v>-1.7922278974706771</v>
      </c>
      <c r="AZ53" s="19">
        <f t="shared" si="71"/>
        <v>-1.1988698996603231</v>
      </c>
      <c r="BA53" s="19">
        <f t="shared" si="71"/>
        <v>-0.72875955554869742</v>
      </c>
      <c r="BB53" s="19">
        <f t="shared" si="71"/>
        <v>-0.40318604888545784</v>
      </c>
      <c r="BC53" s="19">
        <f t="shared" si="71"/>
        <v>-5.2353392461260286</v>
      </c>
      <c r="BD53" s="19">
        <f t="shared" si="71"/>
        <v>-4.4714960299885558</v>
      </c>
      <c r="BE53" s="19">
        <f t="shared" si="71"/>
        <v>-3.7146652971366017</v>
      </c>
      <c r="BF53" s="19">
        <f t="shared" si="71"/>
        <v>-2.9725295328651171</v>
      </c>
      <c r="BG53" s="19">
        <f t="shared" si="71"/>
        <v>-2.2601846030111088</v>
      </c>
      <c r="BH53" s="19">
        <f t="shared" si="71"/>
        <v>-1.6044055970471707</v>
      </c>
      <c r="BI53" s="19">
        <f t="shared" si="71"/>
        <v>-1.0439559416167785</v>
      </c>
      <c r="BJ53" s="19">
        <f t="shared" si="71"/>
        <v>-0.61634377304073962</v>
      </c>
      <c r="BK53" s="19">
        <f t="shared" si="71"/>
        <v>-0.33257444320715424</v>
      </c>
      <c r="BL53" s="19">
        <f t="shared" si="71"/>
        <v>-0.16778602938626597</v>
      </c>
      <c r="BM53" s="19">
        <f t="shared" si="71"/>
        <v>-4.2444475206934849</v>
      </c>
      <c r="BN53" s="19">
        <f t="shared" si="71"/>
        <v>-3.490945958160192</v>
      </c>
      <c r="BO53" s="19">
        <f t="shared" si="71"/>
        <v>-2.7556762543346598</v>
      </c>
      <c r="BP53" s="19">
        <f t="shared" si="71"/>
        <v>-2.0568071134520385</v>
      </c>
      <c r="BQ53" s="19">
        <f t="shared" si="71"/>
        <v>-1.4250805831863982</v>
      </c>
      <c r="BR53" s="19">
        <f t="shared" si="71"/>
        <v>-0.90108961386593744</v>
      </c>
      <c r="BS53" s="19">
        <f t="shared" si="71"/>
        <v>-0.51704039669542678</v>
      </c>
      <c r="BT53" s="19">
        <f t="shared" si="71"/>
        <v>-0.27268480925263944</v>
      </c>
      <c r="BU53" s="19">
        <f t="shared" si="71"/>
        <v>-0.13553405962079948</v>
      </c>
      <c r="BV53" s="19">
        <f t="shared" si="71"/>
        <v>-6.5043561776590555E-2</v>
      </c>
      <c r="BW53" s="19">
        <f t="shared" si="71"/>
        <v>-3.2687951406759272</v>
      </c>
      <c r="BX53" s="19">
        <f t="shared" si="71"/>
        <v>-2.5419807831304961</v>
      </c>
      <c r="BY53" s="19">
        <f t="shared" si="71"/>
        <v>-1.8593372273791218</v>
      </c>
      <c r="BZ53" s="19">
        <f t="shared" si="71"/>
        <v>-1.2554138489297306</v>
      </c>
      <c r="CA53" s="19">
        <f t="shared" si="71"/>
        <v>-0.77095704778953211</v>
      </c>
      <c r="CB53" s="19">
        <f t="shared" si="71"/>
        <v>-0.43044674402949601</v>
      </c>
      <c r="CC53" s="19">
        <f t="shared" ref="CC53:DJ53" si="72">$B29*LN(1/(1+(EXP(-1*(CC$25+CC$26*$A29)))))+$C29*LN(1-(1/(1+(EXP(-1*(CC$25+CC$26*$A29))))))</f>
        <v>-0.22240352126484031</v>
      </c>
      <c r="CD53" s="19">
        <f t="shared" si="72"/>
        <v>-0.10914595078339805</v>
      </c>
      <c r="CE53" s="19">
        <f t="shared" si="72"/>
        <v>-5.2020216353684263E-2</v>
      </c>
      <c r="CF53" s="19">
        <f t="shared" si="72"/>
        <v>-2.442284593377916E-2</v>
      </c>
      <c r="CG53" s="19">
        <f t="shared" si="72"/>
        <v>-2.3321308931591784</v>
      </c>
      <c r="CH53" s="19">
        <f t="shared" si="72"/>
        <v>-1.668830628160112</v>
      </c>
      <c r="CI53" s="19">
        <f t="shared" si="72"/>
        <v>-1.0965152692066249</v>
      </c>
      <c r="CJ53" s="19">
        <f t="shared" si="72"/>
        <v>-0.65394696731758994</v>
      </c>
      <c r="CK53" s="19">
        <f t="shared" si="72"/>
        <v>-0.35586506844219579</v>
      </c>
      <c r="CL53" s="19">
        <f t="shared" si="72"/>
        <v>-0.18056893775707519</v>
      </c>
      <c r="CM53" s="19">
        <f t="shared" si="72"/>
        <v>-8.7671702481136982E-2</v>
      </c>
      <c r="CN53" s="19">
        <f t="shared" si="72"/>
        <v>-4.1550440576282981E-2</v>
      </c>
      <c r="CO53" s="19">
        <f t="shared" si="72"/>
        <v>-1.9453225628275929E-2</v>
      </c>
      <c r="CP53" s="19">
        <f t="shared" si="72"/>
        <v>-9.0541641698876074E-3</v>
      </c>
      <c r="CQ53" s="19">
        <f t="shared" si="72"/>
        <v>-1.4864178330370874</v>
      </c>
      <c r="CR53" s="19">
        <f t="shared" si="72"/>
        <v>-0.94936721747427721</v>
      </c>
      <c r="CS53" s="19">
        <f t="shared" si="72"/>
        <v>-0.55011188643871456</v>
      </c>
      <c r="CT53" s="19">
        <f t="shared" si="72"/>
        <v>-0.29236772186435833</v>
      </c>
      <c r="CU53" s="19">
        <f t="shared" si="72"/>
        <v>-0.14603541105451004</v>
      </c>
      <c r="CV53" s="19">
        <f t="shared" si="72"/>
        <v>-7.0274721538291965E-2</v>
      </c>
      <c r="CW53" s="19">
        <f t="shared" si="72"/>
        <v>-3.3152992578135053E-2</v>
      </c>
      <c r="CX53" s="19">
        <f t="shared" si="72"/>
        <v>-1.5487012648170298E-2</v>
      </c>
      <c r="CY53" s="19">
        <f t="shared" si="72"/>
        <v>-7.2005172236569819E-3</v>
      </c>
      <c r="CZ53" s="19">
        <f t="shared" si="72"/>
        <v>-3.3403801703673882E-3</v>
      </c>
      <c r="DA53" s="19">
        <f t="shared" si="72"/>
        <v>-0.8147451567037306</v>
      </c>
      <c r="DB53" s="19">
        <f t="shared" si="72"/>
        <v>-0.4591627362708936</v>
      </c>
      <c r="DC53" s="19">
        <f t="shared" si="72"/>
        <v>-0.23887520254574976</v>
      </c>
      <c r="DD53" s="19">
        <f t="shared" si="72"/>
        <v>-0.11772100013096001</v>
      </c>
      <c r="DE53" s="19">
        <f t="shared" si="72"/>
        <v>-5.6233177878483226E-2</v>
      </c>
      <c r="DF53" s="19">
        <f t="shared" si="72"/>
        <v>-2.643029851747887E-2</v>
      </c>
      <c r="DG53" s="19">
        <f t="shared" si="72"/>
        <v>-1.2324469977433954E-2</v>
      </c>
      <c r="DH53" s="19">
        <f t="shared" si="72"/>
        <v>-5.725278953307108E-3</v>
      </c>
      <c r="DI53" s="19">
        <f t="shared" si="72"/>
        <v>-2.6549544760368828E-3</v>
      </c>
      <c r="DJ53" s="19">
        <f t="shared" si="72"/>
        <v>-1.2301549517136343E-3</v>
      </c>
    </row>
    <row r="54" spans="1:114" x14ac:dyDescent="0.45">
      <c r="A54" s="4">
        <f>Training_Data!L53</f>
        <v>71</v>
      </c>
      <c r="B54" s="4">
        <f>Training_Data!I53</f>
        <v>1</v>
      </c>
      <c r="C54" s="4">
        <f t="shared" si="4"/>
        <v>0</v>
      </c>
      <c r="F54">
        <f t="shared" si="0"/>
        <v>7.0000000000000007E-2</v>
      </c>
      <c r="G54">
        <f t="shared" si="1"/>
        <v>0.93239381990594827</v>
      </c>
      <c r="H54" s="10">
        <f t="shared" si="2"/>
        <v>0.51749285766638975</v>
      </c>
      <c r="I54" s="10"/>
      <c r="J54">
        <f t="shared" si="3"/>
        <v>0.48250714233361025</v>
      </c>
      <c r="K54">
        <f t="shared" si="5"/>
        <v>-0.65875955554869703</v>
      </c>
      <c r="O54" s="19">
        <f t="shared" si="20"/>
        <v>-9.1801030752207158</v>
      </c>
      <c r="P54" s="19">
        <f t="shared" si="20"/>
        <v>-8.3602340169496667</v>
      </c>
      <c r="Q54" s="19">
        <f t="shared" ref="Q54:CB54" si="73">$B30*LN(1/(1+(EXP(-1*(Q$25+Q$26*$A30)))))+$C30*LN(1-(1/(1+(EXP(-1*(Q$25+Q$26*$A30))))))</f>
        <v>-7.5405312564800813</v>
      </c>
      <c r="R54" s="19">
        <f t="shared" si="73"/>
        <v>-6.7212058109316644</v>
      </c>
      <c r="S54" s="19">
        <f t="shared" si="73"/>
        <v>-5.9027356993785354</v>
      </c>
      <c r="T54" s="19">
        <f t="shared" si="73"/>
        <v>-5.0862006452199644</v>
      </c>
      <c r="U54" s="19">
        <f t="shared" si="73"/>
        <v>-4.2740235117124596</v>
      </c>
      <c r="V54" s="19">
        <f t="shared" si="73"/>
        <v>-3.4715613446763478</v>
      </c>
      <c r="W54" s="19">
        <f t="shared" si="73"/>
        <v>-2.6902747215382918</v>
      </c>
      <c r="X54" s="19">
        <f t="shared" si="73"/>
        <v>-1.9529776105260732</v>
      </c>
      <c r="Y54" s="19">
        <f t="shared" si="73"/>
        <v>-8.180280162690897</v>
      </c>
      <c r="Z54" s="19">
        <f t="shared" si="73"/>
        <v>-7.3606359961710908</v>
      </c>
      <c r="AA54" s="19">
        <f t="shared" si="73"/>
        <v>-6.5414434462290858</v>
      </c>
      <c r="AB54" s="19">
        <f t="shared" si="73"/>
        <v>-5.7232743443810996</v>
      </c>
      <c r="AC54" s="19">
        <f t="shared" si="73"/>
        <v>-4.9074189941486859</v>
      </c>
      <c r="AD54" s="19">
        <f t="shared" si="73"/>
        <v>-4.096766125368009</v>
      </c>
      <c r="AE54" s="19">
        <f t="shared" si="73"/>
        <v>-3.2976698939637759</v>
      </c>
      <c r="AF54" s="19">
        <f t="shared" si="73"/>
        <v>-2.5235695746174183</v>
      </c>
      <c r="AG54" s="19">
        <f t="shared" si="73"/>
        <v>-1.8005689377570753</v>
      </c>
      <c r="AH54" s="19">
        <f t="shared" si="73"/>
        <v>-1.171100665947777</v>
      </c>
      <c r="AI54" s="19">
        <f t="shared" si="73"/>
        <v>-7.1807613779204065</v>
      </c>
      <c r="AJ54" s="19">
        <f t="shared" si="73"/>
        <v>-6.3617278730790225</v>
      </c>
      <c r="AK54" s="19">
        <f t="shared" si="73"/>
        <v>-5.5439188381517841</v>
      </c>
      <c r="AL54" s="19">
        <f t="shared" si="73"/>
        <v>-4.7288756729700721</v>
      </c>
      <c r="AM54" s="19">
        <f t="shared" si="73"/>
        <v>-3.920039767260397</v>
      </c>
      <c r="AN54" s="19">
        <f t="shared" si="73"/>
        <v>-3.1249344133057471</v>
      </c>
      <c r="AO54" s="19">
        <f t="shared" si="73"/>
        <v>-2.3592573655475451</v>
      </c>
      <c r="AP54" s="19">
        <f t="shared" si="73"/>
        <v>-1.6526306912863229</v>
      </c>
      <c r="AQ54" s="19">
        <f t="shared" si="73"/>
        <v>-1.050446744029496</v>
      </c>
      <c r="AR54" s="19">
        <f t="shared" si="73"/>
        <v>-0.59813886938159133</v>
      </c>
      <c r="AS54" s="19">
        <f t="shared" si="73"/>
        <v>-6.1820682874727177</v>
      </c>
      <c r="AT54" s="19">
        <f t="shared" si="73"/>
        <v>-5.3646898913545238</v>
      </c>
      <c r="AU54" s="19">
        <f t="shared" si="73"/>
        <v>-4.5506168478432656</v>
      </c>
      <c r="AV54" s="19">
        <f t="shared" si="73"/>
        <v>-3.7439449847430786</v>
      </c>
      <c r="AW54" s="19">
        <f t="shared" si="73"/>
        <v>-2.9535627762179626</v>
      </c>
      <c r="AX54" s="19">
        <f t="shared" si="73"/>
        <v>-2.1977210001309602</v>
      </c>
      <c r="AY54" s="19">
        <f t="shared" si="73"/>
        <v>-1.5097107191931247</v>
      </c>
      <c r="AZ54" s="19">
        <f t="shared" si="73"/>
        <v>-0.93715445033210942</v>
      </c>
      <c r="BA54" s="19">
        <f t="shared" si="73"/>
        <v>-0.52108961386593733</v>
      </c>
      <c r="BB54" s="19">
        <f t="shared" si="73"/>
        <v>-0.2632824673380309</v>
      </c>
      <c r="BC54" s="19">
        <f t="shared" si="73"/>
        <v>-5.1856122283579573</v>
      </c>
      <c r="BD54" s="19">
        <f t="shared" si="73"/>
        <v>-4.3726974329714956</v>
      </c>
      <c r="BE54" s="19">
        <f t="shared" si="73"/>
        <v>-3.5686004082570584</v>
      </c>
      <c r="BF54" s="19">
        <f t="shared" si="73"/>
        <v>-2.7837958276838055</v>
      </c>
      <c r="BG54" s="19">
        <f t="shared" si="73"/>
        <v>-2.0393867582829603</v>
      </c>
      <c r="BH54" s="19">
        <f t="shared" si="73"/>
        <v>-1.3723677218643584</v>
      </c>
      <c r="BI54" s="19">
        <f t="shared" si="73"/>
        <v>-0.83157348644173734</v>
      </c>
      <c r="BJ54" s="19">
        <f t="shared" si="73"/>
        <v>-0.45184542734430633</v>
      </c>
      <c r="BK54" s="19">
        <f t="shared" si="73"/>
        <v>-0.22440559704717059</v>
      </c>
      <c r="BL54" s="19">
        <f t="shared" si="73"/>
        <v>-0.10508331976869574</v>
      </c>
      <c r="BM54" s="19">
        <f t="shared" si="73"/>
        <v>-4.1951826653808153</v>
      </c>
      <c r="BN54" s="19">
        <f t="shared" si="73"/>
        <v>-3.3941456055386952</v>
      </c>
      <c r="BO54" s="19">
        <f t="shared" si="73"/>
        <v>-2.6159108600655254</v>
      </c>
      <c r="BP54" s="19">
        <f t="shared" si="73"/>
        <v>-1.8847227250802083</v>
      </c>
      <c r="BQ54" s="19">
        <f t="shared" si="73"/>
        <v>-1.2411538747320876</v>
      </c>
      <c r="BR54" s="19">
        <f t="shared" si="73"/>
        <v>-0.7339469673175899</v>
      </c>
      <c r="BS54" s="19">
        <f t="shared" si="73"/>
        <v>-0.39009012685887012</v>
      </c>
      <c r="BT54" s="19">
        <f t="shared" si="73"/>
        <v>-0.19073280882382179</v>
      </c>
      <c r="BU54" s="19">
        <f t="shared" si="73"/>
        <v>-8.8514942119993792E-2</v>
      </c>
      <c r="BV54" s="19">
        <f t="shared" si="73"/>
        <v>-3.9953333162430334E-2</v>
      </c>
      <c r="BW54" s="19">
        <f t="shared" si="73"/>
        <v>-3.2207442204122536</v>
      </c>
      <c r="BX54" s="19">
        <f t="shared" si="73"/>
        <v>-2.450224746513209</v>
      </c>
      <c r="BY54" s="19">
        <f t="shared" si="73"/>
        <v>-1.7342345654720792</v>
      </c>
      <c r="BZ54" s="19">
        <f t="shared" si="73"/>
        <v>-1.1165940469802242</v>
      </c>
      <c r="CA54" s="19">
        <f t="shared" si="73"/>
        <v>-0.64439666007357066</v>
      </c>
      <c r="CB54" s="19">
        <f t="shared" si="73"/>
        <v>-0.33541384892973064</v>
      </c>
      <c r="CC54" s="19">
        <f t="shared" ref="CC54:DJ54" si="74">$B30*LN(1/(1+(EXP(-1*(CC$25+CC$26*$A30)))))+$C30*LN(1-(1/(1+(EXP(-1*(CC$25+CC$26*$A30))))))</f>
        <v>-0.16171094368958572</v>
      </c>
      <c r="CD54" s="19">
        <f t="shared" si="74"/>
        <v>-7.4462311208430457E-2</v>
      </c>
      <c r="CE54" s="19">
        <f t="shared" si="74"/>
        <v>-3.3480669360590416E-2</v>
      </c>
      <c r="CF54" s="19">
        <f t="shared" si="74"/>
        <v>-1.488425467191814E-2</v>
      </c>
      <c r="CG54" s="19">
        <f t="shared" si="74"/>
        <v>-2.2870963857396149</v>
      </c>
      <c r="CH54" s="19">
        <f t="shared" si="74"/>
        <v>-1.588458026006468</v>
      </c>
      <c r="CI54" s="19">
        <f t="shared" si="74"/>
        <v>-0.99916273627089369</v>
      </c>
      <c r="CJ54" s="19">
        <f t="shared" si="74"/>
        <v>-0.5629153335603464</v>
      </c>
      <c r="CK54" s="19">
        <f t="shared" si="74"/>
        <v>-0.2873353251154307</v>
      </c>
      <c r="CL54" s="19">
        <f t="shared" si="74"/>
        <v>-0.13680711345203822</v>
      </c>
      <c r="CM54" s="19">
        <f t="shared" si="74"/>
        <v>-6.2571287614293439E-2</v>
      </c>
      <c r="CN54" s="19">
        <f t="shared" si="74"/>
        <v>-2.8041948238979937E-2</v>
      </c>
      <c r="CO54" s="19">
        <f t="shared" si="74"/>
        <v>-1.2447565236600854E-2</v>
      </c>
      <c r="CP54" s="19">
        <f t="shared" si="74"/>
        <v>-5.5014039096574841E-3</v>
      </c>
      <c r="CQ54" s="19">
        <f t="shared" si="74"/>
        <v>-1.4479476778575628</v>
      </c>
      <c r="CR54" s="19">
        <f t="shared" si="74"/>
        <v>-0.88926044903028434</v>
      </c>
      <c r="CS54" s="19">
        <f t="shared" si="74"/>
        <v>-0.48936721747427725</v>
      </c>
      <c r="CT54" s="19">
        <f t="shared" si="74"/>
        <v>-0.24532554211251714</v>
      </c>
      <c r="CU54" s="19">
        <f t="shared" si="74"/>
        <v>-0.11551952317975495</v>
      </c>
      <c r="CV54" s="19">
        <f t="shared" si="74"/>
        <v>-5.2529532865117086E-2</v>
      </c>
      <c r="CW54" s="19">
        <f t="shared" si="74"/>
        <v>-2.3476364119777163E-2</v>
      </c>
      <c r="CX54" s="19">
        <f t="shared" si="74"/>
        <v>-1.0407710341623761E-2</v>
      </c>
      <c r="CY54" s="19">
        <f t="shared" si="74"/>
        <v>-4.5972384173646784E-3</v>
      </c>
      <c r="CZ54" s="19">
        <f t="shared" si="74"/>
        <v>-2.027374123838199E-3</v>
      </c>
      <c r="DA54" s="19">
        <f t="shared" si="74"/>
        <v>-0.78719172484078193</v>
      </c>
      <c r="DB54" s="19">
        <f t="shared" si="74"/>
        <v>-0.42349651022253426</v>
      </c>
      <c r="DC54" s="19">
        <f t="shared" si="74"/>
        <v>-0.20883062816011186</v>
      </c>
      <c r="DD54" s="19">
        <f t="shared" si="74"/>
        <v>-9.7384578310816483E-2</v>
      </c>
      <c r="DE54" s="19">
        <f t="shared" si="74"/>
        <v>-4.4063967938573874E-2</v>
      </c>
      <c r="DF54" s="19">
        <f t="shared" si="74"/>
        <v>-1.9646825693436749E-2</v>
      </c>
      <c r="DG54" s="19">
        <f t="shared" si="74"/>
        <v>-8.7006852082939356E-3</v>
      </c>
      <c r="DH54" s="19">
        <f t="shared" si="74"/>
        <v>-3.8413888071198365E-3</v>
      </c>
      <c r="DI54" s="19">
        <f t="shared" si="74"/>
        <v>-1.693687857255286E-3</v>
      </c>
      <c r="DJ54" s="19">
        <f t="shared" si="74"/>
        <v>-7.4630725182764542E-4</v>
      </c>
    </row>
    <row r="55" spans="1:114" x14ac:dyDescent="0.45">
      <c r="A55" s="4">
        <f>Training_Data!L54</f>
        <v>69</v>
      </c>
      <c r="B55" s="4">
        <f>Training_Data!I54</f>
        <v>1</v>
      </c>
      <c r="C55" s="4">
        <f t="shared" si="4"/>
        <v>0</v>
      </c>
      <c r="F55">
        <f t="shared" si="0"/>
        <v>5.8000000000000003E-2</v>
      </c>
      <c r="G55">
        <f t="shared" si="1"/>
        <v>0.94364994743679853</v>
      </c>
      <c r="H55" s="10">
        <f t="shared" si="2"/>
        <v>0.51449593653361125</v>
      </c>
      <c r="I55" s="10"/>
      <c r="J55">
        <f t="shared" si="3"/>
        <v>0.48550406346638875</v>
      </c>
      <c r="K55">
        <f t="shared" si="5"/>
        <v>-0.72256762163307686</v>
      </c>
      <c r="O55" s="19">
        <f t="shared" si="20"/>
        <v>-9.2400970728785001</v>
      </c>
      <c r="P55" s="19">
        <f t="shared" si="20"/>
        <v>-8.4802075571612399</v>
      </c>
      <c r="Q55" s="19">
        <f t="shared" ref="Q55:CB55" si="75">$B31*LN(1/(1+(EXP(-1*(Q$25+Q$26*$A31)))))+$C31*LN(1-(1/(1+(EXP(-1*(Q$25+Q$26*$A31))))))</f>
        <v>-7.7204437621269246</v>
      </c>
      <c r="R55" s="19">
        <f t="shared" si="75"/>
        <v>-6.9609486464671617</v>
      </c>
      <c r="S55" s="19">
        <f t="shared" si="75"/>
        <v>-6.2020273741238379</v>
      </c>
      <c r="T55" s="19">
        <f t="shared" si="75"/>
        <v>-5.4443300948639672</v>
      </c>
      <c r="U55" s="19">
        <f t="shared" si="75"/>
        <v>-4.6892362283060551</v>
      </c>
      <c r="V55" s="19">
        <f t="shared" si="75"/>
        <v>-3.9396468256934365</v>
      </c>
      <c r="W55" s="19">
        <f t="shared" si="75"/>
        <v>-3.2015504405762831</v>
      </c>
      <c r="X55" s="19">
        <f t="shared" si="75"/>
        <v>-2.4868361521539493</v>
      </c>
      <c r="Y55" s="19">
        <f t="shared" si="75"/>
        <v>-8.2402638494381311</v>
      </c>
      <c r="Z55" s="19">
        <f t="shared" si="75"/>
        <v>-7.4805640982822164</v>
      </c>
      <c r="AA55" s="19">
        <f t="shared" si="75"/>
        <v>-6.7212058109316652</v>
      </c>
      <c r="AB55" s="19">
        <f t="shared" si="75"/>
        <v>-5.9625765897120013</v>
      </c>
      <c r="AC55" s="19">
        <f t="shared" si="75"/>
        <v>-5.2055014039096568</v>
      </c>
      <c r="AD55" s="19">
        <f t="shared" si="75"/>
        <v>-4.451726908753936</v>
      </c>
      <c r="AE55" s="19">
        <f t="shared" si="75"/>
        <v>-3.7049101253573662</v>
      </c>
      <c r="AF55" s="19">
        <f t="shared" si="75"/>
        <v>-2.9725295328651171</v>
      </c>
      <c r="AG55" s="19">
        <f t="shared" si="75"/>
        <v>-2.2691459507833982</v>
      </c>
      <c r="AH55" s="19">
        <f t="shared" si="75"/>
        <v>-1.6204174099184505</v>
      </c>
      <c r="AI55" s="19">
        <f t="shared" si="75"/>
        <v>-7.2407170546149899</v>
      </c>
      <c r="AJ55" s="19">
        <f t="shared" si="75"/>
        <v>-6.4815326355931449</v>
      </c>
      <c r="AK55" s="19">
        <f t="shared" si="75"/>
        <v>-5.7232743443811005</v>
      </c>
      <c r="AL55" s="19">
        <f t="shared" si="75"/>
        <v>-4.9669884516208374</v>
      </c>
      <c r="AM55" s="19">
        <f t="shared" si="75"/>
        <v>-4.2148842546719179</v>
      </c>
      <c r="AN55" s="19">
        <f t="shared" si="75"/>
        <v>-3.4715613446763487</v>
      </c>
      <c r="AO55" s="19">
        <f t="shared" si="75"/>
        <v>-2.7463148994625817</v>
      </c>
      <c r="AP55" s="19">
        <f t="shared" si="75"/>
        <v>-2.0568071134520385</v>
      </c>
      <c r="AQ55" s="19">
        <f t="shared" si="75"/>
        <v>-1.4326848092526394</v>
      </c>
      <c r="AR55" s="19">
        <f t="shared" si="75"/>
        <v>-0.91301525239995218</v>
      </c>
      <c r="AS55" s="19">
        <f t="shared" si="75"/>
        <v>-6.2419479570220329</v>
      </c>
      <c r="AT55" s="19">
        <f t="shared" si="75"/>
        <v>-5.4841606621264631</v>
      </c>
      <c r="AU55" s="19">
        <f t="shared" si="75"/>
        <v>-4.7288756729700729</v>
      </c>
      <c r="AV55" s="19">
        <f t="shared" si="75"/>
        <v>-3.9788836898020423</v>
      </c>
      <c r="AW55" s="19">
        <f t="shared" si="75"/>
        <v>-3.2399533331624299</v>
      </c>
      <c r="AX55" s="19">
        <f t="shared" si="75"/>
        <v>-2.5235695746174192</v>
      </c>
      <c r="AY55" s="19">
        <f t="shared" si="75"/>
        <v>-1.8509015763678704</v>
      </c>
      <c r="AZ55" s="19">
        <f t="shared" si="75"/>
        <v>-1.2554138489297306</v>
      </c>
      <c r="BA55" s="19">
        <f t="shared" si="75"/>
        <v>-0.77634377304073976</v>
      </c>
      <c r="BB55" s="19">
        <f t="shared" si="75"/>
        <v>-0.43748795048588535</v>
      </c>
      <c r="BC55" s="19">
        <f t="shared" si="75"/>
        <v>-5.2452862599110217</v>
      </c>
      <c r="BD55" s="19">
        <f t="shared" si="75"/>
        <v>-4.4912696711850577</v>
      </c>
      <c r="BE55" s="19">
        <f t="shared" si="75"/>
        <v>-3.743944984743079</v>
      </c>
      <c r="BF55" s="19">
        <f t="shared" si="75"/>
        <v>-3.0105209675340214</v>
      </c>
      <c r="BG55" s="19">
        <f t="shared" si="75"/>
        <v>-2.3050833197686957</v>
      </c>
      <c r="BH55" s="19">
        <f t="shared" si="75"/>
        <v>-1.6526306912863238</v>
      </c>
      <c r="BI55" s="19">
        <f t="shared" si="75"/>
        <v>-1.0898667349636619</v>
      </c>
      <c r="BJ55" s="19">
        <f t="shared" si="75"/>
        <v>-0.65394696731758994</v>
      </c>
      <c r="BK55" s="19">
        <f t="shared" si="75"/>
        <v>-0.35886989966032329</v>
      </c>
      <c r="BL55" s="19">
        <f t="shared" si="75"/>
        <v>-0.18390074088833874</v>
      </c>
      <c r="BM55" s="19">
        <f t="shared" si="75"/>
        <v>-4.2543047887452881</v>
      </c>
      <c r="BN55" s="19">
        <f t="shared" si="75"/>
        <v>-3.510342389363506</v>
      </c>
      <c r="BO55" s="19">
        <f t="shared" si="75"/>
        <v>-2.783795827683806</v>
      </c>
      <c r="BP55" s="19">
        <f t="shared" si="75"/>
        <v>-2.0917809798514693</v>
      </c>
      <c r="BQ55" s="19">
        <f t="shared" si="75"/>
        <v>-1.4632824673380311</v>
      </c>
      <c r="BR55" s="19">
        <f t="shared" si="75"/>
        <v>-0.9371544503321102</v>
      </c>
      <c r="BS55" s="19">
        <f t="shared" si="75"/>
        <v>-0.54589293718007526</v>
      </c>
      <c r="BT55" s="19">
        <f t="shared" si="75"/>
        <v>-0.29236772186435833</v>
      </c>
      <c r="BU55" s="19">
        <f t="shared" si="75"/>
        <v>-0.14740002486257023</v>
      </c>
      <c r="BV55" s="19">
        <f t="shared" si="75"/>
        <v>-7.1644691967669705E-2</v>
      </c>
      <c r="BW55" s="19">
        <f t="shared" si="75"/>
        <v>-3.2784164427943612</v>
      </c>
      <c r="BX55" s="19">
        <f t="shared" si="75"/>
        <v>-2.5604209981977566</v>
      </c>
      <c r="BY55" s="19">
        <f t="shared" si="75"/>
        <v>-1.8847227250802085</v>
      </c>
      <c r="BZ55" s="19">
        <f t="shared" si="75"/>
        <v>-1.2841775991951889</v>
      </c>
      <c r="CA55" s="19">
        <f t="shared" si="75"/>
        <v>-0.79813886938159173</v>
      </c>
      <c r="CB55" s="19">
        <f t="shared" si="75"/>
        <v>-0.45184542734430672</v>
      </c>
      <c r="CC55" s="19">
        <f t="shared" ref="CC55:DJ55" si="76">$B31*LN(1/(1+(EXP(-1*(CC$25+CC$26*$A31)))))+$C31*LN(1-(1/(1+(EXP(-1*(CC$25+CC$26*$A31))))))</f>
        <v>-0.23675868487646654</v>
      </c>
      <c r="CD55" s="19">
        <f t="shared" si="76"/>
        <v>-0.11772100013096001</v>
      </c>
      <c r="CE55" s="19">
        <f t="shared" si="76"/>
        <v>-5.6782583302082912E-2</v>
      </c>
      <c r="CF55" s="19">
        <f t="shared" si="76"/>
        <v>-2.6957093008208165E-2</v>
      </c>
      <c r="CG55" s="19">
        <f t="shared" si="76"/>
        <v>-2.3411643781150726</v>
      </c>
      <c r="CH55" s="19">
        <f t="shared" si="76"/>
        <v>-1.6850917441587616</v>
      </c>
      <c r="CI55" s="19">
        <f t="shared" si="76"/>
        <v>-1.1165940469802245</v>
      </c>
      <c r="CJ55" s="19">
        <f t="shared" si="76"/>
        <v>-0.67334716722803389</v>
      </c>
      <c r="CK55" s="19">
        <f t="shared" si="76"/>
        <v>-0.37110066594777763</v>
      </c>
      <c r="CL55" s="19">
        <f t="shared" si="76"/>
        <v>-0.19073280882382179</v>
      </c>
      <c r="CM55" s="19">
        <f t="shared" si="76"/>
        <v>-9.3739479267430315E-2</v>
      </c>
      <c r="CN55" s="19">
        <f t="shared" si="76"/>
        <v>-4.493441330574701E-2</v>
      </c>
      <c r="CO55" s="19">
        <f t="shared" si="76"/>
        <v>-2.1265871276566987E-2</v>
      </c>
      <c r="CP55" s="19">
        <f t="shared" si="76"/>
        <v>-1.0001652055651762E-2</v>
      </c>
      <c r="CQ55" s="19">
        <f t="shared" si="76"/>
        <v>-1.4941647539707477</v>
      </c>
      <c r="CR55" s="19">
        <f t="shared" si="76"/>
        <v>-0.96167487439574328</v>
      </c>
      <c r="CS55" s="19">
        <f t="shared" si="76"/>
        <v>-0.56291533356034662</v>
      </c>
      <c r="CT55" s="19">
        <f t="shared" si="76"/>
        <v>-0.30266034739773895</v>
      </c>
      <c r="CU55" s="19">
        <f t="shared" si="76"/>
        <v>-0.15297761052607403</v>
      </c>
      <c r="CV55" s="19">
        <f t="shared" si="76"/>
        <v>-7.4462311208430457E-2</v>
      </c>
      <c r="CW55" s="19">
        <f t="shared" si="76"/>
        <v>-3.5514653955253252E-2</v>
      </c>
      <c r="CX55" s="19">
        <f t="shared" si="76"/>
        <v>-1.67661253680087E-2</v>
      </c>
      <c r="CY55" s="19">
        <f t="shared" si="76"/>
        <v>-7.8759571155826366E-3</v>
      </c>
      <c r="CZ55" s="19">
        <f t="shared" si="76"/>
        <v>-3.6910434269464432E-3</v>
      </c>
      <c r="DA55" s="19">
        <f t="shared" si="76"/>
        <v>-0.82032996662642588</v>
      </c>
      <c r="DB55" s="19">
        <f t="shared" si="76"/>
        <v>-0.46657309416461801</v>
      </c>
      <c r="DC55" s="19">
        <f t="shared" si="76"/>
        <v>-0.24532554211251714</v>
      </c>
      <c r="DD55" s="19">
        <f t="shared" si="76"/>
        <v>-0.12224304025848919</v>
      </c>
      <c r="DE55" s="19">
        <f t="shared" si="76"/>
        <v>-5.9032826287971386E-2</v>
      </c>
      <c r="DF55" s="19">
        <f t="shared" si="76"/>
        <v>-2.8041948238979937E-2</v>
      </c>
      <c r="DG55" s="19">
        <f t="shared" si="76"/>
        <v>-1.3212216543127727E-2</v>
      </c>
      <c r="DH55" s="19">
        <f t="shared" si="76"/>
        <v>-6.2006452199646683E-3</v>
      </c>
      <c r="DI55" s="19">
        <f t="shared" si="76"/>
        <v>-2.9046201295047131E-3</v>
      </c>
      <c r="DJ55" s="19">
        <f t="shared" si="76"/>
        <v>-1.3594435752600376E-3</v>
      </c>
    </row>
    <row r="56" spans="1:114" x14ac:dyDescent="0.45">
      <c r="A56" s="4">
        <f>Training_Data!L55</f>
        <v>57</v>
      </c>
      <c r="B56" s="4">
        <f>Training_Data!I55</f>
        <v>0</v>
      </c>
      <c r="C56" s="4">
        <f t="shared" si="4"/>
        <v>1</v>
      </c>
      <c r="F56">
        <f t="shared" si="0"/>
        <v>7.5999999999999998E-2</v>
      </c>
      <c r="G56">
        <f t="shared" si="1"/>
        <v>0.92681620655938224</v>
      </c>
      <c r="H56" s="10">
        <f t="shared" si="2"/>
        <v>0.51899085994592564</v>
      </c>
      <c r="I56" s="10"/>
      <c r="J56">
        <f t="shared" si="3"/>
        <v>0.48100914005407436</v>
      </c>
      <c r="K56">
        <f t="shared" si="5"/>
        <v>-0.65586900686549232</v>
      </c>
      <c r="O56" s="19">
        <f t="shared" si="20"/>
        <v>-9.1001116595743277</v>
      </c>
      <c r="P56" s="19">
        <f t="shared" si="20"/>
        <v>-8.2002746158595841</v>
      </c>
      <c r="Q56" s="19">
        <f t="shared" ref="Q56:CB56" si="77">$B32*LN(1/(1+(EXP(-1*(Q$25+Q$26*$A32)))))+$C32*LN(1-(1/(1+(EXP(-1*(Q$25+Q$26*$A32))))))</f>
        <v>-7.3006753107015854</v>
      </c>
      <c r="R56" s="19">
        <f t="shared" si="77"/>
        <v>-6.4016601784140459</v>
      </c>
      <c r="S56" s="19">
        <f t="shared" si="77"/>
        <v>-5.5040784432705703</v>
      </c>
      <c r="T56" s="19">
        <f t="shared" si="77"/>
        <v>-4.6100016520556526</v>
      </c>
      <c r="U56" s="19">
        <f t="shared" si="77"/>
        <v>-3.7244228459337787</v>
      </c>
      <c r="V56" s="19">
        <f t="shared" si="77"/>
        <v>-2.8590328262879714</v>
      </c>
      <c r="W56" s="19">
        <f t="shared" si="77"/>
        <v>-2.0393867582829608</v>
      </c>
      <c r="X56" s="19">
        <f t="shared" si="77"/>
        <v>-1.3132616875182228</v>
      </c>
      <c r="Y56" s="19">
        <f t="shared" si="77"/>
        <v>-8.1003034930793945</v>
      </c>
      <c r="Z56" s="19">
        <f t="shared" si="77"/>
        <v>-7.2007463072518281</v>
      </c>
      <c r="AA56" s="19">
        <f t="shared" si="77"/>
        <v>-6.30183462083059</v>
      </c>
      <c r="AB56" s="19">
        <f t="shared" si="77"/>
        <v>-5.4045064117992503</v>
      </c>
      <c r="AC56" s="19">
        <f t="shared" si="77"/>
        <v>-4.5110477448485939</v>
      </c>
      <c r="AD56" s="19">
        <f t="shared" si="77"/>
        <v>-3.6269570930082087</v>
      </c>
      <c r="AE56" s="19">
        <f t="shared" si="77"/>
        <v>-2.7650435617765896</v>
      </c>
      <c r="AF56" s="19">
        <f t="shared" si="77"/>
        <v>-1.9529776105260739</v>
      </c>
      <c r="AG56" s="19">
        <f t="shared" si="77"/>
        <v>-1.241153874732088</v>
      </c>
      <c r="AH56" s="19">
        <f t="shared" si="77"/>
        <v>-0.69314718055994529</v>
      </c>
      <c r="AI56" s="19">
        <f t="shared" si="77"/>
        <v>-7.1008247647113256</v>
      </c>
      <c r="AJ56" s="19">
        <f t="shared" si="77"/>
        <v>-6.2020273741238379</v>
      </c>
      <c r="AK56" s="19">
        <f t="shared" si="77"/>
        <v>-5.304979177204328</v>
      </c>
      <c r="AL56" s="19">
        <f t="shared" si="77"/>
        <v>-4.4122025846076962</v>
      </c>
      <c r="AM56" s="19">
        <f t="shared" si="77"/>
        <v>-3.5297504182726205</v>
      </c>
      <c r="AN56" s="19">
        <f t="shared" si="77"/>
        <v>-2.6716446919676704</v>
      </c>
      <c r="AO56" s="19">
        <f t="shared" si="77"/>
        <v>-1.8677860293862651</v>
      </c>
      <c r="AP56" s="19">
        <f t="shared" si="77"/>
        <v>-1.1711006659477778</v>
      </c>
      <c r="AQ56" s="19">
        <f t="shared" si="77"/>
        <v>-0.6443966600735711</v>
      </c>
      <c r="AR56" s="19">
        <f t="shared" si="77"/>
        <v>-0.31326168751822281</v>
      </c>
      <c r="AS56" s="19">
        <f t="shared" si="77"/>
        <v>-6.1022403562462486</v>
      </c>
      <c r="AT56" s="19">
        <f t="shared" si="77"/>
        <v>-5.2055014039096577</v>
      </c>
      <c r="AU56" s="19">
        <f t="shared" si="77"/>
        <v>-4.3134773304160268</v>
      </c>
      <c r="AV56" s="19">
        <f t="shared" si="77"/>
        <v>-3.4328284704248651</v>
      </c>
      <c r="AW56" s="19">
        <f t="shared" si="77"/>
        <v>-2.5788897342925496</v>
      </c>
      <c r="AX56" s="19">
        <f t="shared" si="77"/>
        <v>-1.7839007408883394</v>
      </c>
      <c r="AY56" s="19">
        <f t="shared" si="77"/>
        <v>-1.1031860488854575</v>
      </c>
      <c r="AZ56" s="19">
        <f t="shared" si="77"/>
        <v>-0.59813886938159178</v>
      </c>
      <c r="BA56" s="19">
        <f t="shared" si="77"/>
        <v>-0.28733532511543097</v>
      </c>
      <c r="BB56" s="19">
        <f t="shared" si="77"/>
        <v>-0.12692801104297263</v>
      </c>
      <c r="BC56" s="19">
        <f t="shared" si="77"/>
        <v>-5.1060782366017792</v>
      </c>
      <c r="BD56" s="19">
        <f t="shared" si="77"/>
        <v>-4.2148842546719187</v>
      </c>
      <c r="BE56" s="19">
        <f t="shared" si="77"/>
        <v>-3.3362192588706594</v>
      </c>
      <c r="BF56" s="19">
        <f t="shared" si="77"/>
        <v>-2.4868361521539497</v>
      </c>
      <c r="BG56" s="19">
        <f t="shared" si="77"/>
        <v>-1.7014132779827524</v>
      </c>
      <c r="BH56" s="19">
        <f t="shared" si="77"/>
        <v>-1.0374879504858858</v>
      </c>
      <c r="BI56" s="19">
        <f t="shared" si="77"/>
        <v>-0.5543552444685268</v>
      </c>
      <c r="BJ56" s="19">
        <f t="shared" si="77"/>
        <v>-0.26328246733803101</v>
      </c>
      <c r="BK56" s="19">
        <f t="shared" si="77"/>
        <v>-0.11551952317975495</v>
      </c>
      <c r="BL56" s="19">
        <f t="shared" si="77"/>
        <v>-4.8587351573741909E-2</v>
      </c>
      <c r="BM56" s="19">
        <f t="shared" si="77"/>
        <v>-4.1164368472529089</v>
      </c>
      <c r="BN56" s="19">
        <f t="shared" si="77"/>
        <v>-3.2399533331624304</v>
      </c>
      <c r="BO56" s="19">
        <f t="shared" si="77"/>
        <v>-2.395545464597963</v>
      </c>
      <c r="BP56" s="19">
        <f t="shared" si="77"/>
        <v>-1.620417409918451</v>
      </c>
      <c r="BQ56" s="19">
        <f t="shared" si="77"/>
        <v>-0.9740769841801068</v>
      </c>
      <c r="BR56" s="19">
        <f t="shared" si="77"/>
        <v>-0.51301525239995283</v>
      </c>
      <c r="BS56" s="19">
        <f t="shared" si="77"/>
        <v>-0.24100845383299221</v>
      </c>
      <c r="BT56" s="19">
        <f t="shared" si="77"/>
        <v>-0.10508331976869598</v>
      </c>
      <c r="BU56" s="19">
        <f t="shared" si="77"/>
        <v>-4.4063967938573874E-2</v>
      </c>
      <c r="BV56" s="19">
        <f t="shared" si="77"/>
        <v>-1.8149927917809731E-2</v>
      </c>
      <c r="BW56" s="19">
        <f t="shared" si="77"/>
        <v>-3.1440639679385738</v>
      </c>
      <c r="BX56" s="19">
        <f t="shared" si="77"/>
        <v>-2.3050833197686962</v>
      </c>
      <c r="BY56" s="19">
        <f t="shared" si="77"/>
        <v>-1.5410084538329925</v>
      </c>
      <c r="BZ56" s="19">
        <f t="shared" si="77"/>
        <v>-0.91301525239995263</v>
      </c>
      <c r="CA56" s="19">
        <f t="shared" si="77"/>
        <v>-0.47407698418010663</v>
      </c>
      <c r="CB56" s="19">
        <f t="shared" si="77"/>
        <v>-0.22041740991845099</v>
      </c>
      <c r="CC56" s="19">
        <f t="shared" ref="CC56:DJ56" si="78">$B32*LN(1/(1+(EXP(-1*(CC$25+CC$26*$A32)))))+$C32*LN(1-(1/(1+(EXP(-1*(CC$25+CC$26*$A32))))))</f>
        <v>-9.5545464597962856E-2</v>
      </c>
      <c r="CD56" s="19">
        <f t="shared" si="78"/>
        <v>-3.9953333162430334E-2</v>
      </c>
      <c r="CE56" s="19">
        <f t="shared" si="78"/>
        <v>-1.6436847252909486E-2</v>
      </c>
      <c r="CF56" s="19">
        <f t="shared" si="78"/>
        <v>-6.7153484891179444E-3</v>
      </c>
      <c r="CG56" s="19">
        <f t="shared" si="78"/>
        <v>-2.2155195231797551</v>
      </c>
      <c r="CH56" s="19">
        <f t="shared" si="78"/>
        <v>-1.4632824673380311</v>
      </c>
      <c r="CI56" s="19">
        <f t="shared" si="78"/>
        <v>-0.8543552444685274</v>
      </c>
      <c r="CJ56" s="19">
        <f t="shared" si="78"/>
        <v>-0.43748795048588573</v>
      </c>
      <c r="CK56" s="19">
        <f t="shared" si="78"/>
        <v>-0.20141327798275241</v>
      </c>
      <c r="CL56" s="19">
        <f t="shared" si="78"/>
        <v>-8.6836152153949644E-2</v>
      </c>
      <c r="CM56" s="19">
        <f t="shared" si="78"/>
        <v>-3.6219258870659243E-2</v>
      </c>
      <c r="CN56" s="19">
        <f t="shared" si="78"/>
        <v>-1.488425467191814E-2</v>
      </c>
      <c r="CO56" s="19">
        <f t="shared" si="78"/>
        <v>-6.0782366017793311E-3</v>
      </c>
      <c r="CP56" s="19">
        <f t="shared" si="78"/>
        <v>-2.4756851377303315E-3</v>
      </c>
      <c r="CQ56" s="19">
        <f t="shared" si="78"/>
        <v>-1.387335325115431</v>
      </c>
      <c r="CR56" s="19">
        <f t="shared" si="78"/>
        <v>-0.79813886938159173</v>
      </c>
      <c r="CS56" s="19">
        <f t="shared" si="78"/>
        <v>-0.403186048885458</v>
      </c>
      <c r="CT56" s="19">
        <f t="shared" si="78"/>
        <v>-0.18390074088833885</v>
      </c>
      <c r="CU56" s="19">
        <f t="shared" si="78"/>
        <v>-7.8889734292549515E-2</v>
      </c>
      <c r="CV56" s="19">
        <f t="shared" si="78"/>
        <v>-3.2828470424865405E-2</v>
      </c>
      <c r="CW56" s="19">
        <f t="shared" si="78"/>
        <v>-1.3477330416026405E-2</v>
      </c>
      <c r="CX56" s="19">
        <f t="shared" si="78"/>
        <v>-5.5014039096574841E-3</v>
      </c>
      <c r="CY56" s="19">
        <f t="shared" si="78"/>
        <v>-2.2403562462494364E-3</v>
      </c>
      <c r="CZ56" s="19">
        <f t="shared" si="78"/>
        <v>-9.1146645377420212E-4</v>
      </c>
      <c r="DA56" s="19">
        <f t="shared" si="78"/>
        <v>-0.74439666007357097</v>
      </c>
      <c r="DB56" s="19">
        <f t="shared" si="78"/>
        <v>-0.37110066594777763</v>
      </c>
      <c r="DC56" s="19">
        <f t="shared" si="78"/>
        <v>-0.16778602938626597</v>
      </c>
      <c r="DD56" s="19">
        <f t="shared" si="78"/>
        <v>-7.1644691967669705E-2</v>
      </c>
      <c r="DE56" s="19">
        <f t="shared" si="78"/>
        <v>-2.9750418272620607E-2</v>
      </c>
      <c r="DF56" s="19">
        <f t="shared" si="78"/>
        <v>-1.2202584607696155E-2</v>
      </c>
      <c r="DG56" s="19">
        <f t="shared" si="78"/>
        <v>-4.9791772043272986E-3</v>
      </c>
      <c r="DH56" s="19">
        <f t="shared" si="78"/>
        <v>-2.027374123838199E-3</v>
      </c>
      <c r="DI56" s="19">
        <f t="shared" si="78"/>
        <v>-8.2476471132623009E-4</v>
      </c>
      <c r="DJ56" s="19">
        <f t="shared" si="78"/>
        <v>-3.3540637289566265E-4</v>
      </c>
    </row>
    <row r="57" spans="1:114" x14ac:dyDescent="0.45">
      <c r="A57" s="4">
        <f>Training_Data!L56</f>
        <v>75</v>
      </c>
      <c r="B57" s="4">
        <f>Training_Data!I56</f>
        <v>1</v>
      </c>
      <c r="C57" s="4">
        <f t="shared" si="4"/>
        <v>0</v>
      </c>
      <c r="F57">
        <f t="shared" si="0"/>
        <v>7.8E-2</v>
      </c>
      <c r="G57">
        <f t="shared" si="1"/>
        <v>0.92496442654353928</v>
      </c>
      <c r="H57" s="10">
        <f t="shared" si="2"/>
        <v>0.5194901195112458</v>
      </c>
      <c r="I57" s="10"/>
      <c r="J57">
        <f t="shared" si="3"/>
        <v>0.4805098804887542</v>
      </c>
      <c r="K57">
        <f t="shared" si="5"/>
        <v>-0.65490748785135355</v>
      </c>
      <c r="O57" s="19">
        <f t="shared" si="20"/>
        <v>-8.8718301511224191E-5</v>
      </c>
      <c r="P57" s="19">
        <f t="shared" si="20"/>
        <v>-1.7336927758173357E-4</v>
      </c>
      <c r="Q57" s="19">
        <f t="shared" ref="Q57:CB57" si="79">$B33*LN(1/(1+(EXP(-1*(Q$25+Q$26*$A33)))))+$C33*LN(1-(1/(1+(EXP(-1*(Q$25+Q$26*$A33))))))</f>
        <v>-3.387766920590843E-4</v>
      </c>
      <c r="R57" s="19">
        <f t="shared" si="79"/>
        <v>-6.6194307854420891E-4</v>
      </c>
      <c r="S57" s="19">
        <f t="shared" si="79"/>
        <v>-1.29318558043795E-3</v>
      </c>
      <c r="T57" s="19">
        <f t="shared" si="79"/>
        <v>-2.5256341914008957E-3</v>
      </c>
      <c r="U57" s="19">
        <f t="shared" si="79"/>
        <v>-4.9297554809410423E-3</v>
      </c>
      <c r="V57" s="19">
        <f t="shared" si="79"/>
        <v>-9.6113601690349017E-3</v>
      </c>
      <c r="W57" s="19">
        <f t="shared" si="79"/>
        <v>-1.8697539593148609E-2</v>
      </c>
      <c r="X57" s="19">
        <f t="shared" si="79"/>
        <v>-3.6219258870659243E-2</v>
      </c>
      <c r="Y57" s="19">
        <f t="shared" si="79"/>
        <v>-2.4114296757599208E-4</v>
      </c>
      <c r="Z57" s="19">
        <f t="shared" si="79"/>
        <v>-4.711963803429827E-4</v>
      </c>
      <c r="AA57" s="19">
        <f t="shared" si="79"/>
        <v>-9.206226285823091E-4</v>
      </c>
      <c r="AB57" s="19">
        <f t="shared" si="79"/>
        <v>-1.7983255491144266E-3</v>
      </c>
      <c r="AC57" s="19">
        <f t="shared" si="79"/>
        <v>-3.5113447819391684E-3</v>
      </c>
      <c r="AD57" s="19">
        <f t="shared" si="79"/>
        <v>-6.8505439070755646E-3</v>
      </c>
      <c r="AE57" s="19">
        <f t="shared" si="79"/>
        <v>-1.3344119485872795E-2</v>
      </c>
      <c r="AF57" s="19">
        <f t="shared" si="79"/>
        <v>-2.5913665792307191E-2</v>
      </c>
      <c r="AG57" s="19">
        <f t="shared" si="79"/>
        <v>-5.0030642393244028E-2</v>
      </c>
      <c r="AH57" s="19">
        <f t="shared" si="79"/>
        <v>-9.5545464597962981E-2</v>
      </c>
      <c r="AI57" s="19">
        <f t="shared" si="79"/>
        <v>-6.5535879263219966E-4</v>
      </c>
      <c r="AJ57" s="19">
        <f t="shared" si="79"/>
        <v>-1.2803264026307892E-3</v>
      </c>
      <c r="AK57" s="19">
        <f t="shared" si="79"/>
        <v>-2.5005351048277679E-3</v>
      </c>
      <c r="AL57" s="19">
        <f t="shared" si="79"/>
        <v>-4.8808231056281098E-3</v>
      </c>
      <c r="AM57" s="19">
        <f t="shared" si="79"/>
        <v>-9.5161791284338396E-3</v>
      </c>
      <c r="AN57" s="19">
        <f t="shared" si="79"/>
        <v>-1.8513207467039969E-2</v>
      </c>
      <c r="AO57" s="19">
        <f t="shared" si="79"/>
        <v>-3.5865256972377912E-2</v>
      </c>
      <c r="AP57" s="19">
        <f t="shared" si="79"/>
        <v>-6.8930054433295293E-2</v>
      </c>
      <c r="AQ57" s="19">
        <f t="shared" si="79"/>
        <v>-0.13055170695526894</v>
      </c>
      <c r="AR57" s="19">
        <f t="shared" si="79"/>
        <v>-0.24100845383299221</v>
      </c>
      <c r="AS57" s="19">
        <f t="shared" si="79"/>
        <v>-1.7804478307753104E-3</v>
      </c>
      <c r="AT57" s="19">
        <f t="shared" si="79"/>
        <v>-3.4764669781356663E-3</v>
      </c>
      <c r="AU57" s="19">
        <f t="shared" si="79"/>
        <v>-6.7826104970369304E-3</v>
      </c>
      <c r="AV57" s="19">
        <f t="shared" si="79"/>
        <v>-1.3212216543127727E-2</v>
      </c>
      <c r="AW57" s="19">
        <f t="shared" si="79"/>
        <v>-2.5659100296728885E-2</v>
      </c>
      <c r="AX57" s="19">
        <f t="shared" si="79"/>
        <v>-4.9544959111378475E-2</v>
      </c>
      <c r="AY57" s="19">
        <f t="shared" si="79"/>
        <v>-9.4638364695850852E-2</v>
      </c>
      <c r="AZ57" s="19">
        <f t="shared" si="79"/>
        <v>-0.17729229983146028</v>
      </c>
      <c r="BA57" s="19">
        <f t="shared" si="79"/>
        <v>-0.32141881317184678</v>
      </c>
      <c r="BB57" s="19">
        <f t="shared" si="79"/>
        <v>-0.55435524446852724</v>
      </c>
      <c r="BC57" s="19">
        <f t="shared" si="79"/>
        <v>-4.8323752567108053E-3</v>
      </c>
      <c r="BD57" s="19">
        <f t="shared" si="79"/>
        <v>-9.4219362295021696E-3</v>
      </c>
      <c r="BE57" s="19">
        <f t="shared" si="79"/>
        <v>-1.8330675997221366E-2</v>
      </c>
      <c r="BF57" s="19">
        <f t="shared" si="79"/>
        <v>-3.5514653955253252E-2</v>
      </c>
      <c r="BG57" s="19">
        <f t="shared" si="79"/>
        <v>-6.8267073682503954E-2</v>
      </c>
      <c r="BH57" s="19">
        <f t="shared" si="79"/>
        <v>-0.12933317507561271</v>
      </c>
      <c r="BI57" s="19">
        <f t="shared" si="79"/>
        <v>-0.2388752025457499</v>
      </c>
      <c r="BJ57" s="19">
        <f t="shared" si="79"/>
        <v>-0.42349651022253426</v>
      </c>
      <c r="BK57" s="19">
        <f t="shared" si="79"/>
        <v>-0.70825967634144804</v>
      </c>
      <c r="BL57" s="19">
        <f t="shared" si="79"/>
        <v>-1.1031860488854581</v>
      </c>
      <c r="BM57" s="19">
        <f t="shared" si="79"/>
        <v>-1.3081608914773411E-2</v>
      </c>
      <c r="BN57" s="19">
        <f t="shared" si="79"/>
        <v>-2.5407003914415586E-2</v>
      </c>
      <c r="BO57" s="19">
        <f t="shared" si="79"/>
        <v>-4.9063875967503577E-2</v>
      </c>
      <c r="BP57" s="19">
        <f t="shared" si="79"/>
        <v>-9.3739479267430315E-2</v>
      </c>
      <c r="BQ57" s="19">
        <f t="shared" si="79"/>
        <v>-0.17567443741493247</v>
      </c>
      <c r="BR57" s="19">
        <f t="shared" si="79"/>
        <v>-0.31867995923713271</v>
      </c>
      <c r="BS57" s="19">
        <f t="shared" si="79"/>
        <v>-0.55011188643871478</v>
      </c>
      <c r="BT57" s="19">
        <f t="shared" si="79"/>
        <v>-0.88926044903028467</v>
      </c>
      <c r="BU57" s="19">
        <f t="shared" si="79"/>
        <v>-1.335281510219936</v>
      </c>
      <c r="BV57" s="19">
        <f t="shared" si="79"/>
        <v>-1.8677860293862656</v>
      </c>
      <c r="BW57" s="19">
        <f t="shared" si="79"/>
        <v>-3.5167418360334782E-2</v>
      </c>
      <c r="BX57" s="19">
        <f t="shared" si="79"/>
        <v>-6.761025641009237E-2</v>
      </c>
      <c r="BY57" s="19">
        <f t="shared" si="79"/>
        <v>-0.12812530328571811</v>
      </c>
      <c r="BZ57" s="19">
        <f t="shared" si="79"/>
        <v>-0.23675868487646667</v>
      </c>
      <c r="CA57" s="19">
        <f t="shared" si="79"/>
        <v>-0.4200553357027153</v>
      </c>
      <c r="CB57" s="19">
        <f t="shared" si="79"/>
        <v>-0.70319717972663398</v>
      </c>
      <c r="CC57" s="19">
        <f t="shared" ref="CC57:DJ57" si="80">$B33*LN(1/(1+(EXP(-1*(CC$25+CC$26*$A33)))))+$C33*LN(1-(1/(1+(EXP(-1*(CC$25+CC$26*$A33))))))</f>
        <v>-1.0965152692066249</v>
      </c>
      <c r="CD57" s="19">
        <f t="shared" si="80"/>
        <v>-1.5884580260064682</v>
      </c>
      <c r="CE57" s="19">
        <f t="shared" si="80"/>
        <v>-2.1533988119798502</v>
      </c>
      <c r="CF57" s="19">
        <f t="shared" si="80"/>
        <v>-2.7650435617765905</v>
      </c>
      <c r="CG57" s="19">
        <f t="shared" si="80"/>
        <v>-9.284874121154621E-2</v>
      </c>
      <c r="CH57" s="19">
        <f t="shared" si="80"/>
        <v>-0.17407009030529458</v>
      </c>
      <c r="CI57" s="19">
        <f t="shared" si="80"/>
        <v>-0.31596094745672076</v>
      </c>
      <c r="CJ57" s="19">
        <f t="shared" si="80"/>
        <v>-0.54589293718007548</v>
      </c>
      <c r="CK57" s="19">
        <f t="shared" si="80"/>
        <v>-0.88338215541877718</v>
      </c>
      <c r="CL57" s="19">
        <f t="shared" si="80"/>
        <v>-1.3279220601015929</v>
      </c>
      <c r="CM57" s="19">
        <f t="shared" si="80"/>
        <v>-1.8593372273791229</v>
      </c>
      <c r="CN57" s="19">
        <f t="shared" si="80"/>
        <v>-2.450224746513209</v>
      </c>
      <c r="CO57" s="19">
        <f t="shared" si="80"/>
        <v>-3.0771847219708346</v>
      </c>
      <c r="CP57" s="19">
        <f t="shared" si="80"/>
        <v>-3.7244228459337791</v>
      </c>
      <c r="CQ57" s="19">
        <f t="shared" si="80"/>
        <v>-0.23465880460148797</v>
      </c>
      <c r="CR57" s="19">
        <f t="shared" si="80"/>
        <v>-0.41663669588823921</v>
      </c>
      <c r="CS57" s="19">
        <f t="shared" si="80"/>
        <v>-0.69815968050786226</v>
      </c>
      <c r="CT57" s="19">
        <f t="shared" si="80"/>
        <v>-1.0898667349636624</v>
      </c>
      <c r="CU57" s="19">
        <f t="shared" si="80"/>
        <v>-1.5805085713638758</v>
      </c>
      <c r="CV57" s="19">
        <f t="shared" si="80"/>
        <v>-2.1445648449625008</v>
      </c>
      <c r="CW57" s="19">
        <f t="shared" si="80"/>
        <v>-2.7556762543346598</v>
      </c>
      <c r="CX57" s="19">
        <f t="shared" si="80"/>
        <v>-3.394145605538696</v>
      </c>
      <c r="CY57" s="19">
        <f t="shared" si="80"/>
        <v>-4.0476182137439629</v>
      </c>
      <c r="CZ57" s="19">
        <f t="shared" si="80"/>
        <v>-4.7090541641698742</v>
      </c>
      <c r="DA57" s="19">
        <f t="shared" si="80"/>
        <v>-0.54169835859386151</v>
      </c>
      <c r="DB57" s="19">
        <f t="shared" si="80"/>
        <v>-0.8775281114548289</v>
      </c>
      <c r="DC57" s="19">
        <f t="shared" si="80"/>
        <v>-1.3205820887436106</v>
      </c>
      <c r="DD57" s="19">
        <f t="shared" si="80"/>
        <v>-1.8509015763678711</v>
      </c>
      <c r="DE57" s="19">
        <f t="shared" si="80"/>
        <v>-2.4410914408948403</v>
      </c>
      <c r="DF57" s="19">
        <f t="shared" si="80"/>
        <v>-3.067647815139078</v>
      </c>
      <c r="DG57" s="19">
        <f t="shared" si="80"/>
        <v>-3.7146652971366039</v>
      </c>
      <c r="DH57" s="19">
        <f t="shared" si="80"/>
        <v>-4.3726974329714947</v>
      </c>
      <c r="DI57" s="19">
        <f t="shared" si="80"/>
        <v>-5.0365175252852916</v>
      </c>
      <c r="DJ57" s="19">
        <f t="shared" si="80"/>
        <v>-5.7033403801703768</v>
      </c>
    </row>
    <row r="58" spans="1:114" x14ac:dyDescent="0.45">
      <c r="A58" s="4">
        <f>Training_Data!L57</f>
        <v>77</v>
      </c>
      <c r="B58" s="4">
        <f>Training_Data!I57</f>
        <v>1</v>
      </c>
      <c r="C58" s="4">
        <f t="shared" si="4"/>
        <v>0</v>
      </c>
      <c r="F58">
        <f t="shared" si="0"/>
        <v>0.08</v>
      </c>
      <c r="G58">
        <f t="shared" si="1"/>
        <v>0.92311634638663576</v>
      </c>
      <c r="H58" s="10">
        <f t="shared" si="2"/>
        <v>0.51998934015558185</v>
      </c>
      <c r="I58" s="10"/>
      <c r="J58">
        <f t="shared" si="3"/>
        <v>0.48001065984441815</v>
      </c>
      <c r="K58">
        <f t="shared" si="5"/>
        <v>-0.65394696731758994</v>
      </c>
      <c r="O58" s="19">
        <f t="shared" si="20"/>
        <v>-9.0901127817084273</v>
      </c>
      <c r="P58" s="19">
        <f t="shared" si="20"/>
        <v>-8.180280162690897</v>
      </c>
      <c r="Q58" s="19">
        <f t="shared" ref="Q58:CB58" si="81">$B34*LN(1/(1+(EXP(-1*(Q$25+Q$26*$A34)))))+$C34*LN(1-(1/(1+(EXP(-1*(Q$25+Q$26*$A34))))))</f>
        <v>-7.2706958698201856</v>
      </c>
      <c r="R58" s="19">
        <f t="shared" si="81"/>
        <v>-6.3617278730790225</v>
      </c>
      <c r="S58" s="19">
        <f t="shared" si="81"/>
        <v>-5.4542871019229358</v>
      </c>
      <c r="T58" s="19">
        <f t="shared" si="81"/>
        <v>-4.5506168478432656</v>
      </c>
      <c r="U58" s="19">
        <f t="shared" si="81"/>
        <v>-3.6561707239467078</v>
      </c>
      <c r="V58" s="19">
        <f t="shared" si="81"/>
        <v>-2.7837958276838055</v>
      </c>
      <c r="W58" s="19">
        <f t="shared" si="81"/>
        <v>-1.9615651718253817</v>
      </c>
      <c r="X58" s="19">
        <f t="shared" si="81"/>
        <v>-1.241153874732088</v>
      </c>
      <c r="Y58" s="19">
        <f t="shared" si="81"/>
        <v>-8.0903065427680971</v>
      </c>
      <c r="Z58" s="19">
        <f t="shared" si="81"/>
        <v>-7.1807613779204065</v>
      </c>
      <c r="AA58" s="19">
        <f t="shared" si="81"/>
        <v>-6.2718904405738964</v>
      </c>
      <c r="AB58" s="19">
        <f t="shared" si="81"/>
        <v>-5.3646898913545238</v>
      </c>
      <c r="AC58" s="19">
        <f t="shared" si="81"/>
        <v>-4.4616108988421042</v>
      </c>
      <c r="AD58" s="19">
        <f t="shared" si="81"/>
        <v>-3.5686004082570584</v>
      </c>
      <c r="AE58" s="19">
        <f t="shared" si="81"/>
        <v>-2.699599252357086</v>
      </c>
      <c r="AF58" s="19">
        <f t="shared" si="81"/>
        <v>-1.8847227250802083</v>
      </c>
      <c r="AG58" s="19">
        <f t="shared" si="81"/>
        <v>-1.1780110926729275</v>
      </c>
      <c r="AH58" s="19">
        <f t="shared" si="81"/>
        <v>-0.6443966600735711</v>
      </c>
      <c r="AI58" s="19">
        <f t="shared" si="81"/>
        <v>-7.0908330502828472</v>
      </c>
      <c r="AJ58" s="19">
        <f t="shared" si="81"/>
        <v>-6.1820682874727177</v>
      </c>
      <c r="AK58" s="19">
        <f t="shared" si="81"/>
        <v>-5.2751304273949318</v>
      </c>
      <c r="AL58" s="19">
        <f t="shared" si="81"/>
        <v>-4.3726974329714956</v>
      </c>
      <c r="AM58" s="19">
        <f t="shared" si="81"/>
        <v>-3.4812521603012354</v>
      </c>
      <c r="AN58" s="19">
        <f t="shared" si="81"/>
        <v>-2.6159108600655254</v>
      </c>
      <c r="AO58" s="19">
        <f t="shared" si="81"/>
        <v>-1.8089237692854054</v>
      </c>
      <c r="AP58" s="19">
        <f t="shared" si="81"/>
        <v>-1.1165940469802242</v>
      </c>
      <c r="AQ58" s="19">
        <f t="shared" si="81"/>
        <v>-0.60265290929861359</v>
      </c>
      <c r="AR58" s="19">
        <f t="shared" si="81"/>
        <v>-0.28733532511543097</v>
      </c>
      <c r="AS58" s="19">
        <f t="shared" si="81"/>
        <v>-6.0922628467448838</v>
      </c>
      <c r="AT58" s="19">
        <f t="shared" si="81"/>
        <v>-5.1856122283579573</v>
      </c>
      <c r="AU58" s="19">
        <f t="shared" si="81"/>
        <v>-4.2838849396755991</v>
      </c>
      <c r="AV58" s="19">
        <f t="shared" si="81"/>
        <v>-3.3941456055386952</v>
      </c>
      <c r="AW58" s="19">
        <f t="shared" si="81"/>
        <v>-2.5327715224535527</v>
      </c>
      <c r="AX58" s="19">
        <f t="shared" si="81"/>
        <v>-1.7342345654720792</v>
      </c>
      <c r="AY58" s="19">
        <f t="shared" si="81"/>
        <v>-1.056960289811876</v>
      </c>
      <c r="AZ58" s="19">
        <f t="shared" si="81"/>
        <v>-0.5629153335603464</v>
      </c>
      <c r="BA58" s="19">
        <f t="shared" si="81"/>
        <v>-0.26560613014301165</v>
      </c>
      <c r="BB58" s="19">
        <f t="shared" si="81"/>
        <v>-0.11551952317975495</v>
      </c>
      <c r="BC58" s="19">
        <f t="shared" si="81"/>
        <v>-5.0961391367648137</v>
      </c>
      <c r="BD58" s="19">
        <f t="shared" si="81"/>
        <v>-4.1951826653808153</v>
      </c>
      <c r="BE58" s="19">
        <f t="shared" si="81"/>
        <v>-3.3073019765117864</v>
      </c>
      <c r="BF58" s="19">
        <f t="shared" si="81"/>
        <v>-2.450224746513209</v>
      </c>
      <c r="BG58" s="19">
        <f t="shared" si="81"/>
        <v>-1.6607229646697601</v>
      </c>
      <c r="BH58" s="19">
        <f t="shared" si="81"/>
        <v>-0.99916273627089369</v>
      </c>
      <c r="BI58" s="19">
        <f t="shared" si="81"/>
        <v>-0.52516294973063449</v>
      </c>
      <c r="BJ58" s="19">
        <f t="shared" si="81"/>
        <v>-0.24532554211251714</v>
      </c>
      <c r="BK58" s="19">
        <f t="shared" si="81"/>
        <v>-0.10608532667444252</v>
      </c>
      <c r="BL58" s="19">
        <f t="shared" si="81"/>
        <v>-4.4063967938573874E-2</v>
      </c>
      <c r="BM58" s="19">
        <f t="shared" si="81"/>
        <v>-4.1066006766747094</v>
      </c>
      <c r="BN58" s="19">
        <f t="shared" si="81"/>
        <v>-3.2207442204122536</v>
      </c>
      <c r="BO58" s="19">
        <f t="shared" si="81"/>
        <v>-2.3683167284069535</v>
      </c>
      <c r="BP58" s="19">
        <f t="shared" si="81"/>
        <v>-1.588458026006468</v>
      </c>
      <c r="BQ58" s="19">
        <f t="shared" si="81"/>
        <v>-0.94324894599745501</v>
      </c>
      <c r="BR58" s="19">
        <f t="shared" si="81"/>
        <v>-0.48936721747427725</v>
      </c>
      <c r="BS58" s="19">
        <f t="shared" si="81"/>
        <v>-0.22642373327254553</v>
      </c>
      <c r="BT58" s="19">
        <f t="shared" si="81"/>
        <v>-9.7384578310816483E-2</v>
      </c>
      <c r="BU58" s="19">
        <f t="shared" si="81"/>
        <v>-4.0346877771670848E-2</v>
      </c>
      <c r="BV58" s="19">
        <f t="shared" si="81"/>
        <v>-1.6436847252909486E-2</v>
      </c>
      <c r="BW58" s="19">
        <f t="shared" si="81"/>
        <v>-3.1344971092340352</v>
      </c>
      <c r="BX58" s="19">
        <f t="shared" si="81"/>
        <v>-2.2870963857396149</v>
      </c>
      <c r="BY58" s="19">
        <f t="shared" si="81"/>
        <v>-1.5175095714792795</v>
      </c>
      <c r="BZ58" s="19">
        <f t="shared" si="81"/>
        <v>-0.88926044903028434</v>
      </c>
      <c r="CA58" s="19">
        <f t="shared" si="81"/>
        <v>-0.45549248146333754</v>
      </c>
      <c r="CB58" s="19">
        <f t="shared" si="81"/>
        <v>-0.20883062816011186</v>
      </c>
      <c r="CC58" s="19">
        <f t="shared" ref="CC58:DJ58" si="82">$B34*LN(1/(1+(EXP(-1*(CC$25+CC$26*$A34)))))+$C34*LN(1-(1/(1+(EXP(-1*(CC$25+CC$26*$A34))))))</f>
        <v>-8.9365935261982887E-2</v>
      </c>
      <c r="CD58" s="19">
        <f t="shared" si="82"/>
        <v>-3.6937586501232814E-2</v>
      </c>
      <c r="CE58" s="19">
        <f t="shared" si="82"/>
        <v>-1.5032725136657377E-2</v>
      </c>
      <c r="CF58" s="19">
        <f t="shared" si="82"/>
        <v>-6.0782366017793311E-3</v>
      </c>
      <c r="CG58" s="19">
        <f t="shared" si="82"/>
        <v>-2.2066153638083943</v>
      </c>
      <c r="CH58" s="19">
        <f t="shared" si="82"/>
        <v>-1.4479476778575628</v>
      </c>
      <c r="CI58" s="19">
        <f t="shared" si="82"/>
        <v>-0.8372321351223192</v>
      </c>
      <c r="CJ58" s="19">
        <f t="shared" si="82"/>
        <v>-0.42349651022253426</v>
      </c>
      <c r="CK58" s="19">
        <f t="shared" si="82"/>
        <v>-0.19247646558657872</v>
      </c>
      <c r="CL58" s="19">
        <f t="shared" si="82"/>
        <v>-8.1980783130496199E-2</v>
      </c>
      <c r="CM58" s="19">
        <f t="shared" si="82"/>
        <v>-3.381153038924388E-2</v>
      </c>
      <c r="CN58" s="19">
        <f t="shared" si="82"/>
        <v>-1.3747727534377228E-2</v>
      </c>
      <c r="CO58" s="19">
        <f t="shared" si="82"/>
        <v>-5.5565406102148045E-3</v>
      </c>
      <c r="CP58" s="19">
        <f t="shared" si="82"/>
        <v>-2.2403562462494364E-3</v>
      </c>
      <c r="CQ58" s="19">
        <f t="shared" si="82"/>
        <v>-1.3798421081740633</v>
      </c>
      <c r="CR58" s="19">
        <f t="shared" si="82"/>
        <v>-0.78719172484078193</v>
      </c>
      <c r="CS58" s="19">
        <f t="shared" si="82"/>
        <v>-0.39333111479266702</v>
      </c>
      <c r="CT58" s="19">
        <f t="shared" si="82"/>
        <v>-0.17729229983146028</v>
      </c>
      <c r="CU58" s="19">
        <f t="shared" si="82"/>
        <v>-7.5183226575790088E-2</v>
      </c>
      <c r="CV58" s="19">
        <f t="shared" si="82"/>
        <v>-3.0945958160192109E-2</v>
      </c>
      <c r="CW58" s="19">
        <f t="shared" si="82"/>
        <v>-1.2571882243960678E-2</v>
      </c>
      <c r="CX58" s="19">
        <f t="shared" si="82"/>
        <v>-5.0795082199807879E-3</v>
      </c>
      <c r="CY58" s="19">
        <f t="shared" si="82"/>
        <v>-2.0477287249908382E-3</v>
      </c>
      <c r="CZ58" s="19">
        <f t="shared" si="82"/>
        <v>-8.2476471132623009E-4</v>
      </c>
      <c r="DA58" s="19">
        <f t="shared" si="82"/>
        <v>-0.73915933902561004</v>
      </c>
      <c r="DB58" s="19">
        <f t="shared" si="82"/>
        <v>-0.36494282874244527</v>
      </c>
      <c r="DC58" s="19">
        <f t="shared" si="82"/>
        <v>-0.16321043882447545</v>
      </c>
      <c r="DD58" s="19">
        <f t="shared" si="82"/>
        <v>-6.8930054433295293E-2</v>
      </c>
      <c r="DE58" s="19">
        <f t="shared" si="82"/>
        <v>-2.8319821093368509E-2</v>
      </c>
      <c r="DF58" s="19">
        <f t="shared" si="82"/>
        <v>-1.1496029988556193E-2</v>
      </c>
      <c r="DG58" s="19">
        <f t="shared" si="82"/>
        <v>-4.6433343285762069E-3</v>
      </c>
      <c r="DH58" s="19">
        <f t="shared" si="82"/>
        <v>-1.8716479679020076E-3</v>
      </c>
      <c r="DI58" s="19">
        <f t="shared" si="82"/>
        <v>-7.5380493814970208E-4</v>
      </c>
      <c r="DJ58" s="19">
        <f t="shared" si="82"/>
        <v>-3.0349307939477282E-4</v>
      </c>
    </row>
    <row r="59" spans="1:114" x14ac:dyDescent="0.45">
      <c r="A59" s="4">
        <f>Training_Data!L58</f>
        <v>79</v>
      </c>
      <c r="B59" s="4">
        <f>Training_Data!I58</f>
        <v>1</v>
      </c>
      <c r="C59" s="4">
        <f t="shared" si="4"/>
        <v>0</v>
      </c>
      <c r="F59">
        <f t="shared" si="0"/>
        <v>6.0000000000000005E-2</v>
      </c>
      <c r="G59">
        <f t="shared" si="1"/>
        <v>0.94176453358424872</v>
      </c>
      <c r="H59" s="10">
        <f t="shared" si="2"/>
        <v>0.51499550161940999</v>
      </c>
      <c r="I59" s="10"/>
      <c r="J59">
        <f t="shared" si="3"/>
        <v>0.48500449838059001</v>
      </c>
      <c r="K59">
        <f t="shared" si="5"/>
        <v>-0.663597113076141</v>
      </c>
      <c r="O59" s="19">
        <f t="shared" si="20"/>
        <v>-9.0701150599190008</v>
      </c>
      <c r="P59" s="19">
        <f t="shared" si="20"/>
        <v>-8.1402915946803756</v>
      </c>
      <c r="Q59" s="19">
        <f t="shared" ref="Q59:CB59" si="83">$B35*LN(1/(1+(EXP(-1*(Q$25+Q$26*$A35)))))+$C35*LN(1-(1/(1+(EXP(-1*(Q$25+Q$26*$A35))))))</f>
        <v>-7.2107388841133515</v>
      </c>
      <c r="R59" s="19">
        <f t="shared" si="83"/>
        <v>-6.2818716479679013</v>
      </c>
      <c r="S59" s="19">
        <f t="shared" si="83"/>
        <v>-5.3547369140861232</v>
      </c>
      <c r="T59" s="19">
        <f t="shared" si="83"/>
        <v>-4.4319623966614792</v>
      </c>
      <c r="U59" s="19">
        <f t="shared" si="83"/>
        <v>-3.5200449677053371</v>
      </c>
      <c r="V59" s="19">
        <f t="shared" si="83"/>
        <v>-2.6344623112084302</v>
      </c>
      <c r="W59" s="19">
        <f t="shared" si="83"/>
        <v>-1.8089237692854068</v>
      </c>
      <c r="X59" s="19">
        <f t="shared" si="83"/>
        <v>-1.1031860488854575</v>
      </c>
      <c r="Y59" s="19">
        <f t="shared" si="83"/>
        <v>-8.0703127343745731</v>
      </c>
      <c r="Z59" s="19">
        <f t="shared" si="83"/>
        <v>-7.1407924380344943</v>
      </c>
      <c r="AA59" s="19">
        <f t="shared" si="83"/>
        <v>-6.2120072216461963</v>
      </c>
      <c r="AB59" s="19">
        <f t="shared" si="83"/>
        <v>-5.2850795082199804</v>
      </c>
      <c r="AC59" s="19">
        <f t="shared" si="83"/>
        <v>-4.3628242295054305</v>
      </c>
      <c r="AD59" s="19">
        <f t="shared" si="83"/>
        <v>-3.4521887728147669</v>
      </c>
      <c r="AE59" s="19">
        <f t="shared" si="83"/>
        <v>-2.5696518312068259</v>
      </c>
      <c r="AF59" s="19">
        <f t="shared" si="83"/>
        <v>-1.7507328088238214</v>
      </c>
      <c r="AG59" s="19">
        <f t="shared" si="83"/>
        <v>-1.0569602898118773</v>
      </c>
      <c r="AH59" s="19">
        <f t="shared" si="83"/>
        <v>-0.5543552444685268</v>
      </c>
      <c r="AI59" s="19">
        <f t="shared" si="83"/>
        <v>-7.0708498718657431</v>
      </c>
      <c r="AJ59" s="19">
        <f t="shared" si="83"/>
        <v>-6.1421526051006188</v>
      </c>
      <c r="AK59" s="19">
        <f t="shared" si="83"/>
        <v>-5.2154468128334406</v>
      </c>
      <c r="AL59" s="19">
        <f t="shared" si="83"/>
        <v>-4.2937477275343765</v>
      </c>
      <c r="AM59" s="19">
        <f t="shared" si="83"/>
        <v>-3.3844829249429718</v>
      </c>
      <c r="AN59" s="19">
        <f t="shared" si="83"/>
        <v>-2.5051878647390655</v>
      </c>
      <c r="AO59" s="19">
        <f t="shared" si="83"/>
        <v>-1.6932450063382578</v>
      </c>
      <c r="AP59" s="19">
        <f t="shared" si="83"/>
        <v>-1.011845427344306</v>
      </c>
      <c r="AQ59" s="19">
        <f t="shared" si="83"/>
        <v>-0.52516294973063538</v>
      </c>
      <c r="AR59" s="19">
        <f t="shared" si="83"/>
        <v>-0.24100845383299221</v>
      </c>
      <c r="AS59" s="19">
        <f t="shared" si="83"/>
        <v>-6.0723085065577385</v>
      </c>
      <c r="AT59" s="19">
        <f t="shared" si="83"/>
        <v>-5.1458406001533641</v>
      </c>
      <c r="AU59" s="19">
        <f t="shared" si="83"/>
        <v>-4.2247372397942176</v>
      </c>
      <c r="AV59" s="19">
        <f t="shared" si="83"/>
        <v>-3.3169375865012327</v>
      </c>
      <c r="AW59" s="19">
        <f t="shared" si="83"/>
        <v>-2.4410914408948412</v>
      </c>
      <c r="AX59" s="19">
        <f t="shared" si="83"/>
        <v>-1.6364926968500355</v>
      </c>
      <c r="AY59" s="19">
        <f t="shared" si="83"/>
        <v>-0.96786415060626119</v>
      </c>
      <c r="AZ59" s="19">
        <f t="shared" si="83"/>
        <v>-0.49715445033210959</v>
      </c>
      <c r="BA59" s="19">
        <f t="shared" si="83"/>
        <v>-0.22642373327254584</v>
      </c>
      <c r="BB59" s="19">
        <f t="shared" si="83"/>
        <v>-9.5545464597962856E-2</v>
      </c>
      <c r="BC59" s="19">
        <f t="shared" si="83"/>
        <v>-5.0762627680050896</v>
      </c>
      <c r="BD59" s="19">
        <f t="shared" si="83"/>
        <v>-4.15579741271464</v>
      </c>
      <c r="BE59" s="19">
        <f t="shared" si="83"/>
        <v>-3.2495635517543646</v>
      </c>
      <c r="BF59" s="19">
        <f t="shared" si="83"/>
        <v>-2.3773845783108163</v>
      </c>
      <c r="BG59" s="19">
        <f t="shared" si="83"/>
        <v>-1.5805085713638751</v>
      </c>
      <c r="BH59" s="19">
        <f t="shared" si="83"/>
        <v>-0.92503699381775373</v>
      </c>
      <c r="BI59" s="19">
        <f t="shared" si="83"/>
        <v>-0.47031331804487481</v>
      </c>
      <c r="BJ59" s="19">
        <f t="shared" si="83"/>
        <v>-0.21263069128632331</v>
      </c>
      <c r="BK59" s="19">
        <f t="shared" si="83"/>
        <v>-8.9365935261983137E-2</v>
      </c>
      <c r="BL59" s="19">
        <f t="shared" si="83"/>
        <v>-3.6219258870659243E-2</v>
      </c>
      <c r="BM59" s="19">
        <f t="shared" si="83"/>
        <v>-4.0869332090656352</v>
      </c>
      <c r="BN59" s="19">
        <f t="shared" si="83"/>
        <v>-3.1823722781951784</v>
      </c>
      <c r="BO59" s="19">
        <f t="shared" si="83"/>
        <v>-2.3140902929303659</v>
      </c>
      <c r="BP59" s="19">
        <f t="shared" si="83"/>
        <v>-1.5253255421125169</v>
      </c>
      <c r="BQ59" s="19">
        <f t="shared" si="83"/>
        <v>-0.88338215541877685</v>
      </c>
      <c r="BR59" s="19">
        <f t="shared" si="83"/>
        <v>-0.44462066950155305</v>
      </c>
      <c r="BS59" s="19">
        <f t="shared" si="83"/>
        <v>-0.19959646428551844</v>
      </c>
      <c r="BT59" s="19">
        <f t="shared" si="83"/>
        <v>-8.3569574617418818E-2</v>
      </c>
      <c r="BU59" s="19">
        <f t="shared" si="83"/>
        <v>-3.381153038924388E-2</v>
      </c>
      <c r="BV59" s="19">
        <f t="shared" si="83"/>
        <v>-1.3477330416026405E-2</v>
      </c>
      <c r="BW59" s="19">
        <f t="shared" si="83"/>
        <v>-3.1153759183144443</v>
      </c>
      <c r="BX59" s="19">
        <f t="shared" si="83"/>
        <v>-2.2512325998949305</v>
      </c>
      <c r="BY59" s="19">
        <f t="shared" si="83"/>
        <v>-1.4709765939671284</v>
      </c>
      <c r="BZ59" s="19">
        <f t="shared" si="83"/>
        <v>-0.84291533356034642</v>
      </c>
      <c r="CA59" s="19">
        <f t="shared" si="83"/>
        <v>-0.42005533570271514</v>
      </c>
      <c r="CB59" s="19">
        <f t="shared" si="83"/>
        <v>-0.18728844983715828</v>
      </c>
      <c r="CC59" s="19">
        <f t="shared" ref="CC59:DJ59" si="84">$B35*LN(1/(1+(EXP(-1*(CC$25+CC$26*$A35)))))+$C35*LN(1-(1/(1+(EXP(-1*(CC$25+CC$26*$A35))))))</f>
        <v>-7.8134647783774089E-2</v>
      </c>
      <c r="CD59" s="19">
        <f t="shared" si="84"/>
        <v>-3.15613446763486E-2</v>
      </c>
      <c r="CE59" s="19">
        <f t="shared" si="84"/>
        <v>-1.2571882243960678E-2</v>
      </c>
      <c r="CF59" s="19">
        <f t="shared" si="84"/>
        <v>-4.9791772043272986E-3</v>
      </c>
      <c r="CG59" s="19">
        <f t="shared" si="84"/>
        <v>-2.1888365087409603</v>
      </c>
      <c r="CH59" s="19">
        <f t="shared" si="84"/>
        <v>-1.4174946225139546</v>
      </c>
      <c r="CI59" s="19">
        <f t="shared" si="84"/>
        <v>-0.80364958102178352</v>
      </c>
      <c r="CJ59" s="19">
        <f t="shared" si="84"/>
        <v>-0.39659404698022432</v>
      </c>
      <c r="CK59" s="19">
        <f t="shared" si="84"/>
        <v>-0.17567443741493247</v>
      </c>
      <c r="CL59" s="19">
        <f t="shared" si="84"/>
        <v>-7.3040406243464293E-2</v>
      </c>
      <c r="CM59" s="19">
        <f t="shared" si="84"/>
        <v>-2.9458714161954329E-2</v>
      </c>
      <c r="CN59" s="19">
        <f t="shared" si="84"/>
        <v>-1.1726908753935311E-2</v>
      </c>
      <c r="CO59" s="19">
        <f t="shared" si="84"/>
        <v>-4.6433343285762069E-3</v>
      </c>
      <c r="CP59" s="19">
        <f t="shared" si="84"/>
        <v>-1.8346208305892865E-3</v>
      </c>
      <c r="CQ59" s="19">
        <f t="shared" si="84"/>
        <v>-1.3649122596049112</v>
      </c>
      <c r="CR59" s="19">
        <f t="shared" si="84"/>
        <v>-0.76559518233715118</v>
      </c>
      <c r="CS59" s="19">
        <f t="shared" si="84"/>
        <v>-0.37421163014175168</v>
      </c>
      <c r="CT59" s="19">
        <f t="shared" si="84"/>
        <v>-0.16472272508020852</v>
      </c>
      <c r="CU59" s="19">
        <f t="shared" si="84"/>
        <v>-6.8267073682503954E-2</v>
      </c>
      <c r="CV59" s="19">
        <f t="shared" si="84"/>
        <v>-2.7494243627915478E-2</v>
      </c>
      <c r="CW59" s="19">
        <f t="shared" si="84"/>
        <v>-1.0938416966755965E-2</v>
      </c>
      <c r="CX59" s="19">
        <f t="shared" si="84"/>
        <v>-4.3300948639672324E-3</v>
      </c>
      <c r="CY59" s="19">
        <f t="shared" si="84"/>
        <v>-1.7106951518720114E-3</v>
      </c>
      <c r="CZ59" s="19">
        <f t="shared" si="84"/>
        <v>-6.7531070158464513E-4</v>
      </c>
      <c r="DA59" s="19">
        <f t="shared" si="84"/>
        <v>-0.72875955554869698</v>
      </c>
      <c r="DB59" s="19">
        <f t="shared" si="84"/>
        <v>-0.3528812144609918</v>
      </c>
      <c r="DC59" s="19">
        <f t="shared" si="84"/>
        <v>-0.15440222218814631</v>
      </c>
      <c r="DD59" s="19">
        <f t="shared" si="84"/>
        <v>-6.3795827683805609E-2</v>
      </c>
      <c r="DE59" s="19">
        <f t="shared" si="84"/>
        <v>-2.5659100296728771E-2</v>
      </c>
      <c r="DF59" s="19">
        <f t="shared" si="84"/>
        <v>-1.0202671583264837E-2</v>
      </c>
      <c r="DG59" s="19">
        <f t="shared" si="84"/>
        <v>-4.0379439035454013E-3</v>
      </c>
      <c r="DH59" s="19">
        <f t="shared" si="84"/>
        <v>-1.5951337780007505E-3</v>
      </c>
      <c r="DI59" s="19">
        <f t="shared" si="84"/>
        <v>-6.2966989539334185E-4</v>
      </c>
      <c r="DJ59" s="19">
        <f t="shared" si="84"/>
        <v>-2.4848595191663059E-4</v>
      </c>
    </row>
    <row r="60" spans="1:114" x14ac:dyDescent="0.45">
      <c r="A60" s="4">
        <f>Training_Data!L59</f>
        <v>59</v>
      </c>
      <c r="B60" s="4">
        <f>Training_Data!I59</f>
        <v>1</v>
      </c>
      <c r="C60" s="4">
        <f t="shared" si="4"/>
        <v>0</v>
      </c>
      <c r="F60">
        <f t="shared" si="0"/>
        <v>8.5000000000000006E-2</v>
      </c>
      <c r="G60">
        <f t="shared" si="1"/>
        <v>0.91851228440145738</v>
      </c>
      <c r="H60" s="10">
        <f t="shared" si="2"/>
        <v>0.52123721496627407</v>
      </c>
      <c r="I60" s="10"/>
      <c r="J60">
        <f t="shared" si="3"/>
        <v>0.47876278503372593</v>
      </c>
      <c r="K60">
        <f t="shared" si="5"/>
        <v>-0.736550033812573</v>
      </c>
      <c r="O60" s="19">
        <f t="shared" si="20"/>
        <v>-8.6096392315602229E-5</v>
      </c>
      <c r="P60" s="19">
        <f t="shared" si="20"/>
        <v>-1.6327386101953946E-4</v>
      </c>
      <c r="Q60" s="19">
        <f t="shared" ref="Q60:CB60" si="85">$B36*LN(1/(1+(EXP(-1*(Q$25+Q$26*$A36)))))+$C36*LN(1-(1/(1+(EXP(-1*(Q$25+Q$26*$A36))))))</f>
        <v>-3.0962309723994372E-4</v>
      </c>
      <c r="R60" s="19">
        <f t="shared" si="85"/>
        <v>-5.8711281308358797E-4</v>
      </c>
      <c r="S60" s="19">
        <f t="shared" si="85"/>
        <v>-1.1131553604646588E-3</v>
      </c>
      <c r="T60" s="19">
        <f t="shared" si="85"/>
        <v>-2.1100256011754499E-3</v>
      </c>
      <c r="U60" s="19">
        <f t="shared" si="85"/>
        <v>-3.997845896090666E-3</v>
      </c>
      <c r="V60" s="19">
        <f t="shared" si="85"/>
        <v>-7.5683020417261727E-3</v>
      </c>
      <c r="W60" s="19">
        <f t="shared" si="85"/>
        <v>-1.4304788745287738E-2</v>
      </c>
      <c r="X60" s="19">
        <f t="shared" si="85"/>
        <v>-2.695709300820805E-2</v>
      </c>
      <c r="Y60" s="19">
        <f t="shared" si="85"/>
        <v>-2.3401694966676632E-4</v>
      </c>
      <c r="Z60" s="19">
        <f t="shared" si="85"/>
        <v>-4.4376212692396716E-4</v>
      </c>
      <c r="AA60" s="19">
        <f t="shared" si="85"/>
        <v>-8.4141905605820413E-4</v>
      </c>
      <c r="AB60" s="19">
        <f t="shared" si="85"/>
        <v>-1.5951337780007505E-3</v>
      </c>
      <c r="AC60" s="19">
        <f t="shared" si="85"/>
        <v>-3.0229809308316459E-3</v>
      </c>
      <c r="AD60" s="19">
        <f t="shared" si="85"/>
        <v>-5.7252789533069962E-3</v>
      </c>
      <c r="AE60" s="19">
        <f t="shared" si="85"/>
        <v>-1.0830165139457261E-2</v>
      </c>
      <c r="AF60" s="19">
        <f t="shared" si="85"/>
        <v>-2.0440487723596214E-2</v>
      </c>
      <c r="AG60" s="19">
        <f t="shared" si="85"/>
        <v>-3.8416442794361121E-2</v>
      </c>
      <c r="AH60" s="19">
        <f t="shared" si="85"/>
        <v>-7.164469196766983E-2</v>
      </c>
      <c r="AI60" s="19">
        <f t="shared" si="85"/>
        <v>-6.3599617109102893E-4</v>
      </c>
      <c r="AJ60" s="19">
        <f t="shared" si="85"/>
        <v>-1.205810931664325E-3</v>
      </c>
      <c r="AK60" s="19">
        <f t="shared" si="85"/>
        <v>-2.2855627633261008E-3</v>
      </c>
      <c r="AL60" s="19">
        <f t="shared" si="85"/>
        <v>-4.3300948639672324E-3</v>
      </c>
      <c r="AM60" s="19">
        <f t="shared" si="85"/>
        <v>-8.1960673382677589E-3</v>
      </c>
      <c r="AN60" s="19">
        <f t="shared" si="85"/>
        <v>-1.5487012648170298E-2</v>
      </c>
      <c r="AO60" s="19">
        <f t="shared" si="85"/>
        <v>-2.9169828705895857E-2</v>
      </c>
      <c r="AP60" s="19">
        <f t="shared" si="85"/>
        <v>-5.4615793462002203E-2</v>
      </c>
      <c r="AQ60" s="19">
        <f t="shared" si="85"/>
        <v>-0.10116437811507244</v>
      </c>
      <c r="AR60" s="19">
        <f t="shared" si="85"/>
        <v>-0.18390074088833885</v>
      </c>
      <c r="AS60" s="19">
        <f t="shared" si="85"/>
        <v>-1.7278730790231602E-3</v>
      </c>
      <c r="AT60" s="19">
        <f t="shared" si="85"/>
        <v>-3.2743443810995206E-3</v>
      </c>
      <c r="AU60" s="19">
        <f t="shared" si="85"/>
        <v>-6.2006452199646683E-3</v>
      </c>
      <c r="AV60" s="19">
        <f t="shared" si="85"/>
        <v>-1.1726908753935424E-2</v>
      </c>
      <c r="AW60" s="19">
        <f t="shared" si="85"/>
        <v>-2.2124216454879178E-2</v>
      </c>
      <c r="AX60" s="19">
        <f t="shared" si="85"/>
        <v>-4.1550440576283099E-2</v>
      </c>
      <c r="AY60" s="19">
        <f t="shared" si="85"/>
        <v>-7.7386512415507897E-2</v>
      </c>
      <c r="AZ60" s="19">
        <f t="shared" si="85"/>
        <v>-0.14201167570185888</v>
      </c>
      <c r="BA60" s="19">
        <f t="shared" si="85"/>
        <v>-0.2541647539707475</v>
      </c>
      <c r="BB60" s="19">
        <f t="shared" si="85"/>
        <v>-0.43748795048588573</v>
      </c>
      <c r="BC60" s="19">
        <f t="shared" si="85"/>
        <v>-4.6898913545247219E-3</v>
      </c>
      <c r="BD60" s="19">
        <f t="shared" si="85"/>
        <v>-8.875672970072199E-3</v>
      </c>
      <c r="BE60" s="19">
        <f t="shared" si="85"/>
        <v>-1.67661253680087E-2</v>
      </c>
      <c r="BF60" s="19">
        <f t="shared" si="85"/>
        <v>-3.15613446763486E-2</v>
      </c>
      <c r="BG60" s="19">
        <f t="shared" si="85"/>
        <v>-5.9032826287971386E-2</v>
      </c>
      <c r="BH60" s="19">
        <f t="shared" si="85"/>
        <v>-0.10914595078339805</v>
      </c>
      <c r="BI60" s="19">
        <f t="shared" si="85"/>
        <v>-0.19779447059659658</v>
      </c>
      <c r="BJ60" s="19">
        <f t="shared" si="85"/>
        <v>-0.34697610001895252</v>
      </c>
      <c r="BK60" s="19">
        <f t="shared" si="85"/>
        <v>-0.58032996662642566</v>
      </c>
      <c r="BL60" s="19">
        <f t="shared" si="85"/>
        <v>-0.91301525239995296</v>
      </c>
      <c r="BM60" s="19">
        <f t="shared" si="85"/>
        <v>-1.2697432971496326E-2</v>
      </c>
      <c r="BN60" s="19">
        <f t="shared" si="85"/>
        <v>-2.3944984743078702E-2</v>
      </c>
      <c r="BO60" s="19">
        <f t="shared" si="85"/>
        <v>-4.4934413305747122E-2</v>
      </c>
      <c r="BP60" s="19">
        <f t="shared" si="85"/>
        <v>-8.3569574617418818E-2</v>
      </c>
      <c r="BQ60" s="19">
        <f t="shared" si="85"/>
        <v>-0.15297761052607417</v>
      </c>
      <c r="BR60" s="19">
        <f t="shared" si="85"/>
        <v>-0.27268480925263944</v>
      </c>
      <c r="BS60" s="19">
        <f t="shared" si="85"/>
        <v>-0.46657309416461823</v>
      </c>
      <c r="BT60" s="19">
        <f t="shared" si="85"/>
        <v>-0.75494610159561348</v>
      </c>
      <c r="BU60" s="19">
        <f t="shared" si="85"/>
        <v>-1.1436736748144938</v>
      </c>
      <c r="BV60" s="19">
        <f t="shared" si="85"/>
        <v>-1.6204174099184512</v>
      </c>
      <c r="BW60" s="19">
        <f t="shared" si="85"/>
        <v>-3.4145605538695015E-2</v>
      </c>
      <c r="BX60" s="19">
        <f t="shared" si="85"/>
        <v>-6.3795827683805609E-2</v>
      </c>
      <c r="BY60" s="19">
        <f t="shared" si="85"/>
        <v>-0.11772100013096001</v>
      </c>
      <c r="BZ60" s="19">
        <f t="shared" si="85"/>
        <v>-0.21263069128632345</v>
      </c>
      <c r="CA60" s="19">
        <f t="shared" si="85"/>
        <v>-0.37110066594777763</v>
      </c>
      <c r="CB60" s="19">
        <f t="shared" si="85"/>
        <v>-0.61634377304073962</v>
      </c>
      <c r="CC60" s="19">
        <f t="shared" ref="CC60:DJ60" si="86">$B36*LN(1/(1+(EXP(-1*(CC$25+CC$26*$A36)))))+$C36*LN(1-(1/(1+(EXP(-1*(CC$25+CC$26*$A36))))))</f>
        <v>-0.96167487439574362</v>
      </c>
      <c r="CD60" s="19">
        <f t="shared" si="86"/>
        <v>-1.4023778760079764</v>
      </c>
      <c r="CE60" s="19">
        <f t="shared" si="86"/>
        <v>-1.9187499701346722</v>
      </c>
      <c r="CF60" s="19">
        <f t="shared" si="86"/>
        <v>-2.4868361521539502</v>
      </c>
      <c r="CG60" s="19">
        <f t="shared" si="86"/>
        <v>-9.0224746513208942E-2</v>
      </c>
      <c r="CH60" s="19">
        <f t="shared" si="86"/>
        <v>-0.16472272508020852</v>
      </c>
      <c r="CI60" s="19">
        <f t="shared" si="86"/>
        <v>-0.29236772186435817</v>
      </c>
      <c r="CJ60" s="19">
        <f t="shared" si="86"/>
        <v>-0.49715445033210998</v>
      </c>
      <c r="CK60" s="19">
        <f t="shared" si="86"/>
        <v>-0.79813886938159195</v>
      </c>
      <c r="CL60" s="19">
        <f t="shared" si="86"/>
        <v>-1.1988698996603231</v>
      </c>
      <c r="CM60" s="19">
        <f t="shared" si="86"/>
        <v>-1.6850917441587616</v>
      </c>
      <c r="CN60" s="19">
        <f t="shared" si="86"/>
        <v>-2.233356924650642</v>
      </c>
      <c r="CO60" s="19">
        <f t="shared" si="86"/>
        <v>-2.8213695380476831</v>
      </c>
      <c r="CP60" s="19">
        <f t="shared" si="86"/>
        <v>-3.4328284704248668</v>
      </c>
      <c r="CQ60" s="19">
        <f t="shared" si="86"/>
        <v>-0.22845802600646797</v>
      </c>
      <c r="CR60" s="19">
        <f t="shared" si="86"/>
        <v>-0.39659404698022432</v>
      </c>
      <c r="CS60" s="19">
        <f t="shared" si="86"/>
        <v>-0.65394696731759006</v>
      </c>
      <c r="CT60" s="19">
        <f t="shared" si="86"/>
        <v>-1.0118454273443065</v>
      </c>
      <c r="CU60" s="19">
        <f t="shared" si="86"/>
        <v>-1.4632824673380318</v>
      </c>
      <c r="CV60" s="19">
        <f t="shared" si="86"/>
        <v>-1.9874000248625712</v>
      </c>
      <c r="CW60" s="19">
        <f t="shared" si="86"/>
        <v>-2.560420998197757</v>
      </c>
      <c r="CX60" s="19">
        <f t="shared" si="86"/>
        <v>-3.1632100225930748</v>
      </c>
      <c r="CY60" s="19">
        <f t="shared" si="86"/>
        <v>-3.7830168095822931</v>
      </c>
      <c r="CZ60" s="19">
        <f t="shared" si="86"/>
        <v>-4.4122025846076918</v>
      </c>
      <c r="DA60" s="19">
        <f t="shared" si="86"/>
        <v>-0.52926044903028424</v>
      </c>
      <c r="DB60" s="19">
        <f t="shared" si="86"/>
        <v>-0.84291533356034654</v>
      </c>
      <c r="DC60" s="19">
        <f t="shared" si="86"/>
        <v>-1.2554138489297304</v>
      </c>
      <c r="DD60" s="19">
        <f t="shared" si="86"/>
        <v>-1.7507328088238219</v>
      </c>
      <c r="DE60" s="19">
        <f t="shared" si="86"/>
        <v>-2.3050833197686953</v>
      </c>
      <c r="DF60" s="19">
        <f t="shared" si="86"/>
        <v>-2.8967825833020822</v>
      </c>
      <c r="DG60" s="19">
        <f t="shared" si="86"/>
        <v>-3.5103423893635095</v>
      </c>
      <c r="DH60" s="19">
        <f t="shared" si="86"/>
        <v>-4.1361139840222148</v>
      </c>
      <c r="DI60" s="19">
        <f t="shared" si="86"/>
        <v>-4.7685291327140042</v>
      </c>
      <c r="DJ60" s="19">
        <f t="shared" si="86"/>
        <v>-5.4045064117992574</v>
      </c>
    </row>
    <row r="61" spans="1:114" x14ac:dyDescent="0.45">
      <c r="A61" s="4">
        <f>Training_Data!L60</f>
        <v>84</v>
      </c>
      <c r="B61" s="4">
        <f>Training_Data!I60</f>
        <v>0</v>
      </c>
      <c r="C61" s="4">
        <f t="shared" si="4"/>
        <v>1</v>
      </c>
      <c r="F61">
        <f t="shared" si="0"/>
        <v>0.08</v>
      </c>
      <c r="G61">
        <f t="shared" si="1"/>
        <v>0.92311634638663576</v>
      </c>
      <c r="H61" s="10">
        <f t="shared" si="2"/>
        <v>0.51998934015558185</v>
      </c>
      <c r="I61" s="10"/>
      <c r="J61">
        <f t="shared" si="3"/>
        <v>0.48001065984441815</v>
      </c>
      <c r="K61">
        <f t="shared" si="5"/>
        <v>-0.73394696731759013</v>
      </c>
      <c r="O61" s="19">
        <f t="shared" si="20"/>
        <v>-9.1201094486876091</v>
      </c>
      <c r="P61" s="19">
        <f t="shared" si="20"/>
        <v>-8.2402638494381311</v>
      </c>
      <c r="Q61" s="19">
        <f t="shared" ref="Q61:CB61" si="87">$B37*LN(1/(1+(EXP(-1*(Q$25+Q$26*$A37)))))+$C37*LN(1-(1/(1+(EXP(-1*(Q$25+Q$26*$A37))))))</f>
        <v>-7.3606359961710917</v>
      </c>
      <c r="R61" s="19">
        <f t="shared" si="87"/>
        <v>-6.4815326355931449</v>
      </c>
      <c r="S61" s="19">
        <f t="shared" si="87"/>
        <v>-5.603691043426946</v>
      </c>
      <c r="T61" s="19">
        <f t="shared" si="87"/>
        <v>-4.7288756729700729</v>
      </c>
      <c r="U61" s="19">
        <f t="shared" si="87"/>
        <v>-3.8612658712765668</v>
      </c>
      <c r="V61" s="19">
        <f t="shared" si="87"/>
        <v>-3.0105209675340214</v>
      </c>
      <c r="W61" s="19">
        <f t="shared" si="87"/>
        <v>-2.1977210001309602</v>
      </c>
      <c r="X61" s="19">
        <f t="shared" si="87"/>
        <v>-1.4632824673380307</v>
      </c>
      <c r="Y61" s="19">
        <f t="shared" si="87"/>
        <v>-8.1202974844075673</v>
      </c>
      <c r="Z61" s="19">
        <f t="shared" si="87"/>
        <v>-7.2407170546149899</v>
      </c>
      <c r="AA61" s="19">
        <f t="shared" si="87"/>
        <v>-6.3617278730790234</v>
      </c>
      <c r="AB61" s="19">
        <f t="shared" si="87"/>
        <v>-5.4841606621264631</v>
      </c>
      <c r="AC61" s="19">
        <f t="shared" si="87"/>
        <v>-4.6100016520556517</v>
      </c>
      <c r="AD61" s="19">
        <f t="shared" si="87"/>
        <v>-3.7439449847430795</v>
      </c>
      <c r="AE61" s="19">
        <f t="shared" si="87"/>
        <v>-2.8967825833020826</v>
      </c>
      <c r="AF61" s="19">
        <f t="shared" si="87"/>
        <v>-2.0917809798514693</v>
      </c>
      <c r="AG61" s="19">
        <f t="shared" si="87"/>
        <v>-1.3723677218643584</v>
      </c>
      <c r="AH61" s="19">
        <f t="shared" si="87"/>
        <v>-0.79813886938159129</v>
      </c>
      <c r="AI61" s="19">
        <f t="shared" si="87"/>
        <v>-7.1208084398755274</v>
      </c>
      <c r="AJ61" s="19">
        <f t="shared" si="87"/>
        <v>-6.2419479570220329</v>
      </c>
      <c r="AK61" s="19">
        <f t="shared" si="87"/>
        <v>-5.3646898913545256</v>
      </c>
      <c r="AL61" s="19">
        <f t="shared" si="87"/>
        <v>-4.4912696711850577</v>
      </c>
      <c r="AM61" s="19">
        <f t="shared" si="87"/>
        <v>-3.6269570930082078</v>
      </c>
      <c r="AN61" s="19">
        <f t="shared" si="87"/>
        <v>-2.7837958276838064</v>
      </c>
      <c r="AO61" s="19">
        <f t="shared" si="87"/>
        <v>-1.9874000248625703</v>
      </c>
      <c r="AP61" s="19">
        <f t="shared" si="87"/>
        <v>-1.2841775991951889</v>
      </c>
      <c r="AQ61" s="19">
        <f t="shared" si="87"/>
        <v>-0.7339469673175899</v>
      </c>
      <c r="AR61" s="19">
        <f t="shared" si="87"/>
        <v>-0.37110066594777746</v>
      </c>
      <c r="AS61" s="19">
        <f t="shared" si="87"/>
        <v>-6.1221960428947675</v>
      </c>
      <c r="AT61" s="19">
        <f t="shared" si="87"/>
        <v>-5.2452862599110217</v>
      </c>
      <c r="AU61" s="19">
        <f t="shared" si="87"/>
        <v>-4.3726974329714965</v>
      </c>
      <c r="AV61" s="19">
        <f t="shared" si="87"/>
        <v>-3.510342389363506</v>
      </c>
      <c r="AW61" s="19">
        <f t="shared" si="87"/>
        <v>-2.6716446919676695</v>
      </c>
      <c r="AX61" s="19">
        <f t="shared" si="87"/>
        <v>-1.884722725080209</v>
      </c>
      <c r="AY61" s="19">
        <f t="shared" si="87"/>
        <v>-1.1988698996603231</v>
      </c>
      <c r="AZ61" s="19">
        <f t="shared" si="87"/>
        <v>-0.67334716722803389</v>
      </c>
      <c r="BA61" s="19">
        <f t="shared" si="87"/>
        <v>-0.33541384892973064</v>
      </c>
      <c r="BB61" s="19">
        <f t="shared" si="87"/>
        <v>-0.15297761052607403</v>
      </c>
      <c r="BC61" s="19">
        <f t="shared" si="87"/>
        <v>-5.1259582372931192</v>
      </c>
      <c r="BD61" s="19">
        <f t="shared" si="87"/>
        <v>-4.2543047887452881</v>
      </c>
      <c r="BE61" s="19">
        <f t="shared" si="87"/>
        <v>-3.3941456055386952</v>
      </c>
      <c r="BF61" s="19">
        <f t="shared" si="87"/>
        <v>-2.5604209981977566</v>
      </c>
      <c r="BG61" s="19">
        <f t="shared" si="87"/>
        <v>-1.7839007408883385</v>
      </c>
      <c r="BH61" s="19">
        <f t="shared" si="87"/>
        <v>-1.1165940469802247</v>
      </c>
      <c r="BI61" s="19">
        <f t="shared" si="87"/>
        <v>-0.61634377304073962</v>
      </c>
      <c r="BJ61" s="19">
        <f t="shared" si="87"/>
        <v>-0.30266034739773895</v>
      </c>
      <c r="BK61" s="19">
        <f t="shared" si="87"/>
        <v>-0.13680711345203822</v>
      </c>
      <c r="BL61" s="19">
        <f t="shared" si="87"/>
        <v>-5.9032826287971386E-2</v>
      </c>
      <c r="BM61" s="19">
        <f t="shared" si="87"/>
        <v>-4.1361139840222156</v>
      </c>
      <c r="BN61" s="19">
        <f t="shared" si="87"/>
        <v>-3.2784164427943612</v>
      </c>
      <c r="BO61" s="19">
        <f t="shared" si="87"/>
        <v>-2.450224746513209</v>
      </c>
      <c r="BP61" s="19">
        <f t="shared" si="87"/>
        <v>-1.6850917441587616</v>
      </c>
      <c r="BQ61" s="19">
        <f t="shared" si="87"/>
        <v>-1.0374879504858854</v>
      </c>
      <c r="BR61" s="19">
        <f t="shared" si="87"/>
        <v>-0.56291533356034662</v>
      </c>
      <c r="BS61" s="19">
        <f t="shared" si="87"/>
        <v>-0.27268480925263944</v>
      </c>
      <c r="BT61" s="19">
        <f t="shared" si="87"/>
        <v>-0.12224304025848919</v>
      </c>
      <c r="BU61" s="19">
        <f t="shared" si="87"/>
        <v>-5.2529532865117086E-2</v>
      </c>
      <c r="BV61" s="19">
        <f t="shared" si="87"/>
        <v>-2.2124216454879293E-2</v>
      </c>
      <c r="BW61" s="19">
        <f t="shared" si="87"/>
        <v>-3.1632100225930739</v>
      </c>
      <c r="BX61" s="19">
        <f t="shared" si="87"/>
        <v>-2.3411643781150726</v>
      </c>
      <c r="BY61" s="19">
        <f t="shared" si="87"/>
        <v>-1.5884580260064682</v>
      </c>
      <c r="BZ61" s="19">
        <f t="shared" si="87"/>
        <v>-0.96167487439574328</v>
      </c>
      <c r="CA61" s="19">
        <f t="shared" si="87"/>
        <v>-0.51301525239995238</v>
      </c>
      <c r="CB61" s="19">
        <f t="shared" si="87"/>
        <v>-0.24532554211251714</v>
      </c>
      <c r="CC61" s="19">
        <f t="shared" ref="CC61:DJ61" si="88">$B37*LN(1/(1+(EXP(-1*(CC$25+CC$26*$A37)))))+$C37*LN(1-(1/(1+(EXP(-1*(CC$25+CC$26*$A37))))))</f>
        <v>-0.10914595078339805</v>
      </c>
      <c r="CD61" s="19">
        <f t="shared" si="88"/>
        <v>-4.6726025294271528E-2</v>
      </c>
      <c r="CE61" s="19">
        <f t="shared" si="88"/>
        <v>-1.9646825693436749E-2</v>
      </c>
      <c r="CF61" s="19">
        <f t="shared" si="88"/>
        <v>-8.1960673382677589E-3</v>
      </c>
      <c r="CG61" s="19">
        <f t="shared" si="88"/>
        <v>-2.2333569246506415</v>
      </c>
      <c r="CH61" s="19">
        <f t="shared" si="88"/>
        <v>-1.4941647539707477</v>
      </c>
      <c r="CI61" s="19">
        <f t="shared" si="88"/>
        <v>-0.88926044903028445</v>
      </c>
      <c r="CJ61" s="19">
        <f t="shared" si="88"/>
        <v>-0.46657309416461801</v>
      </c>
      <c r="CK61" s="19">
        <f t="shared" si="88"/>
        <v>-0.22041740991845085</v>
      </c>
      <c r="CL61" s="19">
        <f t="shared" si="88"/>
        <v>-9.7384578310816608E-2</v>
      </c>
      <c r="CM61" s="19">
        <f t="shared" si="88"/>
        <v>-4.1550440576282981E-2</v>
      </c>
      <c r="CN61" s="19">
        <f t="shared" si="88"/>
        <v>-1.7444429732341168E-2</v>
      </c>
      <c r="CO61" s="19">
        <f t="shared" si="88"/>
        <v>-7.2726211117516981E-3</v>
      </c>
      <c r="CP61" s="19">
        <f t="shared" si="88"/>
        <v>-3.0229809308315344E-3</v>
      </c>
      <c r="CQ61" s="19">
        <f t="shared" si="88"/>
        <v>-1.4023778760079761</v>
      </c>
      <c r="CR61" s="19">
        <f t="shared" si="88"/>
        <v>-0.82032996662642588</v>
      </c>
      <c r="CS61" s="19">
        <f t="shared" si="88"/>
        <v>-0.42349651022253443</v>
      </c>
      <c r="CT61" s="19">
        <f t="shared" si="88"/>
        <v>-0.1977944705965963</v>
      </c>
      <c r="CU61" s="19">
        <f t="shared" si="88"/>
        <v>-8.6836152153949644E-2</v>
      </c>
      <c r="CV61" s="19">
        <f t="shared" si="88"/>
        <v>-3.6937586501232814E-2</v>
      </c>
      <c r="CW61" s="19">
        <f t="shared" si="88"/>
        <v>-1.5487012648170298E-2</v>
      </c>
      <c r="CX61" s="19">
        <f t="shared" si="88"/>
        <v>-6.4528836098139124E-3</v>
      </c>
      <c r="CY61" s="19">
        <f t="shared" si="88"/>
        <v>-2.6816014676888716E-3</v>
      </c>
      <c r="CZ61" s="19">
        <f t="shared" si="88"/>
        <v>-1.1131553604645475E-3</v>
      </c>
      <c r="DA61" s="19">
        <f t="shared" si="88"/>
        <v>-0.75494610159561359</v>
      </c>
      <c r="DB61" s="19">
        <f t="shared" si="88"/>
        <v>-0.38367367481449377</v>
      </c>
      <c r="DC61" s="19">
        <f t="shared" si="88"/>
        <v>-0.17729229983146028</v>
      </c>
      <c r="DD61" s="19">
        <f t="shared" si="88"/>
        <v>-7.7386512415507897E-2</v>
      </c>
      <c r="DE61" s="19">
        <f t="shared" si="88"/>
        <v>-3.2828470424865287E-2</v>
      </c>
      <c r="DF61" s="19">
        <f t="shared" si="88"/>
        <v>-1.3747727534377228E-2</v>
      </c>
      <c r="DG61" s="19">
        <f t="shared" si="88"/>
        <v>-5.725278953307108E-3</v>
      </c>
      <c r="DH61" s="19">
        <f t="shared" si="88"/>
        <v>-2.3787274967536865E-3</v>
      </c>
      <c r="DI61" s="19">
        <f t="shared" si="88"/>
        <v>-9.8734235760852612E-4</v>
      </c>
      <c r="DJ61" s="19">
        <f t="shared" si="88"/>
        <v>-4.0965106052541809E-4</v>
      </c>
    </row>
    <row r="62" spans="1:114" x14ac:dyDescent="0.45">
      <c r="A62" s="4">
        <f>Training_Data!L61</f>
        <v>79</v>
      </c>
      <c r="B62" s="4">
        <f>Training_Data!I61</f>
        <v>0</v>
      </c>
      <c r="C62" s="4">
        <f t="shared" si="4"/>
        <v>1</v>
      </c>
      <c r="F62">
        <f t="shared" si="0"/>
        <v>8.6000000000000007E-2</v>
      </c>
      <c r="G62">
        <f t="shared" si="1"/>
        <v>0.91759423122015094</v>
      </c>
      <c r="H62" s="10">
        <f t="shared" si="2"/>
        <v>0.5214867586265669</v>
      </c>
      <c r="I62" s="10"/>
      <c r="J62">
        <f t="shared" si="3"/>
        <v>0.4785132413734331</v>
      </c>
      <c r="K62">
        <f t="shared" si="5"/>
        <v>-0.65107139580025786</v>
      </c>
      <c r="O62" s="19">
        <f t="shared" si="20"/>
        <v>-9.4204076496596676E-5</v>
      </c>
      <c r="P62" s="19">
        <f t="shared" si="20"/>
        <v>-1.9547115441603368E-4</v>
      </c>
      <c r="Q62" s="19">
        <f t="shared" ref="Q62:CB62" si="89">$B38*LN(1/(1+(EXP(-1*(Q$25+Q$26*$A38)))))+$C38*LN(1-(1/(1+(EXP(-1*(Q$25+Q$26*$A38))))))</f>
        <v>-4.0557579083896748E-4</v>
      </c>
      <c r="R62" s="19">
        <f t="shared" si="89"/>
        <v>-8.4141905605820413E-4</v>
      </c>
      <c r="S62" s="19">
        <f t="shared" si="89"/>
        <v>-1.7452233476729767E-3</v>
      </c>
      <c r="T62" s="19">
        <f t="shared" si="89"/>
        <v>-3.6180879278937842E-3</v>
      </c>
      <c r="U62" s="19">
        <f t="shared" si="89"/>
        <v>-7.4932776151212981E-3</v>
      </c>
      <c r="V62" s="19">
        <f t="shared" si="89"/>
        <v>-1.5487012648170298E-2</v>
      </c>
      <c r="W62" s="19">
        <f t="shared" si="89"/>
        <v>-3.1873539395361944E-2</v>
      </c>
      <c r="X62" s="19">
        <f t="shared" si="89"/>
        <v>-6.5043561776590555E-2</v>
      </c>
      <c r="Y62" s="19">
        <f t="shared" si="89"/>
        <v>-2.5605250701584581E-4</v>
      </c>
      <c r="Z62" s="19">
        <f t="shared" si="89"/>
        <v>-5.312564800813472E-4</v>
      </c>
      <c r="AA62" s="19">
        <f t="shared" si="89"/>
        <v>-1.1020853807056509E-3</v>
      </c>
      <c r="AB62" s="19">
        <f t="shared" si="89"/>
        <v>-2.2855627633261008E-3</v>
      </c>
      <c r="AC62" s="19">
        <f t="shared" si="89"/>
        <v>-4.7369140861236135E-3</v>
      </c>
      <c r="AD62" s="19">
        <f t="shared" si="89"/>
        <v>-9.8045737570466081E-3</v>
      </c>
      <c r="AE62" s="19">
        <f t="shared" si="89"/>
        <v>-2.0239145770809909E-2</v>
      </c>
      <c r="AF62" s="19">
        <f t="shared" si="89"/>
        <v>-4.1550440576283099E-2</v>
      </c>
      <c r="AG62" s="19">
        <f t="shared" si="89"/>
        <v>-8.4375001337180233E-2</v>
      </c>
      <c r="AH62" s="19">
        <f t="shared" si="89"/>
        <v>-0.16778602938626597</v>
      </c>
      <c r="AI62" s="19">
        <f t="shared" si="89"/>
        <v>-6.9586982018608604E-4</v>
      </c>
      <c r="AJ62" s="19">
        <f t="shared" si="89"/>
        <v>-1.443446229085847E-3</v>
      </c>
      <c r="AK62" s="19">
        <f t="shared" si="89"/>
        <v>-2.9929467355646268E-3</v>
      </c>
      <c r="AL62" s="19">
        <f t="shared" si="89"/>
        <v>-6.2006452199646683E-3</v>
      </c>
      <c r="AM62" s="19">
        <f t="shared" si="89"/>
        <v>-1.2824229505431146E-2</v>
      </c>
      <c r="AN62" s="19">
        <f t="shared" si="89"/>
        <v>-2.6430298517478756E-2</v>
      </c>
      <c r="AO62" s="19">
        <f t="shared" si="89"/>
        <v>-5.4086790921246623E-2</v>
      </c>
      <c r="AP62" s="19">
        <f t="shared" si="89"/>
        <v>-0.10914595078339805</v>
      </c>
      <c r="AQ62" s="19">
        <f t="shared" si="89"/>
        <v>-0.21455390348483205</v>
      </c>
      <c r="AR62" s="19">
        <f t="shared" si="89"/>
        <v>-0.40318604888545817</v>
      </c>
      <c r="AS62" s="19">
        <f t="shared" si="89"/>
        <v>-1.8904405738972858E-3</v>
      </c>
      <c r="AT62" s="19">
        <f t="shared" si="89"/>
        <v>-3.9188381517837687E-3</v>
      </c>
      <c r="AU62" s="19">
        <f t="shared" si="89"/>
        <v>-8.1148450998228625E-3</v>
      </c>
      <c r="AV62" s="19">
        <f t="shared" si="89"/>
        <v>-1.67661253680087E-2</v>
      </c>
      <c r="AW62" s="19">
        <f t="shared" si="89"/>
        <v>-3.4482924942971956E-2</v>
      </c>
      <c r="AX62" s="19">
        <f t="shared" si="89"/>
        <v>-7.0274721538291965E-2</v>
      </c>
      <c r="AY62" s="19">
        <f t="shared" si="89"/>
        <v>-0.14069351600946889</v>
      </c>
      <c r="AZ62" s="19">
        <f t="shared" si="89"/>
        <v>-0.27268480925263944</v>
      </c>
      <c r="BA62" s="19">
        <f t="shared" si="89"/>
        <v>-0.50108378257967112</v>
      </c>
      <c r="BB62" s="19">
        <f t="shared" si="89"/>
        <v>-0.85435524446852751</v>
      </c>
      <c r="BC62" s="19">
        <f t="shared" si="89"/>
        <v>-5.1304273949325154E-3</v>
      </c>
      <c r="BD62" s="19">
        <f t="shared" si="89"/>
        <v>-1.0616847843265251E-2</v>
      </c>
      <c r="BE62" s="19">
        <f t="shared" si="89"/>
        <v>-2.1906470466347996E-2</v>
      </c>
      <c r="BF62" s="19">
        <f t="shared" si="89"/>
        <v>-4.4934413305747122E-2</v>
      </c>
      <c r="BG62" s="19">
        <f t="shared" si="89"/>
        <v>-9.1091440894841599E-2</v>
      </c>
      <c r="BH62" s="19">
        <f t="shared" si="89"/>
        <v>-0.18056893775707519</v>
      </c>
      <c r="BI62" s="19">
        <f t="shared" si="89"/>
        <v>-0.3440546691512108</v>
      </c>
      <c r="BJ62" s="19">
        <f t="shared" si="89"/>
        <v>-0.61634377304073962</v>
      </c>
      <c r="BK62" s="19">
        <f t="shared" si="89"/>
        <v>-1.0182215112208324</v>
      </c>
      <c r="BL62" s="19">
        <f t="shared" si="89"/>
        <v>-1.5410084538329922</v>
      </c>
      <c r="BM62" s="19">
        <f t="shared" si="89"/>
        <v>-1.3884939675599365E-2</v>
      </c>
      <c r="BN62" s="19">
        <f t="shared" si="89"/>
        <v>-2.8600408257058365E-2</v>
      </c>
      <c r="BO62" s="19">
        <f t="shared" si="89"/>
        <v>-5.8462278476133105E-2</v>
      </c>
      <c r="BP62" s="19">
        <f t="shared" si="89"/>
        <v>-0.11772100013096001</v>
      </c>
      <c r="BQ62" s="19">
        <f t="shared" si="89"/>
        <v>-0.23050857136387543</v>
      </c>
      <c r="BR62" s="19">
        <f t="shared" si="89"/>
        <v>-0.43044674402949618</v>
      </c>
      <c r="BS62" s="19">
        <f t="shared" si="89"/>
        <v>-0.74965891862242318</v>
      </c>
      <c r="BT62" s="19">
        <f t="shared" si="89"/>
        <v>-1.1988698996603231</v>
      </c>
      <c r="BU62" s="19">
        <f t="shared" si="89"/>
        <v>-1.7590035014265897</v>
      </c>
      <c r="BV62" s="19">
        <f t="shared" si="89"/>
        <v>-2.3955454645979639</v>
      </c>
      <c r="BW62" s="19">
        <f t="shared" si="89"/>
        <v>-3.7301976511786385E-2</v>
      </c>
      <c r="BX62" s="19">
        <f t="shared" si="89"/>
        <v>-7.5910860065525346E-2</v>
      </c>
      <c r="BY62" s="19">
        <f t="shared" si="89"/>
        <v>-0.15156517182538118</v>
      </c>
      <c r="BZ62" s="19">
        <f t="shared" si="89"/>
        <v>-0.29236772186435817</v>
      </c>
      <c r="CA62" s="19">
        <f t="shared" si="89"/>
        <v>-0.53338215541877709</v>
      </c>
      <c r="CB62" s="19">
        <f t="shared" si="89"/>
        <v>-0.90108961386593756</v>
      </c>
      <c r="CC62" s="19">
        <f t="shared" ref="CC62:DJ62" si="90">$B38*LN(1/(1+(EXP(-1*(CC$25+CC$26*$A38)))))+$C38*LN(1-(1/(1+(EXP(-1*(CC$25+CC$26*$A38))))))</f>
        <v>-1.394847279025357</v>
      </c>
      <c r="CD62" s="19">
        <f t="shared" si="90"/>
        <v>-1.9874000248625712</v>
      </c>
      <c r="CE62" s="19">
        <f t="shared" si="90"/>
        <v>-2.6437480567141316</v>
      </c>
      <c r="CF62" s="19">
        <f t="shared" si="90"/>
        <v>-3.3362192588706603</v>
      </c>
      <c r="CG62" s="19">
        <f t="shared" si="90"/>
        <v>-9.8316728406953574E-2</v>
      </c>
      <c r="CH62" s="19">
        <f t="shared" si="90"/>
        <v>-0.19423456547207918</v>
      </c>
      <c r="CI62" s="19">
        <f t="shared" si="90"/>
        <v>-0.36801109267292709</v>
      </c>
      <c r="CJ62" s="19">
        <f t="shared" si="90"/>
        <v>-0.65394696731759006</v>
      </c>
      <c r="CK62" s="19">
        <f t="shared" si="90"/>
        <v>-1.0700553357027154</v>
      </c>
      <c r="CL62" s="19">
        <f t="shared" si="90"/>
        <v>-1.6044055970471709</v>
      </c>
      <c r="CM62" s="19">
        <f t="shared" si="90"/>
        <v>-2.2244334020553578</v>
      </c>
      <c r="CN62" s="19">
        <f t="shared" si="90"/>
        <v>-2.8967825833020822</v>
      </c>
      <c r="CO62" s="19">
        <f t="shared" si="90"/>
        <v>-3.5977667641799695</v>
      </c>
      <c r="CP62" s="19">
        <f t="shared" si="90"/>
        <v>-4.3134773304160188</v>
      </c>
      <c r="CQ62" s="19">
        <f t="shared" si="90"/>
        <v>-0.24750957147927938</v>
      </c>
      <c r="CR62" s="19">
        <f t="shared" si="90"/>
        <v>-0.45916273627089343</v>
      </c>
      <c r="CS62" s="19">
        <f t="shared" si="90"/>
        <v>-0.79265290929861332</v>
      </c>
      <c r="CT62" s="19">
        <f t="shared" si="90"/>
        <v>-1.2554138489297304</v>
      </c>
      <c r="CU62" s="19">
        <f t="shared" si="90"/>
        <v>-1.8256744374149321</v>
      </c>
      <c r="CV62" s="19">
        <f t="shared" si="90"/>
        <v>-2.4685149421199939</v>
      </c>
      <c r="CW62" s="19">
        <f t="shared" si="90"/>
        <v>-3.1536349515709339</v>
      </c>
      <c r="CX62" s="19">
        <f t="shared" si="90"/>
        <v>-3.8612658712765642</v>
      </c>
      <c r="CY62" s="19">
        <f t="shared" si="90"/>
        <v>-4.5803046836247949</v>
      </c>
      <c r="CZ62" s="19">
        <f t="shared" si="90"/>
        <v>-5.3049791772043138</v>
      </c>
      <c r="DA62" s="19">
        <f t="shared" si="90"/>
        <v>-0.5672321351223194</v>
      </c>
      <c r="DB62" s="19">
        <f t="shared" si="90"/>
        <v>-0.94936721747427744</v>
      </c>
      <c r="DC62" s="19">
        <f t="shared" si="90"/>
        <v>-1.4556061301430112</v>
      </c>
      <c r="DD62" s="19">
        <f t="shared" si="90"/>
        <v>-2.0568071134520385</v>
      </c>
      <c r="DE62" s="19">
        <f t="shared" si="90"/>
        <v>-2.7182670736825041</v>
      </c>
      <c r="DF62" s="19">
        <f t="shared" si="90"/>
        <v>-3.4134806693605921</v>
      </c>
      <c r="DG62" s="19">
        <f t="shared" si="90"/>
        <v>-4.1262746215159698</v>
      </c>
      <c r="DH62" s="19">
        <f t="shared" si="90"/>
        <v>-4.8478759571155665</v>
      </c>
      <c r="DI62" s="19">
        <f t="shared" si="90"/>
        <v>-5.5738032389419034</v>
      </c>
      <c r="DJ62" s="19">
        <f t="shared" si="90"/>
        <v>-6.3018346208305855</v>
      </c>
    </row>
    <row r="63" spans="1:114" x14ac:dyDescent="0.45">
      <c r="A63" s="4">
        <f>Training_Data!L62</f>
        <v>85</v>
      </c>
      <c r="B63" s="4">
        <f>Training_Data!I62</f>
        <v>1</v>
      </c>
      <c r="C63" s="4">
        <f t="shared" si="4"/>
        <v>0</v>
      </c>
      <c r="F63">
        <f t="shared" si="0"/>
        <v>6.7000000000000004E-2</v>
      </c>
      <c r="G63">
        <f t="shared" si="1"/>
        <v>0.93519520133677658</v>
      </c>
      <c r="H63" s="10">
        <f t="shared" si="2"/>
        <v>0.51674373691565023</v>
      </c>
      <c r="I63" s="10"/>
      <c r="J63">
        <f t="shared" si="3"/>
        <v>0.48325626308434977</v>
      </c>
      <c r="K63">
        <f t="shared" si="5"/>
        <v>-0.72720820063758862</v>
      </c>
      <c r="O63" s="19">
        <f t="shared" si="20"/>
        <v>-9.8048429320844439E-5</v>
      </c>
      <c r="P63" s="19">
        <f t="shared" si="20"/>
        <v>-2.1174965013393224E-4</v>
      </c>
      <c r="Q63" s="19">
        <f t="shared" ref="Q63:CB63" si="91">$B39*LN(1/(1+(EXP(-1*(Q$25+Q$26*$A39)))))+$C39*LN(1-(1/(1+(EXP(-1*(Q$25+Q$26*$A39))))))</f>
        <v>-4.5727360622179586E-4</v>
      </c>
      <c r="R63" s="19">
        <f t="shared" si="91"/>
        <v>-9.873423576084151E-4</v>
      </c>
      <c r="S63" s="19">
        <f t="shared" si="91"/>
        <v>-2.1312091296566589E-3</v>
      </c>
      <c r="T63" s="19">
        <f t="shared" si="91"/>
        <v>-4.5972384173645674E-3</v>
      </c>
      <c r="U63" s="19">
        <f t="shared" si="91"/>
        <v>-9.9026250695706964E-3</v>
      </c>
      <c r="V63" s="19">
        <f t="shared" si="91"/>
        <v>-2.1265871276566872E-2</v>
      </c>
      <c r="W63" s="19">
        <f t="shared" si="91"/>
        <v>-4.5375918314444423E-2</v>
      </c>
      <c r="X63" s="19">
        <f t="shared" si="91"/>
        <v>-9.5545464597962981E-2</v>
      </c>
      <c r="Y63" s="19">
        <f t="shared" si="91"/>
        <v>-2.665008157553627E-4</v>
      </c>
      <c r="Z63" s="19">
        <f t="shared" si="91"/>
        <v>-5.7549054503288136E-4</v>
      </c>
      <c r="AA63" s="19">
        <f t="shared" si="91"/>
        <v>-1.2425105369400064E-3</v>
      </c>
      <c r="AB63" s="19">
        <f t="shared" si="91"/>
        <v>-2.6816014676889831E-3</v>
      </c>
      <c r="AC63" s="19">
        <f t="shared" si="91"/>
        <v>-5.782652915069182E-3</v>
      </c>
      <c r="AD63" s="19">
        <f t="shared" si="91"/>
        <v>-1.2447565236600967E-2</v>
      </c>
      <c r="AE63" s="19">
        <f t="shared" si="91"/>
        <v>-2.6692413475808627E-2</v>
      </c>
      <c r="AF63" s="19">
        <f t="shared" si="91"/>
        <v>-5.6782583302082912E-2</v>
      </c>
      <c r="AG63" s="19">
        <f t="shared" si="91"/>
        <v>-0.11883650874096041</v>
      </c>
      <c r="AH63" s="19">
        <f t="shared" si="91"/>
        <v>-0.24100845383299221</v>
      </c>
      <c r="AI63" s="19">
        <f t="shared" si="91"/>
        <v>-7.2425852461481901E-4</v>
      </c>
      <c r="AJ63" s="19">
        <f t="shared" si="91"/>
        <v>-1.5635726932682801E-3</v>
      </c>
      <c r="AK63" s="19">
        <f t="shared" si="91"/>
        <v>-3.3738949793729704E-3</v>
      </c>
      <c r="AL63" s="19">
        <f t="shared" si="91"/>
        <v>-7.2726211117516981E-3</v>
      </c>
      <c r="AM63" s="19">
        <f t="shared" si="91"/>
        <v>-1.5641448730935838E-2</v>
      </c>
      <c r="AN63" s="19">
        <f t="shared" si="91"/>
        <v>-3.3480669360590534E-2</v>
      </c>
      <c r="AO63" s="19">
        <f t="shared" si="91"/>
        <v>-7.0956516452472765E-2</v>
      </c>
      <c r="AP63" s="19">
        <f t="shared" si="91"/>
        <v>-0.14740002486257034</v>
      </c>
      <c r="AQ63" s="19">
        <f t="shared" si="91"/>
        <v>-0.29491225960491108</v>
      </c>
      <c r="AR63" s="19">
        <f t="shared" si="91"/>
        <v>-0.55435524446852724</v>
      </c>
      <c r="AS63" s="19">
        <f t="shared" si="91"/>
        <v>-1.9675150688290358E-3</v>
      </c>
      <c r="AT63" s="19">
        <f t="shared" si="91"/>
        <v>-4.244534947839794E-3</v>
      </c>
      <c r="AU63" s="19">
        <f t="shared" si="91"/>
        <v>-9.1447452247404512E-3</v>
      </c>
      <c r="AV63" s="19">
        <f t="shared" si="91"/>
        <v>-1.9646825693436634E-2</v>
      </c>
      <c r="AW63" s="19">
        <f t="shared" si="91"/>
        <v>-4.1959389233941616E-2</v>
      </c>
      <c r="AX63" s="19">
        <f t="shared" si="91"/>
        <v>-8.8514942119993792E-2</v>
      </c>
      <c r="AY63" s="19">
        <f t="shared" si="91"/>
        <v>-0.18222789747067766</v>
      </c>
      <c r="AZ63" s="19">
        <f t="shared" si="91"/>
        <v>-0.35886989966032329</v>
      </c>
      <c r="BA63" s="19">
        <f t="shared" si="91"/>
        <v>-0.65875955554869692</v>
      </c>
      <c r="BB63" s="19">
        <f t="shared" si="91"/>
        <v>-1.1031860488854581</v>
      </c>
      <c r="BC63" s="19">
        <f t="shared" si="91"/>
        <v>-5.339246126027891E-3</v>
      </c>
      <c r="BD63" s="19">
        <f t="shared" si="91"/>
        <v>-1.149602998855608E-2</v>
      </c>
      <c r="BE63" s="19">
        <f t="shared" si="91"/>
        <v>-2.4665297136601757E-2</v>
      </c>
      <c r="BF63" s="19">
        <f t="shared" si="91"/>
        <v>-5.2529532865117086E-2</v>
      </c>
      <c r="BG63" s="19">
        <f t="shared" si="91"/>
        <v>-0.11018460301110891</v>
      </c>
      <c r="BH63" s="19">
        <f t="shared" si="91"/>
        <v>-0.22440559704717059</v>
      </c>
      <c r="BI63" s="19">
        <f t="shared" si="91"/>
        <v>-0.43395594161677914</v>
      </c>
      <c r="BJ63" s="19">
        <f t="shared" si="91"/>
        <v>-0.77634377304073965</v>
      </c>
      <c r="BK63" s="19">
        <f t="shared" si="91"/>
        <v>-1.2625744432071542</v>
      </c>
      <c r="BL63" s="19">
        <f t="shared" si="91"/>
        <v>-1.8677860293862656</v>
      </c>
      <c r="BM63" s="19">
        <f t="shared" si="91"/>
        <v>-1.4447520693484053E-2</v>
      </c>
      <c r="BN63" s="19">
        <f t="shared" si="91"/>
        <v>-3.0945958160192223E-2</v>
      </c>
      <c r="BO63" s="19">
        <f t="shared" si="91"/>
        <v>-6.5676254334659845E-2</v>
      </c>
      <c r="BP63" s="19">
        <f t="shared" si="91"/>
        <v>-0.13680711345203822</v>
      </c>
      <c r="BQ63" s="19">
        <f t="shared" si="91"/>
        <v>-0.27508058318639855</v>
      </c>
      <c r="BR63" s="19">
        <f t="shared" si="91"/>
        <v>-0.52108961386593755</v>
      </c>
      <c r="BS63" s="19">
        <f t="shared" si="91"/>
        <v>-0.90704039669542702</v>
      </c>
      <c r="BT63" s="19">
        <f t="shared" si="91"/>
        <v>-1.4326848092526394</v>
      </c>
      <c r="BU63" s="19">
        <f t="shared" si="91"/>
        <v>-2.0655340596207994</v>
      </c>
      <c r="BV63" s="19">
        <f t="shared" si="91"/>
        <v>-2.7650435617765905</v>
      </c>
      <c r="BW63" s="19">
        <f t="shared" si="91"/>
        <v>-3.8795140675927216E-2</v>
      </c>
      <c r="BX63" s="19">
        <f t="shared" si="91"/>
        <v>-8.1980783130496324E-2</v>
      </c>
      <c r="BY63" s="19">
        <f t="shared" si="91"/>
        <v>-0.16933722737912194</v>
      </c>
      <c r="BZ63" s="19">
        <f t="shared" si="91"/>
        <v>-0.33541384892973064</v>
      </c>
      <c r="CA63" s="19">
        <f t="shared" si="91"/>
        <v>-0.62095704778953198</v>
      </c>
      <c r="CB63" s="19">
        <f t="shared" si="91"/>
        <v>-1.0504467440294962</v>
      </c>
      <c r="CC63" s="19">
        <f t="shared" ref="CC63:DJ63" si="92">$B39*LN(1/(1+(EXP(-1*(CC$25+CC$26*$A39)))))+$C39*LN(1-(1/(1+(EXP(-1*(CC$25+CC$26*$A39))))))</f>
        <v>-1.6124035212648407</v>
      </c>
      <c r="CD63" s="19">
        <f t="shared" si="92"/>
        <v>-2.2691459507833978</v>
      </c>
      <c r="CE63" s="19">
        <f t="shared" si="92"/>
        <v>-2.9820202163536838</v>
      </c>
      <c r="CF63" s="19">
        <f t="shared" si="92"/>
        <v>-3.7244228459337791</v>
      </c>
      <c r="CG63" s="19">
        <f t="shared" si="92"/>
        <v>-0.10213089315917856</v>
      </c>
      <c r="CH63" s="19">
        <f t="shared" si="92"/>
        <v>-0.20883062816011172</v>
      </c>
      <c r="CI63" s="19">
        <f t="shared" si="92"/>
        <v>-0.40651526920662473</v>
      </c>
      <c r="CJ63" s="19">
        <f t="shared" si="92"/>
        <v>-0.73394696731759013</v>
      </c>
      <c r="CK63" s="19">
        <f t="shared" si="92"/>
        <v>-1.2058650684421961</v>
      </c>
      <c r="CL63" s="19">
        <f t="shared" si="92"/>
        <v>-1.8005689377570755</v>
      </c>
      <c r="CM63" s="19">
        <f t="shared" si="92"/>
        <v>-2.4776717024811372</v>
      </c>
      <c r="CN63" s="19">
        <f t="shared" si="92"/>
        <v>-3.2015504405762849</v>
      </c>
      <c r="CO63" s="19">
        <f t="shared" si="92"/>
        <v>-3.9494532256282726</v>
      </c>
      <c r="CP63" s="19">
        <f t="shared" si="92"/>
        <v>-4.7090541641698742</v>
      </c>
      <c r="CQ63" s="19">
        <f t="shared" si="92"/>
        <v>-0.25641783303708754</v>
      </c>
      <c r="CR63" s="19">
        <f t="shared" si="92"/>
        <v>-0.48936721747427725</v>
      </c>
      <c r="CS63" s="19">
        <f t="shared" si="92"/>
        <v>-0.86011188643871439</v>
      </c>
      <c r="CT63" s="19">
        <f t="shared" si="92"/>
        <v>-1.3723677218643582</v>
      </c>
      <c r="CU63" s="19">
        <f t="shared" si="92"/>
        <v>-1.9960354110545104</v>
      </c>
      <c r="CV63" s="19">
        <f t="shared" si="92"/>
        <v>-2.6902747215382923</v>
      </c>
      <c r="CW63" s="19">
        <f t="shared" si="92"/>
        <v>-3.4231529925781343</v>
      </c>
      <c r="CX63" s="19">
        <f t="shared" si="92"/>
        <v>-4.17548701264817</v>
      </c>
      <c r="CY63" s="19">
        <f t="shared" si="92"/>
        <v>-4.9372005172236451</v>
      </c>
      <c r="CZ63" s="19">
        <f t="shared" si="92"/>
        <v>-5.7033403801703768</v>
      </c>
      <c r="DA63" s="19">
        <f t="shared" si="92"/>
        <v>-0.5847451567037304</v>
      </c>
      <c r="DB63" s="19">
        <f t="shared" si="92"/>
        <v>-0.99916273627089358</v>
      </c>
      <c r="DC63" s="19">
        <f t="shared" si="92"/>
        <v>-1.54887520254575</v>
      </c>
      <c r="DD63" s="19">
        <f t="shared" si="92"/>
        <v>-2.1977210001309597</v>
      </c>
      <c r="DE63" s="19">
        <f t="shared" si="92"/>
        <v>-2.906233177878482</v>
      </c>
      <c r="DF63" s="19">
        <f t="shared" si="92"/>
        <v>-3.6464302985174766</v>
      </c>
      <c r="DG63" s="19">
        <f t="shared" si="92"/>
        <v>-4.402324469977442</v>
      </c>
      <c r="DH63" s="19">
        <f t="shared" si="92"/>
        <v>-5.1657252789532881</v>
      </c>
      <c r="DI63" s="19">
        <f t="shared" si="92"/>
        <v>-5.932654954476086</v>
      </c>
      <c r="DJ63" s="19">
        <f t="shared" si="92"/>
        <v>-6.7012301549517668</v>
      </c>
    </row>
    <row r="64" spans="1:114" x14ac:dyDescent="0.45">
      <c r="A64" s="4">
        <f>Training_Data!L63</f>
        <v>66</v>
      </c>
      <c r="B64" s="4">
        <f>Training_Data!I63</f>
        <v>0</v>
      </c>
      <c r="C64" s="4">
        <f t="shared" si="4"/>
        <v>1</v>
      </c>
      <c r="F64">
        <f t="shared" si="0"/>
        <v>5.6000000000000001E-2</v>
      </c>
      <c r="G64">
        <f t="shared" si="1"/>
        <v>0.94553913589039629</v>
      </c>
      <c r="H64" s="10">
        <f t="shared" si="2"/>
        <v>0.51399634248032722</v>
      </c>
      <c r="I64" s="10"/>
      <c r="J64">
        <f t="shared" si="3"/>
        <v>0.48600365751967278</v>
      </c>
      <c r="K64">
        <f t="shared" si="5"/>
        <v>-0.72153912934931808</v>
      </c>
      <c r="O64" s="19">
        <f t="shared" si="20"/>
        <v>-1.0103429770052188E-4</v>
      </c>
      <c r="P64" s="19">
        <f t="shared" si="20"/>
        <v>-2.2484204531167249E-4</v>
      </c>
      <c r="Q64" s="19">
        <f t="shared" ref="Q64:CB64" si="93">$B40*LN(1/(1+(EXP(-1*(Q$25+Q$26*$A40)))))+$C40*LN(1-(1/(1+(EXP(-1*(Q$25+Q$26*$A40))))))</f>
        <v>-5.0032624938598272E-4</v>
      </c>
      <c r="R64" s="19">
        <f t="shared" si="93"/>
        <v>-1.1131553604646588E-3</v>
      </c>
      <c r="S64" s="19">
        <f t="shared" si="93"/>
        <v>-2.475685137730443E-3</v>
      </c>
      <c r="T64" s="19">
        <f t="shared" si="93"/>
        <v>-5.5014039096573722E-3</v>
      </c>
      <c r="U64" s="19">
        <f t="shared" si="93"/>
        <v>-1.2202584607696155E-2</v>
      </c>
      <c r="V64" s="19">
        <f t="shared" si="93"/>
        <v>-2.695709300820805E-2</v>
      </c>
      <c r="W64" s="19">
        <f t="shared" si="93"/>
        <v>-5.9032826287971386E-2</v>
      </c>
      <c r="X64" s="19">
        <f t="shared" si="93"/>
        <v>-0.12692801104297252</v>
      </c>
      <c r="Y64" s="19">
        <f t="shared" si="93"/>
        <v>-2.7461585958508781E-4</v>
      </c>
      <c r="Z64" s="19">
        <f t="shared" si="93"/>
        <v>-6.1106602225311781E-4</v>
      </c>
      <c r="AA64" s="19">
        <f t="shared" si="93"/>
        <v>-1.3594435752600376E-3</v>
      </c>
      <c r="AB64" s="19">
        <f t="shared" si="93"/>
        <v>-3.0229809308316459E-3</v>
      </c>
      <c r="AC64" s="19">
        <f t="shared" si="93"/>
        <v>-6.7153484891180563E-3</v>
      </c>
      <c r="AD64" s="19">
        <f t="shared" si="93"/>
        <v>-1.488425467191814E-2</v>
      </c>
      <c r="AE64" s="19">
        <f t="shared" si="93"/>
        <v>-3.2828470424865405E-2</v>
      </c>
      <c r="AF64" s="19">
        <f t="shared" si="93"/>
        <v>-7.164469196766983E-2</v>
      </c>
      <c r="AG64" s="19">
        <f t="shared" si="93"/>
        <v>-0.15297761052607403</v>
      </c>
      <c r="AH64" s="19">
        <f t="shared" si="93"/>
        <v>-0.31326168751822281</v>
      </c>
      <c r="AI64" s="19">
        <f t="shared" si="93"/>
        <v>-7.4630725182764542E-4</v>
      </c>
      <c r="AJ64" s="19">
        <f t="shared" si="93"/>
        <v>-1.6601784140456051E-3</v>
      </c>
      <c r="AK64" s="19">
        <f t="shared" si="93"/>
        <v>-3.6910434269465547E-3</v>
      </c>
      <c r="AL64" s="19">
        <f t="shared" si="93"/>
        <v>-8.1960673382677589E-3</v>
      </c>
      <c r="AM64" s="19">
        <f t="shared" si="93"/>
        <v>-1.8149927917809731E-2</v>
      </c>
      <c r="AN64" s="19">
        <f t="shared" si="93"/>
        <v>-3.9953333162430334E-2</v>
      </c>
      <c r="AO64" s="19">
        <f t="shared" si="93"/>
        <v>-8.6836152153949769E-2</v>
      </c>
      <c r="AP64" s="19">
        <f t="shared" si="93"/>
        <v>-0.18390074088833885</v>
      </c>
      <c r="AQ64" s="19">
        <f t="shared" si="93"/>
        <v>-0.37110066594777746</v>
      </c>
      <c r="AR64" s="19">
        <f t="shared" si="93"/>
        <v>-0.69314718055994529</v>
      </c>
      <c r="AS64" s="19">
        <f t="shared" si="93"/>
        <v>-2.027374123838199E-3</v>
      </c>
      <c r="AT64" s="19">
        <f t="shared" si="93"/>
        <v>-4.506411799249389E-3</v>
      </c>
      <c r="AU64" s="19">
        <f t="shared" si="93"/>
        <v>-1.0001652055651873E-2</v>
      </c>
      <c r="AV64" s="19">
        <f t="shared" si="93"/>
        <v>-2.2124216454879178E-2</v>
      </c>
      <c r="AW64" s="19">
        <f t="shared" si="93"/>
        <v>-4.858735157374202E-2</v>
      </c>
      <c r="AX64" s="19">
        <f t="shared" si="93"/>
        <v>-0.10508331976869585</v>
      </c>
      <c r="AY64" s="19">
        <f t="shared" si="93"/>
        <v>-0.22041740991845099</v>
      </c>
      <c r="AZ64" s="19">
        <f t="shared" si="93"/>
        <v>-0.43748795048588573</v>
      </c>
      <c r="BA64" s="19">
        <f t="shared" si="93"/>
        <v>-0.7981388693815914</v>
      </c>
      <c r="BB64" s="19">
        <f t="shared" si="93"/>
        <v>-1.3132616875182228</v>
      </c>
      <c r="BC64" s="19">
        <f t="shared" si="93"/>
        <v>-5.5014039096573722E-3</v>
      </c>
      <c r="BD64" s="19">
        <f t="shared" si="93"/>
        <v>-1.2202584607696042E-2</v>
      </c>
      <c r="BE64" s="19">
        <f t="shared" si="93"/>
        <v>-2.695709300820805E-2</v>
      </c>
      <c r="BF64" s="19">
        <f t="shared" si="93"/>
        <v>-5.9032826287971386E-2</v>
      </c>
      <c r="BG64" s="19">
        <f t="shared" si="93"/>
        <v>-0.12692801104297252</v>
      </c>
      <c r="BH64" s="19">
        <f t="shared" si="93"/>
        <v>-0.26328246733803118</v>
      </c>
      <c r="BI64" s="19">
        <f t="shared" si="93"/>
        <v>-0.51301525239995294</v>
      </c>
      <c r="BJ64" s="19">
        <f t="shared" si="93"/>
        <v>-0.91301525239995296</v>
      </c>
      <c r="BK64" s="19">
        <f t="shared" si="93"/>
        <v>-1.4632824673380307</v>
      </c>
      <c r="BL64" s="19">
        <f t="shared" si="93"/>
        <v>-2.1269280110429714</v>
      </c>
      <c r="BM64" s="19">
        <f t="shared" si="93"/>
        <v>-1.488425467191814E-2</v>
      </c>
      <c r="BN64" s="19">
        <f t="shared" si="93"/>
        <v>-3.2828470424865405E-2</v>
      </c>
      <c r="BO64" s="19">
        <f t="shared" si="93"/>
        <v>-7.164469196766983E-2</v>
      </c>
      <c r="BP64" s="19">
        <f t="shared" si="93"/>
        <v>-0.15297761052607417</v>
      </c>
      <c r="BQ64" s="19">
        <f t="shared" si="93"/>
        <v>-0.31326168751822281</v>
      </c>
      <c r="BR64" s="19">
        <f t="shared" si="93"/>
        <v>-0.59813886938159178</v>
      </c>
      <c r="BS64" s="19">
        <f t="shared" si="93"/>
        <v>-1.037487950485886</v>
      </c>
      <c r="BT64" s="19">
        <f t="shared" si="93"/>
        <v>-1.6204174099184512</v>
      </c>
      <c r="BU64" s="19">
        <f t="shared" si="93"/>
        <v>-2.3050833197686953</v>
      </c>
      <c r="BV64" s="19">
        <f t="shared" si="93"/>
        <v>-3.0485873515737452</v>
      </c>
      <c r="BW64" s="19">
        <f t="shared" si="93"/>
        <v>-3.9953333162430334E-2</v>
      </c>
      <c r="BX64" s="19">
        <f t="shared" si="93"/>
        <v>-8.6836152153949644E-2</v>
      </c>
      <c r="BY64" s="19">
        <f t="shared" si="93"/>
        <v>-0.18390074088833885</v>
      </c>
      <c r="BZ64" s="19">
        <f t="shared" si="93"/>
        <v>-0.37110066594777763</v>
      </c>
      <c r="CA64" s="19">
        <f t="shared" si="93"/>
        <v>-0.69314718055994529</v>
      </c>
      <c r="CB64" s="19">
        <f t="shared" si="93"/>
        <v>-1.1711006659477778</v>
      </c>
      <c r="CC64" s="19">
        <f t="shared" ref="CC64:DJ64" si="94">$B40*LN(1/(1+(EXP(-1*(CC$25+CC$26*$A40)))))+$C40*LN(1-(1/(1+(EXP(-1*(CC$25+CC$26*$A40))))))</f>
        <v>-1.7839007408883394</v>
      </c>
      <c r="CD64" s="19">
        <f t="shared" si="94"/>
        <v>-2.4868361521539502</v>
      </c>
      <c r="CE64" s="19">
        <f t="shared" si="94"/>
        <v>-3.2399533331624308</v>
      </c>
      <c r="CF64" s="19">
        <f t="shared" si="94"/>
        <v>-4.0181499279178103</v>
      </c>
      <c r="CG64" s="19">
        <f t="shared" si="94"/>
        <v>-0.10508331976869585</v>
      </c>
      <c r="CH64" s="19">
        <f t="shared" si="94"/>
        <v>-0.22041740991845099</v>
      </c>
      <c r="CI64" s="19">
        <f t="shared" si="94"/>
        <v>-0.43748795048588573</v>
      </c>
      <c r="CJ64" s="19">
        <f t="shared" si="94"/>
        <v>-0.79813886938159195</v>
      </c>
      <c r="CK64" s="19">
        <f t="shared" si="94"/>
        <v>-1.3132616875182228</v>
      </c>
      <c r="CL64" s="19">
        <f t="shared" si="94"/>
        <v>-1.9529776105260748</v>
      </c>
      <c r="CM64" s="19">
        <f t="shared" si="94"/>
        <v>-2.6716446919676713</v>
      </c>
      <c r="CN64" s="19">
        <f t="shared" si="94"/>
        <v>-3.4328284704248668</v>
      </c>
      <c r="CO64" s="19">
        <f t="shared" si="94"/>
        <v>-4.214884254671917</v>
      </c>
      <c r="CP64" s="19">
        <f t="shared" si="94"/>
        <v>-5.0067153484891369</v>
      </c>
      <c r="CQ64" s="19">
        <f t="shared" si="94"/>
        <v>-0.26328246733803118</v>
      </c>
      <c r="CR64" s="19">
        <f t="shared" si="94"/>
        <v>-0.5130152523999526</v>
      </c>
      <c r="CS64" s="19">
        <f t="shared" si="94"/>
        <v>-0.91301525239995263</v>
      </c>
      <c r="CT64" s="19">
        <f t="shared" si="94"/>
        <v>-1.4632824673380318</v>
      </c>
      <c r="CU64" s="19">
        <f t="shared" si="94"/>
        <v>-2.1269280110429714</v>
      </c>
      <c r="CV64" s="19">
        <f t="shared" si="94"/>
        <v>-2.8590328262879714</v>
      </c>
      <c r="CW64" s="19">
        <f t="shared" si="94"/>
        <v>-3.6269570930082042</v>
      </c>
      <c r="CX64" s="19">
        <f t="shared" si="94"/>
        <v>-4.4122025846076918</v>
      </c>
      <c r="CY64" s="19">
        <f t="shared" si="94"/>
        <v>-5.2055014039096372</v>
      </c>
      <c r="CZ64" s="19">
        <f t="shared" si="94"/>
        <v>-6.0024756851377781</v>
      </c>
      <c r="DA64" s="19">
        <f t="shared" si="94"/>
        <v>-0.598138869381592</v>
      </c>
      <c r="DB64" s="19">
        <f t="shared" si="94"/>
        <v>-1.0374879504858854</v>
      </c>
      <c r="DC64" s="19">
        <f t="shared" si="94"/>
        <v>-1.6204174099184507</v>
      </c>
      <c r="DD64" s="19">
        <f t="shared" si="94"/>
        <v>-2.3050833197686953</v>
      </c>
      <c r="DE64" s="19">
        <f t="shared" si="94"/>
        <v>-3.0485873515737452</v>
      </c>
      <c r="DF64" s="19">
        <f t="shared" si="94"/>
        <v>-3.822124216454875</v>
      </c>
      <c r="DG64" s="19">
        <f t="shared" si="94"/>
        <v>-4.6100016520556588</v>
      </c>
      <c r="DH64" s="19">
        <f t="shared" si="94"/>
        <v>-5.4045064117992574</v>
      </c>
      <c r="DI64" s="19">
        <f t="shared" si="94"/>
        <v>-6.202027374123829</v>
      </c>
      <c r="DJ64" s="19">
        <f t="shared" si="94"/>
        <v>-7.0009114664538208</v>
      </c>
    </row>
    <row r="65" spans="1:114" x14ac:dyDescent="0.45">
      <c r="A65" s="4">
        <f>Training_Data!L64</f>
        <v>55</v>
      </c>
      <c r="B65" s="4">
        <f>Training_Data!I64</f>
        <v>0</v>
      </c>
      <c r="C65" s="4">
        <f t="shared" si="4"/>
        <v>1</v>
      </c>
      <c r="F65">
        <f t="shared" si="0"/>
        <v>7.4999999999999997E-2</v>
      </c>
      <c r="G65">
        <f t="shared" si="1"/>
        <v>0.92774348632855286</v>
      </c>
      <c r="H65" s="10">
        <f t="shared" si="2"/>
        <v>0.51874121587853517</v>
      </c>
      <c r="I65" s="10"/>
      <c r="J65">
        <f t="shared" si="3"/>
        <v>0.48125878412146483</v>
      </c>
      <c r="K65">
        <f t="shared" si="5"/>
        <v>-0.65635014082679533</v>
      </c>
      <c r="O65" s="19">
        <f t="shared" si="20"/>
        <v>-9.1301083597139741</v>
      </c>
      <c r="P65" s="19">
        <f t="shared" si="20"/>
        <v>-8.2602586255447523</v>
      </c>
      <c r="Q65" s="19">
        <f t="shared" ref="Q65:CB65" si="95">$B41*LN(1/(1+(EXP(-1*(Q$25+Q$26*$A41)))))+$C41*LN(1-(1/(1+(EXP(-1*(Q$25+Q$26*$A41))))))</f>
        <v>-7.3906172054430384</v>
      </c>
      <c r="R65" s="19">
        <f t="shared" si="95"/>
        <v>-6.521472584317654</v>
      </c>
      <c r="S65" s="19">
        <f t="shared" si="95"/>
        <v>-5.653511344781939</v>
      </c>
      <c r="T65" s="19">
        <f t="shared" si="95"/>
        <v>-4.7883609486199603</v>
      </c>
      <c r="U65" s="19">
        <f t="shared" si="95"/>
        <v>-3.9298423334310995</v>
      </c>
      <c r="V65" s="19">
        <f t="shared" si="95"/>
        <v>-3.0867260252942716</v>
      </c>
      <c r="W65" s="19">
        <f t="shared" si="95"/>
        <v>-2.2781165694697791</v>
      </c>
      <c r="X65" s="19">
        <f t="shared" si="95"/>
        <v>-1.5410084538329916</v>
      </c>
      <c r="Y65" s="19">
        <f t="shared" si="95"/>
        <v>-8.1302945248241123</v>
      </c>
      <c r="Z65" s="19">
        <f t="shared" si="95"/>
        <v>-7.2607028609709534</v>
      </c>
      <c r="AA65" s="19">
        <f t="shared" si="95"/>
        <v>-6.3916768495030976</v>
      </c>
      <c r="AB65" s="19">
        <f t="shared" si="95"/>
        <v>-5.5239978458960906</v>
      </c>
      <c r="AC65" s="19">
        <f t="shared" si="95"/>
        <v>-4.6595161791284339</v>
      </c>
      <c r="AD65" s="19">
        <f t="shared" si="95"/>
        <v>-3.8025661497823577</v>
      </c>
      <c r="AE65" s="19">
        <f t="shared" si="95"/>
        <v>-2.9630437049005489</v>
      </c>
      <c r="AF65" s="19">
        <f t="shared" si="95"/>
        <v>-2.1622430402584891</v>
      </c>
      <c r="AG65" s="19">
        <f t="shared" si="95"/>
        <v>-1.4403072058264326</v>
      </c>
      <c r="AH65" s="19">
        <f t="shared" si="95"/>
        <v>-0.85435524446852662</v>
      </c>
      <c r="AI65" s="19">
        <f t="shared" si="95"/>
        <v>-7.130800398982748</v>
      </c>
      <c r="AJ65" s="19">
        <f t="shared" si="95"/>
        <v>-6.261909421690226</v>
      </c>
      <c r="AK65" s="19">
        <f t="shared" si="95"/>
        <v>-5.3945515990748136</v>
      </c>
      <c r="AL65" s="19">
        <f t="shared" si="95"/>
        <v>-4.5308301651394567</v>
      </c>
      <c r="AM65" s="19">
        <f t="shared" si="95"/>
        <v>-3.6756591002967283</v>
      </c>
      <c r="AN65" s="19">
        <f t="shared" si="95"/>
        <v>-2.8401901814631088</v>
      </c>
      <c r="AO65" s="19">
        <f t="shared" si="95"/>
        <v>-2.0480913186126455</v>
      </c>
      <c r="AP65" s="19">
        <f t="shared" si="95"/>
        <v>-1.3426603473977388</v>
      </c>
      <c r="AQ65" s="19">
        <f t="shared" si="95"/>
        <v>-0.7817553388706231</v>
      </c>
      <c r="AR65" s="19">
        <f t="shared" si="95"/>
        <v>-0.4031860488854575</v>
      </c>
      <c r="AS65" s="19">
        <f t="shared" si="95"/>
        <v>-6.1321742156399619</v>
      </c>
      <c r="AT65" s="19">
        <f t="shared" si="95"/>
        <v>-5.2651818556842551</v>
      </c>
      <c r="AU65" s="19">
        <f t="shared" si="95"/>
        <v>-4.4023244699774349</v>
      </c>
      <c r="AV65" s="19">
        <f t="shared" si="95"/>
        <v>-3.5491698287058959</v>
      </c>
      <c r="AW65" s="19">
        <f t="shared" si="95"/>
        <v>-2.7182670736825032</v>
      </c>
      <c r="AX65" s="19">
        <f t="shared" si="95"/>
        <v>-1.9358390941691579</v>
      </c>
      <c r="AY65" s="19">
        <f t="shared" si="95"/>
        <v>-1.2482736303037969</v>
      </c>
      <c r="AZ65" s="19">
        <f t="shared" si="95"/>
        <v>-0.71334716722803393</v>
      </c>
      <c r="BA65" s="19">
        <f t="shared" si="95"/>
        <v>-0.36189579198797778</v>
      </c>
      <c r="BB65" s="19">
        <f t="shared" si="95"/>
        <v>-0.16778602938626572</v>
      </c>
      <c r="BC65" s="19">
        <f t="shared" si="95"/>
        <v>-5.1358991263626121</v>
      </c>
      <c r="BD65" s="19">
        <f t="shared" si="95"/>
        <v>-4.2740235117124596</v>
      </c>
      <c r="BE65" s="19">
        <f t="shared" si="95"/>
        <v>-3.4231529925781352</v>
      </c>
      <c r="BF65" s="19">
        <f t="shared" si="95"/>
        <v>-2.597386512415508</v>
      </c>
      <c r="BG65" s="19">
        <f t="shared" si="95"/>
        <v>-1.8256744374149321</v>
      </c>
      <c r="BH65" s="19">
        <f t="shared" si="95"/>
        <v>-1.1573440662232617</v>
      </c>
      <c r="BI65" s="19">
        <f t="shared" si="95"/>
        <v>-0.64915933902560985</v>
      </c>
      <c r="BJ65" s="19">
        <f t="shared" si="95"/>
        <v>-0.32417759919518879</v>
      </c>
      <c r="BK65" s="19">
        <f t="shared" si="95"/>
        <v>-0.14877646552282817</v>
      </c>
      <c r="BL65" s="19">
        <f t="shared" si="95"/>
        <v>-6.5043561776590555E-2</v>
      </c>
      <c r="BM65" s="19">
        <f t="shared" si="95"/>
        <v>-4.1459549194736214</v>
      </c>
      <c r="BN65" s="19">
        <f t="shared" si="95"/>
        <v>-3.2976698939637759</v>
      </c>
      <c r="BO65" s="19">
        <f t="shared" si="95"/>
        <v>-2.4776717024811372</v>
      </c>
      <c r="BP65" s="19">
        <f t="shared" si="95"/>
        <v>-1.7177944705965964</v>
      </c>
      <c r="BQ65" s="19">
        <f t="shared" si="95"/>
        <v>-1.0700553357027149</v>
      </c>
      <c r="BR65" s="19">
        <f t="shared" si="95"/>
        <v>-0.58918501895059228</v>
      </c>
      <c r="BS65" s="19">
        <f t="shared" si="95"/>
        <v>-0.28984210817406314</v>
      </c>
      <c r="BT65" s="19">
        <f t="shared" si="95"/>
        <v>-0.13178097985146942</v>
      </c>
      <c r="BU65" s="19">
        <f t="shared" si="95"/>
        <v>-5.7337204099385045E-2</v>
      </c>
      <c r="BV65" s="19">
        <f t="shared" si="95"/>
        <v>-2.442284593377916E-2</v>
      </c>
      <c r="BW65" s="19">
        <f t="shared" si="95"/>
        <v>-3.1727891437754705</v>
      </c>
      <c r="BX65" s="19">
        <f t="shared" si="95"/>
        <v>-2.3592573655475451</v>
      </c>
      <c r="BY65" s="19">
        <f t="shared" si="95"/>
        <v>-1.6124035212648404</v>
      </c>
      <c r="BZ65" s="19">
        <f t="shared" si="95"/>
        <v>-0.98657309416461803</v>
      </c>
      <c r="CA65" s="19">
        <f t="shared" si="95"/>
        <v>-0.53338215541877687</v>
      </c>
      <c r="CB65" s="19">
        <f t="shared" si="95"/>
        <v>-0.25868841443495261</v>
      </c>
      <c r="CC65" s="19">
        <f t="shared" ref="CC65:DJ65" si="96">$B41*LN(1/(1+(EXP(-1*(CC$25+CC$26*$A41)))))+$C41*LN(1-(1/(1+(EXP(-1*(CC$25+CC$26*$A41))))))</f>
        <v>-0.11661536380839421</v>
      </c>
      <c r="CD65" s="19">
        <f t="shared" si="96"/>
        <v>-5.0520967534021743E-2</v>
      </c>
      <c r="CE65" s="19">
        <f t="shared" si="96"/>
        <v>-2.147731797337012E-2</v>
      </c>
      <c r="CF65" s="19">
        <f t="shared" si="96"/>
        <v>-9.0541641698876074E-3</v>
      </c>
      <c r="CG65" s="19">
        <f t="shared" si="96"/>
        <v>-2.2422900155874004</v>
      </c>
      <c r="CH65" s="19">
        <f t="shared" si="96"/>
        <v>-1.5097107191931247</v>
      </c>
      <c r="CI65" s="19">
        <f t="shared" si="96"/>
        <v>-0.90704039669542691</v>
      </c>
      <c r="CJ65" s="19">
        <f t="shared" si="96"/>
        <v>-0.48167487439574336</v>
      </c>
      <c r="CK65" s="19">
        <f t="shared" si="96"/>
        <v>-0.23050857136387529</v>
      </c>
      <c r="CL65" s="19">
        <f t="shared" si="96"/>
        <v>-0.10310617448159085</v>
      </c>
      <c r="CM65" s="19">
        <f t="shared" si="96"/>
        <v>-4.4497109234035499E-2</v>
      </c>
      <c r="CN65" s="19">
        <f t="shared" si="96"/>
        <v>-1.888368980204231E-2</v>
      </c>
      <c r="CO65" s="19">
        <f t="shared" si="96"/>
        <v>-7.9547977998093381E-3</v>
      </c>
      <c r="CP65" s="19">
        <f t="shared" si="96"/>
        <v>-3.3403801703673882E-3</v>
      </c>
      <c r="CQ65" s="19">
        <f t="shared" si="96"/>
        <v>-1.4099270219463291</v>
      </c>
      <c r="CR65" s="19">
        <f t="shared" si="96"/>
        <v>-0.83157348644173756</v>
      </c>
      <c r="CS65" s="19">
        <f t="shared" si="96"/>
        <v>-0.43395594161677881</v>
      </c>
      <c r="CT65" s="19">
        <f t="shared" si="96"/>
        <v>-0.20509174415876136</v>
      </c>
      <c r="CU65" s="19">
        <f t="shared" si="96"/>
        <v>-9.1091440894841474E-2</v>
      </c>
      <c r="CV65" s="19">
        <f t="shared" si="96"/>
        <v>-3.9177499008653839E-2</v>
      </c>
      <c r="CW65" s="19">
        <f t="shared" si="96"/>
        <v>-1.660067667470928E-2</v>
      </c>
      <c r="CX65" s="19">
        <f t="shared" si="96"/>
        <v>-6.9884516208370074E-3</v>
      </c>
      <c r="CY65" s="19">
        <f t="shared" si="96"/>
        <v>-2.9337692675844231E-3</v>
      </c>
      <c r="CZ65" s="19">
        <f t="shared" si="96"/>
        <v>-1.2301549517136343E-3</v>
      </c>
      <c r="DA65" s="19">
        <f t="shared" si="96"/>
        <v>-0.76025819468169076</v>
      </c>
      <c r="DB65" s="19">
        <f t="shared" si="96"/>
        <v>-0.39009012685887029</v>
      </c>
      <c r="DC65" s="19">
        <f t="shared" si="96"/>
        <v>-0.18222789747067752</v>
      </c>
      <c r="DD65" s="19">
        <f t="shared" si="96"/>
        <v>-8.0420998197756693E-2</v>
      </c>
      <c r="DE65" s="19">
        <f t="shared" si="96"/>
        <v>-3.4482924942971956E-2</v>
      </c>
      <c r="DF65" s="19">
        <f t="shared" si="96"/>
        <v>-1.459166644402201E-2</v>
      </c>
      <c r="DG65" s="19">
        <f t="shared" si="96"/>
        <v>-6.1391367648139881E-3</v>
      </c>
      <c r="DH65" s="19">
        <f t="shared" si="96"/>
        <v>-2.5765897120008682E-3</v>
      </c>
      <c r="DI65" s="19">
        <f t="shared" si="96"/>
        <v>-1.0802744110329763E-3</v>
      </c>
      <c r="DJ65" s="19">
        <f t="shared" si="96"/>
        <v>-4.5272468759857774E-4</v>
      </c>
    </row>
    <row r="66" spans="1:114" x14ac:dyDescent="0.45">
      <c r="A66" s="4">
        <f>Training_Data!L65</f>
        <v>74</v>
      </c>
      <c r="B66" s="4">
        <f>Training_Data!I65</f>
        <v>1</v>
      </c>
      <c r="C66" s="4">
        <f t="shared" si="4"/>
        <v>0</v>
      </c>
      <c r="F66">
        <f t="shared" si="0"/>
        <v>7.3999999999999996E-2</v>
      </c>
      <c r="G66">
        <f t="shared" si="1"/>
        <v>0.92867169384128723</v>
      </c>
      <c r="H66" s="10">
        <f t="shared" si="2"/>
        <v>0.51849156245370354</v>
      </c>
      <c r="I66" s="10"/>
      <c r="J66">
        <f t="shared" si="3"/>
        <v>0.48150843754629646</v>
      </c>
      <c r="K66">
        <f t="shared" si="5"/>
        <v>-0.7308315244368544</v>
      </c>
      <c r="O66" s="19">
        <f t="shared" si="20"/>
        <v>-9.4204076496596676E-5</v>
      </c>
      <c r="P66" s="19">
        <f t="shared" si="20"/>
        <v>-1.9547115441603368E-4</v>
      </c>
      <c r="Q66" s="19">
        <f t="shared" ref="Q66:CB66" si="97">$B42*LN(1/(1+(EXP(-1*(Q$25+Q$26*$A42)))))+$C42*LN(1-(1/(1+(EXP(-1*(Q$25+Q$26*$A42))))))</f>
        <v>-4.0557579083896748E-4</v>
      </c>
      <c r="R66" s="19">
        <f t="shared" si="97"/>
        <v>-8.4141905605820413E-4</v>
      </c>
      <c r="S66" s="19">
        <f t="shared" si="97"/>
        <v>-1.7452233476729767E-3</v>
      </c>
      <c r="T66" s="19">
        <f t="shared" si="97"/>
        <v>-3.6180879278937842E-3</v>
      </c>
      <c r="U66" s="19">
        <f t="shared" si="97"/>
        <v>-7.4932776151212981E-3</v>
      </c>
      <c r="V66" s="19">
        <f t="shared" si="97"/>
        <v>-1.5487012648170298E-2</v>
      </c>
      <c r="W66" s="19">
        <f t="shared" si="97"/>
        <v>-3.1873539395361944E-2</v>
      </c>
      <c r="X66" s="19">
        <f t="shared" si="97"/>
        <v>-6.5043561776590555E-2</v>
      </c>
      <c r="Y66" s="19">
        <f t="shared" si="97"/>
        <v>-2.5605250701584581E-4</v>
      </c>
      <c r="Z66" s="19">
        <f t="shared" si="97"/>
        <v>-5.312564800813472E-4</v>
      </c>
      <c r="AA66" s="19">
        <f t="shared" si="97"/>
        <v>-1.1020853807056509E-3</v>
      </c>
      <c r="AB66" s="19">
        <f t="shared" si="97"/>
        <v>-2.2855627633261008E-3</v>
      </c>
      <c r="AC66" s="19">
        <f t="shared" si="97"/>
        <v>-4.7369140861236135E-3</v>
      </c>
      <c r="AD66" s="19">
        <f t="shared" si="97"/>
        <v>-9.8045737570466081E-3</v>
      </c>
      <c r="AE66" s="19">
        <f t="shared" si="97"/>
        <v>-2.0239145770809909E-2</v>
      </c>
      <c r="AF66" s="19">
        <f t="shared" si="97"/>
        <v>-4.1550440576283099E-2</v>
      </c>
      <c r="AG66" s="19">
        <f t="shared" si="97"/>
        <v>-8.4375001337180233E-2</v>
      </c>
      <c r="AH66" s="19">
        <f t="shared" si="97"/>
        <v>-0.16778602938626597</v>
      </c>
      <c r="AI66" s="19">
        <f t="shared" si="97"/>
        <v>-6.9586982018608604E-4</v>
      </c>
      <c r="AJ66" s="19">
        <f t="shared" si="97"/>
        <v>-1.443446229085847E-3</v>
      </c>
      <c r="AK66" s="19">
        <f t="shared" si="97"/>
        <v>-2.9929467355646268E-3</v>
      </c>
      <c r="AL66" s="19">
        <f t="shared" si="97"/>
        <v>-6.2006452199646683E-3</v>
      </c>
      <c r="AM66" s="19">
        <f t="shared" si="97"/>
        <v>-1.2824229505431146E-2</v>
      </c>
      <c r="AN66" s="19">
        <f t="shared" si="97"/>
        <v>-2.6430298517478756E-2</v>
      </c>
      <c r="AO66" s="19">
        <f t="shared" si="97"/>
        <v>-5.4086790921246623E-2</v>
      </c>
      <c r="AP66" s="19">
        <f t="shared" si="97"/>
        <v>-0.10914595078339805</v>
      </c>
      <c r="AQ66" s="19">
        <f t="shared" si="97"/>
        <v>-0.21455390348483205</v>
      </c>
      <c r="AR66" s="19">
        <f t="shared" si="97"/>
        <v>-0.40318604888545817</v>
      </c>
      <c r="AS66" s="19">
        <f t="shared" si="97"/>
        <v>-1.8904405738972858E-3</v>
      </c>
      <c r="AT66" s="19">
        <f t="shared" si="97"/>
        <v>-3.9188381517837687E-3</v>
      </c>
      <c r="AU66" s="19">
        <f t="shared" si="97"/>
        <v>-8.1148450998228625E-3</v>
      </c>
      <c r="AV66" s="19">
        <f t="shared" si="97"/>
        <v>-1.67661253680087E-2</v>
      </c>
      <c r="AW66" s="19">
        <f t="shared" si="97"/>
        <v>-3.4482924942971956E-2</v>
      </c>
      <c r="AX66" s="19">
        <f t="shared" si="97"/>
        <v>-7.0274721538291965E-2</v>
      </c>
      <c r="AY66" s="19">
        <f t="shared" si="97"/>
        <v>-0.14069351600946889</v>
      </c>
      <c r="AZ66" s="19">
        <f t="shared" si="97"/>
        <v>-0.27268480925263944</v>
      </c>
      <c r="BA66" s="19">
        <f t="shared" si="97"/>
        <v>-0.50108378257967112</v>
      </c>
      <c r="BB66" s="19">
        <f t="shared" si="97"/>
        <v>-0.85435524446852751</v>
      </c>
      <c r="BC66" s="19">
        <f t="shared" si="97"/>
        <v>-5.1304273949325154E-3</v>
      </c>
      <c r="BD66" s="19">
        <f t="shared" si="97"/>
        <v>-1.0616847843265251E-2</v>
      </c>
      <c r="BE66" s="19">
        <f t="shared" si="97"/>
        <v>-2.1906470466347996E-2</v>
      </c>
      <c r="BF66" s="19">
        <f t="shared" si="97"/>
        <v>-4.4934413305747122E-2</v>
      </c>
      <c r="BG66" s="19">
        <f t="shared" si="97"/>
        <v>-9.1091440894841599E-2</v>
      </c>
      <c r="BH66" s="19">
        <f t="shared" si="97"/>
        <v>-0.18056893775707519</v>
      </c>
      <c r="BI66" s="19">
        <f t="shared" si="97"/>
        <v>-0.3440546691512108</v>
      </c>
      <c r="BJ66" s="19">
        <f t="shared" si="97"/>
        <v>-0.61634377304073962</v>
      </c>
      <c r="BK66" s="19">
        <f t="shared" si="97"/>
        <v>-1.0182215112208324</v>
      </c>
      <c r="BL66" s="19">
        <f t="shared" si="97"/>
        <v>-1.5410084538329922</v>
      </c>
      <c r="BM66" s="19">
        <f t="shared" si="97"/>
        <v>-1.3884939675599365E-2</v>
      </c>
      <c r="BN66" s="19">
        <f t="shared" si="97"/>
        <v>-2.8600408257058365E-2</v>
      </c>
      <c r="BO66" s="19">
        <f t="shared" si="97"/>
        <v>-5.8462278476133105E-2</v>
      </c>
      <c r="BP66" s="19">
        <f t="shared" si="97"/>
        <v>-0.11772100013096001</v>
      </c>
      <c r="BQ66" s="19">
        <f t="shared" si="97"/>
        <v>-0.23050857136387543</v>
      </c>
      <c r="BR66" s="19">
        <f t="shared" si="97"/>
        <v>-0.43044674402949618</v>
      </c>
      <c r="BS66" s="19">
        <f t="shared" si="97"/>
        <v>-0.74965891862242318</v>
      </c>
      <c r="BT66" s="19">
        <f t="shared" si="97"/>
        <v>-1.1988698996603231</v>
      </c>
      <c r="BU66" s="19">
        <f t="shared" si="97"/>
        <v>-1.7590035014265897</v>
      </c>
      <c r="BV66" s="19">
        <f t="shared" si="97"/>
        <v>-2.3955454645979639</v>
      </c>
      <c r="BW66" s="19">
        <f t="shared" si="97"/>
        <v>-3.7301976511786385E-2</v>
      </c>
      <c r="BX66" s="19">
        <f t="shared" si="97"/>
        <v>-7.5910860065525346E-2</v>
      </c>
      <c r="BY66" s="19">
        <f t="shared" si="97"/>
        <v>-0.15156517182538118</v>
      </c>
      <c r="BZ66" s="19">
        <f t="shared" si="97"/>
        <v>-0.29236772186435817</v>
      </c>
      <c r="CA66" s="19">
        <f t="shared" si="97"/>
        <v>-0.53338215541877709</v>
      </c>
      <c r="CB66" s="19">
        <f t="shared" si="97"/>
        <v>-0.90108961386593756</v>
      </c>
      <c r="CC66" s="19">
        <f t="shared" ref="CC66:DJ66" si="98">$B42*LN(1/(1+(EXP(-1*(CC$25+CC$26*$A42)))))+$C42*LN(1-(1/(1+(EXP(-1*(CC$25+CC$26*$A42))))))</f>
        <v>-1.394847279025357</v>
      </c>
      <c r="CD66" s="19">
        <f t="shared" si="98"/>
        <v>-1.9874000248625712</v>
      </c>
      <c r="CE66" s="19">
        <f t="shared" si="98"/>
        <v>-2.6437480567141316</v>
      </c>
      <c r="CF66" s="19">
        <f t="shared" si="98"/>
        <v>-3.3362192588706603</v>
      </c>
      <c r="CG66" s="19">
        <f t="shared" si="98"/>
        <v>-9.8316728406953574E-2</v>
      </c>
      <c r="CH66" s="19">
        <f t="shared" si="98"/>
        <v>-0.19423456547207918</v>
      </c>
      <c r="CI66" s="19">
        <f t="shared" si="98"/>
        <v>-0.36801109267292709</v>
      </c>
      <c r="CJ66" s="19">
        <f t="shared" si="98"/>
        <v>-0.65394696731759006</v>
      </c>
      <c r="CK66" s="19">
        <f t="shared" si="98"/>
        <v>-1.0700553357027154</v>
      </c>
      <c r="CL66" s="19">
        <f t="shared" si="98"/>
        <v>-1.6044055970471709</v>
      </c>
      <c r="CM66" s="19">
        <f t="shared" si="98"/>
        <v>-2.2244334020553578</v>
      </c>
      <c r="CN66" s="19">
        <f t="shared" si="98"/>
        <v>-2.8967825833020822</v>
      </c>
      <c r="CO66" s="19">
        <f t="shared" si="98"/>
        <v>-3.5977667641799695</v>
      </c>
      <c r="CP66" s="19">
        <f t="shared" si="98"/>
        <v>-4.3134773304160188</v>
      </c>
      <c r="CQ66" s="19">
        <f t="shared" si="98"/>
        <v>-0.24750957147927938</v>
      </c>
      <c r="CR66" s="19">
        <f t="shared" si="98"/>
        <v>-0.45916273627089343</v>
      </c>
      <c r="CS66" s="19">
        <f t="shared" si="98"/>
        <v>-0.79265290929861332</v>
      </c>
      <c r="CT66" s="19">
        <f t="shared" si="98"/>
        <v>-1.2554138489297304</v>
      </c>
      <c r="CU66" s="19">
        <f t="shared" si="98"/>
        <v>-1.8256744374149321</v>
      </c>
      <c r="CV66" s="19">
        <f t="shared" si="98"/>
        <v>-2.4685149421199939</v>
      </c>
      <c r="CW66" s="19">
        <f t="shared" si="98"/>
        <v>-3.1536349515709339</v>
      </c>
      <c r="CX66" s="19">
        <f t="shared" si="98"/>
        <v>-3.8612658712765642</v>
      </c>
      <c r="CY66" s="19">
        <f t="shared" si="98"/>
        <v>-4.5803046836247949</v>
      </c>
      <c r="CZ66" s="19">
        <f t="shared" si="98"/>
        <v>-5.3049791772043138</v>
      </c>
      <c r="DA66" s="19">
        <f t="shared" si="98"/>
        <v>-0.5672321351223194</v>
      </c>
      <c r="DB66" s="19">
        <f t="shared" si="98"/>
        <v>-0.94936721747427744</v>
      </c>
      <c r="DC66" s="19">
        <f t="shared" si="98"/>
        <v>-1.4556061301430112</v>
      </c>
      <c r="DD66" s="19">
        <f t="shared" si="98"/>
        <v>-2.0568071134520385</v>
      </c>
      <c r="DE66" s="19">
        <f t="shared" si="98"/>
        <v>-2.7182670736825041</v>
      </c>
      <c r="DF66" s="19">
        <f t="shared" si="98"/>
        <v>-3.4134806693605921</v>
      </c>
      <c r="DG66" s="19">
        <f t="shared" si="98"/>
        <v>-4.1262746215159698</v>
      </c>
      <c r="DH66" s="19">
        <f t="shared" si="98"/>
        <v>-4.8478759571155665</v>
      </c>
      <c r="DI66" s="19">
        <f t="shared" si="98"/>
        <v>-5.5738032389419034</v>
      </c>
      <c r="DJ66" s="19">
        <f t="shared" si="98"/>
        <v>-6.3018346208305855</v>
      </c>
    </row>
    <row r="67" spans="1:114" x14ac:dyDescent="0.45">
      <c r="A67" s="4">
        <f>Training_Data!L66</f>
        <v>73</v>
      </c>
      <c r="B67" s="4">
        <f>Training_Data!I66</f>
        <v>0</v>
      </c>
      <c r="C67" s="4">
        <f t="shared" si="4"/>
        <v>1</v>
      </c>
      <c r="F67">
        <f t="shared" ref="F67:F130" si="99">$T$2+$T$3*A68</f>
        <v>8.8000000000000009E-2</v>
      </c>
      <c r="G67">
        <f t="shared" ref="G67:G130" si="100">EXP(-1*($T$2+$T$3*A68))</f>
        <v>0.91576087672332562</v>
      </c>
      <c r="H67" s="10">
        <f t="shared" ref="H67:H130" si="101">1/(1+(EXP(-1*($T$2+$T$3*A68))))</f>
        <v>0.52198581365247287</v>
      </c>
      <c r="I67" s="10"/>
      <c r="J67">
        <f t="shared" ref="J67:J130" si="102">1-(1/(1+(EXP(-1*($T$2+$T$3*A68)))))</f>
        <v>0.47801418634752713</v>
      </c>
      <c r="K67">
        <f t="shared" si="5"/>
        <v>-0.65011486837976873</v>
      </c>
      <c r="O67" s="19">
        <f t="shared" si="20"/>
        <v>-9.260095150798163</v>
      </c>
      <c r="P67" s="19">
        <f t="shared" si="20"/>
        <v>-8.5201994195399653</v>
      </c>
      <c r="Q67" s="19">
        <f t="shared" ref="Q67:CB67" si="103">$B43*LN(1/(1+(EXP(-1*(Q$25+Q$26*$A43)))))+$C43*LN(1-(1/(1+(EXP(-1*(Q$25+Q$26*$A43))))))</f>
        <v>-7.7804179248318617</v>
      </c>
      <c r="R67" s="19">
        <f t="shared" si="103"/>
        <v>-7.0408757429874056</v>
      </c>
      <c r="S67" s="19">
        <f t="shared" si="103"/>
        <v>-6.3018346208305891</v>
      </c>
      <c r="T67" s="19">
        <f t="shared" si="103"/>
        <v>-5.5638413888071208</v>
      </c>
      <c r="U67" s="19">
        <f t="shared" si="103"/>
        <v>-4.8280344245367131</v>
      </c>
      <c r="V67" s="19">
        <f t="shared" si="103"/>
        <v>-4.096766125368009</v>
      </c>
      <c r="W67" s="19">
        <f t="shared" si="103"/>
        <v>-3.3748235189973763</v>
      </c>
      <c r="X67" s="19">
        <f t="shared" si="103"/>
        <v>-2.6716446919676695</v>
      </c>
      <c r="Y67" s="19">
        <f t="shared" si="103"/>
        <v>-8.2602586255447523</v>
      </c>
      <c r="Z67" s="19">
        <f t="shared" si="103"/>
        <v>-7.5205419856650764</v>
      </c>
      <c r="AA67" s="19">
        <f t="shared" si="103"/>
        <v>-6.7811356298266041</v>
      </c>
      <c r="AB67" s="19">
        <f t="shared" si="103"/>
        <v>-6.0423787274967538</v>
      </c>
      <c r="AC67" s="19">
        <f t="shared" si="103"/>
        <v>-5.3049791772043271</v>
      </c>
      <c r="AD67" s="19">
        <f t="shared" si="103"/>
        <v>-4.5704077103416241</v>
      </c>
      <c r="AE67" s="19">
        <f t="shared" si="103"/>
        <v>-3.8416908443684901</v>
      </c>
      <c r="AF67" s="19">
        <f t="shared" si="103"/>
        <v>-3.1249344133057471</v>
      </c>
      <c r="AG67" s="19">
        <f t="shared" si="103"/>
        <v>-2.4319660838434931</v>
      </c>
      <c r="AH67" s="19">
        <f t="shared" si="103"/>
        <v>-1.7839007408883385</v>
      </c>
      <c r="AI67" s="19">
        <f t="shared" si="103"/>
        <v>-7.2607028609709534</v>
      </c>
      <c r="AJ67" s="19">
        <f t="shared" si="103"/>
        <v>-6.521472584317654</v>
      </c>
      <c r="AK67" s="19">
        <f t="shared" si="103"/>
        <v>-5.7830839551263855</v>
      </c>
      <c r="AL67" s="19">
        <f t="shared" si="103"/>
        <v>-5.0464528836098141</v>
      </c>
      <c r="AM67" s="19">
        <f t="shared" si="103"/>
        <v>-4.3134773304160259</v>
      </c>
      <c r="AN67" s="19">
        <f t="shared" si="103"/>
        <v>-3.5880419482389807</v>
      </c>
      <c r="AO67" s="19">
        <f t="shared" si="103"/>
        <v>-2.8778970868456324</v>
      </c>
      <c r="AP67" s="19">
        <f t="shared" si="103"/>
        <v>-2.1977210001309602</v>
      </c>
      <c r="AQ67" s="19">
        <f t="shared" si="103"/>
        <v>-1.5725754655000623</v>
      </c>
      <c r="AR67" s="19">
        <f t="shared" si="103"/>
        <v>-1.0374879504858854</v>
      </c>
      <c r="AS67" s="19">
        <f t="shared" si="103"/>
        <v>-6.261909421690226</v>
      </c>
      <c r="AT67" s="19">
        <f t="shared" si="103"/>
        <v>-5.5239978458960906</v>
      </c>
      <c r="AU67" s="19">
        <f t="shared" si="103"/>
        <v>-4.7883609486199603</v>
      </c>
      <c r="AV67" s="19">
        <f t="shared" si="103"/>
        <v>-4.0574444297323415</v>
      </c>
      <c r="AW67" s="19">
        <f t="shared" si="103"/>
        <v>-3.336219258870659</v>
      </c>
      <c r="AX67" s="19">
        <f t="shared" si="103"/>
        <v>-2.6344623112084307</v>
      </c>
      <c r="AY67" s="19">
        <f t="shared" si="103"/>
        <v>-1.9701648190567012</v>
      </c>
      <c r="AZ67" s="19">
        <f t="shared" si="103"/>
        <v>-1.3723677218643584</v>
      </c>
      <c r="BA67" s="19">
        <f t="shared" si="103"/>
        <v>-0.87752811145482867</v>
      </c>
      <c r="BB67" s="19">
        <f t="shared" si="103"/>
        <v>-0.51301525239995238</v>
      </c>
      <c r="BC67" s="19">
        <f t="shared" si="103"/>
        <v>-5.2651818556842551</v>
      </c>
      <c r="BD67" s="19">
        <f t="shared" si="103"/>
        <v>-4.5308301651394567</v>
      </c>
      <c r="BE67" s="19">
        <f t="shared" si="103"/>
        <v>-3.8025661497823577</v>
      </c>
      <c r="BF67" s="19">
        <f t="shared" si="103"/>
        <v>-3.0867260252942716</v>
      </c>
      <c r="BG67" s="19">
        <f t="shared" si="103"/>
        <v>-2.3955454645979626</v>
      </c>
      <c r="BH67" s="19">
        <f t="shared" si="103"/>
        <v>-1.7507328088238223</v>
      </c>
      <c r="BI67" s="19">
        <f t="shared" si="103"/>
        <v>-1.1849428287424448</v>
      </c>
      <c r="BJ67" s="19">
        <f t="shared" si="103"/>
        <v>-0.7339469673175899</v>
      </c>
      <c r="BK67" s="19">
        <f t="shared" si="103"/>
        <v>-0.41663669588823921</v>
      </c>
      <c r="BL67" s="19">
        <f t="shared" si="103"/>
        <v>-0.22041740991845085</v>
      </c>
      <c r="BM67" s="19">
        <f t="shared" si="103"/>
        <v>-4.2740235117124596</v>
      </c>
      <c r="BN67" s="19">
        <f t="shared" si="103"/>
        <v>-3.5491698287058959</v>
      </c>
      <c r="BO67" s="19">
        <f t="shared" si="103"/>
        <v>-2.8401901814631088</v>
      </c>
      <c r="BP67" s="19">
        <f t="shared" si="103"/>
        <v>-2.1622430402584891</v>
      </c>
      <c r="BQ67" s="19">
        <f t="shared" si="103"/>
        <v>-1.541008453832992</v>
      </c>
      <c r="BR67" s="19">
        <f t="shared" si="103"/>
        <v>-1.0118454273443069</v>
      </c>
      <c r="BS67" s="19">
        <f t="shared" si="103"/>
        <v>-0.60719172484078154</v>
      </c>
      <c r="BT67" s="19">
        <f t="shared" si="103"/>
        <v>-0.33541384892973064</v>
      </c>
      <c r="BU67" s="19">
        <f t="shared" si="103"/>
        <v>-0.17407009030529458</v>
      </c>
      <c r="BV67" s="19">
        <f t="shared" si="103"/>
        <v>-8.6836152153949644E-2</v>
      </c>
      <c r="BW67" s="19">
        <f t="shared" si="103"/>
        <v>-3.2976698939637759</v>
      </c>
      <c r="BX67" s="19">
        <f t="shared" si="103"/>
        <v>-2.597386512415508</v>
      </c>
      <c r="BY67" s="19">
        <f t="shared" si="103"/>
        <v>-1.9358390941691579</v>
      </c>
      <c r="BZ67" s="19">
        <f t="shared" si="103"/>
        <v>-1.3426603473977388</v>
      </c>
      <c r="CA67" s="19">
        <f t="shared" si="103"/>
        <v>-0.85435524446852695</v>
      </c>
      <c r="CB67" s="19">
        <f t="shared" si="103"/>
        <v>-0.49715445033210998</v>
      </c>
      <c r="CC67" s="19">
        <f t="shared" ref="CC67:DJ67" si="104">$B43*LN(1/(1+(EXP(-1*(CC$25+CC$26*$A43)))))+$C43*LN(1-(1/(1+(EXP(-1*(CC$25+CC$26*$A43))))))</f>
        <v>-0.26794767785756274</v>
      </c>
      <c r="CD67" s="19">
        <f t="shared" si="104"/>
        <v>-0.13680711345203822</v>
      </c>
      <c r="CE67" s="19">
        <f t="shared" si="104"/>
        <v>-6.761025641009237E-2</v>
      </c>
      <c r="CF67" s="19">
        <f t="shared" si="104"/>
        <v>-3.2828470424865287E-2</v>
      </c>
      <c r="CG67" s="19">
        <f t="shared" si="104"/>
        <v>-2.3592573655475451</v>
      </c>
      <c r="CH67" s="19">
        <f t="shared" si="104"/>
        <v>-1.7177944705965964</v>
      </c>
      <c r="CI67" s="19">
        <f t="shared" si="104"/>
        <v>-1.1573440662232617</v>
      </c>
      <c r="CJ67" s="19">
        <f t="shared" si="104"/>
        <v>-0.71334716722803393</v>
      </c>
      <c r="CK67" s="19">
        <f t="shared" si="104"/>
        <v>-0.40318604888545784</v>
      </c>
      <c r="CL67" s="19">
        <f t="shared" si="104"/>
        <v>-0.21263069128632345</v>
      </c>
      <c r="CM67" s="19">
        <f t="shared" si="104"/>
        <v>-0.10709638573961529</v>
      </c>
      <c r="CN67" s="19">
        <f t="shared" si="104"/>
        <v>-5.2529532865117086E-2</v>
      </c>
      <c r="CO67" s="19">
        <f t="shared" si="104"/>
        <v>-2.5407003914415471E-2</v>
      </c>
      <c r="CP67" s="19">
        <f t="shared" si="104"/>
        <v>-1.2202584607696155E-2</v>
      </c>
      <c r="CQ67" s="19">
        <f t="shared" si="104"/>
        <v>-1.5097107191931247</v>
      </c>
      <c r="CR67" s="19">
        <f t="shared" si="104"/>
        <v>-0.98657309416461803</v>
      </c>
      <c r="CS67" s="19">
        <f t="shared" si="104"/>
        <v>-0.58918501895059228</v>
      </c>
      <c r="CT67" s="19">
        <f t="shared" si="104"/>
        <v>-0.32417759919518879</v>
      </c>
      <c r="CU67" s="19">
        <f t="shared" si="104"/>
        <v>-0.16778602938626597</v>
      </c>
      <c r="CV67" s="19">
        <f t="shared" si="104"/>
        <v>-8.3569574617418818E-2</v>
      </c>
      <c r="CW67" s="19">
        <f t="shared" si="104"/>
        <v>-4.074422041225377E-2</v>
      </c>
      <c r="CX67" s="19">
        <f t="shared" si="104"/>
        <v>-1.9646825693436749E-2</v>
      </c>
      <c r="CY67" s="19">
        <f t="shared" si="104"/>
        <v>-9.4219362295020568E-3</v>
      </c>
      <c r="CZ67" s="19">
        <f t="shared" si="104"/>
        <v>-4.506411799249389E-3</v>
      </c>
      <c r="DA67" s="19">
        <f t="shared" si="104"/>
        <v>-0.83157348644173756</v>
      </c>
      <c r="DB67" s="19">
        <f t="shared" si="104"/>
        <v>-0.48167487439574336</v>
      </c>
      <c r="DC67" s="19">
        <f t="shared" si="104"/>
        <v>-0.25868841443495261</v>
      </c>
      <c r="DD67" s="19">
        <f t="shared" si="104"/>
        <v>-0.13178097985146942</v>
      </c>
      <c r="DE67" s="19">
        <f t="shared" si="104"/>
        <v>-6.5043561776590555E-2</v>
      </c>
      <c r="DF67" s="19">
        <f t="shared" si="104"/>
        <v>-3.15613446763486E-2</v>
      </c>
      <c r="DG67" s="19">
        <f t="shared" si="104"/>
        <v>-1.518266538081528E-2</v>
      </c>
      <c r="DH67" s="19">
        <f t="shared" si="104"/>
        <v>-7.2726211117516981E-3</v>
      </c>
      <c r="DI67" s="19">
        <f t="shared" si="104"/>
        <v>-3.4764669781357778E-3</v>
      </c>
      <c r="DJ67" s="19">
        <f t="shared" si="104"/>
        <v>-1.6601784140456051E-3</v>
      </c>
    </row>
    <row r="68" spans="1:114" x14ac:dyDescent="0.45">
      <c r="A68" s="4">
        <f>Training_Data!L67</f>
        <v>87</v>
      </c>
      <c r="B68" s="4">
        <f>Training_Data!I67</f>
        <v>1</v>
      </c>
      <c r="C68" s="4">
        <f t="shared" ref="C68:C131" si="105">IF(B68=1,0,1)</f>
        <v>0</v>
      </c>
      <c r="F68">
        <f t="shared" si="99"/>
        <v>7.5999999999999998E-2</v>
      </c>
      <c r="G68">
        <f t="shared" si="100"/>
        <v>0.92681620655938224</v>
      </c>
      <c r="H68" s="10">
        <f t="shared" si="101"/>
        <v>0.51899085994592564</v>
      </c>
      <c r="I68" s="10"/>
      <c r="J68">
        <f t="shared" si="102"/>
        <v>0.48100914005407436</v>
      </c>
      <c r="K68">
        <f t="shared" si="5"/>
        <v>-0.65586900686549232</v>
      </c>
      <c r="O68" s="19">
        <f t="shared" si="20"/>
        <v>-9.0501173841471303</v>
      </c>
      <c r="P68" s="19">
        <f t="shared" si="20"/>
        <v>-8.1003034930793945</v>
      </c>
      <c r="Q68" s="19">
        <f t="shared" ref="Q68:CB68" si="106">$B44*LN(1/(1+(EXP(-1*(Q$25+Q$26*$A44)))))+$C44*LN(1-(1/(1+(EXP(-1*(Q$25+Q$26*$A44))))))</f>
        <v>-7.1507845562365651</v>
      </c>
      <c r="R68" s="19">
        <f t="shared" si="106"/>
        <v>-6.2020273741238379</v>
      </c>
      <c r="S68" s="19">
        <f t="shared" si="106"/>
        <v>-5.2552337981517434</v>
      </c>
      <c r="T68" s="19">
        <f t="shared" si="106"/>
        <v>-4.3134773304160259</v>
      </c>
      <c r="U68" s="19">
        <f t="shared" si="106"/>
        <v>-3.3844829249429718</v>
      </c>
      <c r="V68" s="19">
        <f t="shared" si="106"/>
        <v>-2.4868361521539493</v>
      </c>
      <c r="W68" s="19">
        <f t="shared" si="106"/>
        <v>-1.6607229646697605</v>
      </c>
      <c r="X68" s="19">
        <f t="shared" si="106"/>
        <v>-0.9740769841801068</v>
      </c>
      <c r="Y68" s="19">
        <f t="shared" si="106"/>
        <v>-8.050319051020292</v>
      </c>
      <c r="Z68" s="19">
        <f t="shared" si="106"/>
        <v>-7.1008247647113256</v>
      </c>
      <c r="AA68" s="19">
        <f t="shared" si="106"/>
        <v>-6.1521312091296574</v>
      </c>
      <c r="AB68" s="19">
        <f t="shared" si="106"/>
        <v>-5.2055014039096568</v>
      </c>
      <c r="AC68" s="19">
        <f t="shared" si="106"/>
        <v>-4.264163456931505</v>
      </c>
      <c r="AD68" s="19">
        <f t="shared" si="106"/>
        <v>-3.336219258870659</v>
      </c>
      <c r="AE68" s="19">
        <f t="shared" si="106"/>
        <v>-2.4410914408948412</v>
      </c>
      <c r="AF68" s="19">
        <f t="shared" si="106"/>
        <v>-1.6204174099184505</v>
      </c>
      <c r="AG68" s="19">
        <f t="shared" si="106"/>
        <v>-0.94324894599745557</v>
      </c>
      <c r="AH68" s="19">
        <f t="shared" si="106"/>
        <v>-0.47407698418010663</v>
      </c>
      <c r="AI68" s="19">
        <f t="shared" si="106"/>
        <v>-7.0508670329755612</v>
      </c>
      <c r="AJ68" s="19">
        <f t="shared" si="106"/>
        <v>-6.1022403562462486</v>
      </c>
      <c r="AK68" s="19">
        <f t="shared" si="106"/>
        <v>-5.1557826529150699</v>
      </c>
      <c r="AL68" s="19">
        <f t="shared" si="106"/>
        <v>-4.2148842546719179</v>
      </c>
      <c r="AM68" s="19">
        <f t="shared" si="106"/>
        <v>-3.2880413716877834</v>
      </c>
      <c r="AN68" s="19">
        <f t="shared" si="106"/>
        <v>-2.3955454645979626</v>
      </c>
      <c r="AO68" s="19">
        <f t="shared" si="106"/>
        <v>-1.5805085713638751</v>
      </c>
      <c r="AP68" s="19">
        <f t="shared" si="106"/>
        <v>-0.91301525239995218</v>
      </c>
      <c r="AQ68" s="19">
        <f t="shared" si="106"/>
        <v>-0.45549248146333804</v>
      </c>
      <c r="AR68" s="19">
        <f t="shared" si="106"/>
        <v>-0.20141327798275241</v>
      </c>
      <c r="AS68" s="19">
        <f t="shared" si="106"/>
        <v>-6.0523550866116782</v>
      </c>
      <c r="AT68" s="19">
        <f t="shared" si="106"/>
        <v>-5.1060782366017792</v>
      </c>
      <c r="AU68" s="19">
        <f t="shared" si="106"/>
        <v>-4.1656414487309359</v>
      </c>
      <c r="AV68" s="19">
        <f t="shared" si="106"/>
        <v>-3.2399533331624299</v>
      </c>
      <c r="AW68" s="19">
        <f t="shared" si="106"/>
        <v>-2.3502065589167471</v>
      </c>
      <c r="AX68" s="19">
        <f t="shared" si="106"/>
        <v>-1.541008453832992</v>
      </c>
      <c r="AY68" s="19">
        <f t="shared" si="106"/>
        <v>-0.88338215541877685</v>
      </c>
      <c r="AZ68" s="19">
        <f t="shared" si="106"/>
        <v>-0.43748795048588535</v>
      </c>
      <c r="BA68" s="19">
        <f t="shared" si="106"/>
        <v>-0.19247646558657897</v>
      </c>
      <c r="BB68" s="19">
        <f t="shared" si="106"/>
        <v>-7.8889734292549515E-2</v>
      </c>
      <c r="BC68" s="19">
        <f t="shared" si="106"/>
        <v>-5.0563888810131017</v>
      </c>
      <c r="BD68" s="19">
        <f t="shared" si="106"/>
        <v>-4.1164368472529089</v>
      </c>
      <c r="BE68" s="19">
        <f t="shared" si="106"/>
        <v>-3.1919593892339417</v>
      </c>
      <c r="BF68" s="19">
        <f t="shared" si="106"/>
        <v>-2.3050833197686957</v>
      </c>
      <c r="BG68" s="19">
        <f t="shared" si="106"/>
        <v>-1.501929081345373</v>
      </c>
      <c r="BH68" s="19">
        <f t="shared" si="106"/>
        <v>-0.85435524446852695</v>
      </c>
      <c r="BI68" s="19">
        <f t="shared" si="106"/>
        <v>-0.42005533570271514</v>
      </c>
      <c r="BJ68" s="19">
        <f t="shared" si="106"/>
        <v>-0.18390074088833874</v>
      </c>
      <c r="BK68" s="19">
        <f t="shared" si="106"/>
        <v>-7.5183226575790088E-2</v>
      </c>
      <c r="BL68" s="19">
        <f t="shared" si="106"/>
        <v>-2.9750418272620607E-2</v>
      </c>
      <c r="BM68" s="19">
        <f t="shared" si="106"/>
        <v>-4.0672723451437651</v>
      </c>
      <c r="BN68" s="19">
        <f t="shared" si="106"/>
        <v>-3.1440639679385733</v>
      </c>
      <c r="BO68" s="19">
        <f t="shared" si="106"/>
        <v>-2.2601846030111088</v>
      </c>
      <c r="BP68" s="19">
        <f t="shared" si="106"/>
        <v>-1.4632824673380311</v>
      </c>
      <c r="BQ68" s="19">
        <f t="shared" si="106"/>
        <v>-0.82593941987884345</v>
      </c>
      <c r="BR68" s="19">
        <f t="shared" si="106"/>
        <v>-0.40318604888545784</v>
      </c>
      <c r="BS68" s="19">
        <f t="shared" si="106"/>
        <v>-0.17567443741493247</v>
      </c>
      <c r="BT68" s="19">
        <f t="shared" si="106"/>
        <v>-7.1644691967669705E-2</v>
      </c>
      <c r="BU68" s="19">
        <f t="shared" si="106"/>
        <v>-2.8319821093368738E-2</v>
      </c>
      <c r="BV68" s="19">
        <f t="shared" si="106"/>
        <v>-1.1047744848593825E-2</v>
      </c>
      <c r="BW68" s="19">
        <f t="shared" si="106"/>
        <v>-3.096271685358662</v>
      </c>
      <c r="BX68" s="19">
        <f t="shared" si="106"/>
        <v>-2.2155195231797546</v>
      </c>
      <c r="BY68" s="19">
        <f t="shared" si="106"/>
        <v>-1.4250805831863982</v>
      </c>
      <c r="BZ68" s="19">
        <f t="shared" si="106"/>
        <v>-0.79813886938159173</v>
      </c>
      <c r="CA68" s="19">
        <f t="shared" si="106"/>
        <v>-0.38687100611489994</v>
      </c>
      <c r="CB68" s="19">
        <f t="shared" si="106"/>
        <v>-0.16778602938626597</v>
      </c>
      <c r="CC68" s="19">
        <f t="shared" ref="CC68:DJ68" si="107">$B44*LN(1/(1+(EXP(-1*(CC$25+CC$26*$A44)))))+$C44*LN(1-(1/(1+(EXP(-1*(CC$25+CC$26*$A44))))))</f>
        <v>-6.8267073682503954E-2</v>
      </c>
      <c r="CD68" s="19">
        <f t="shared" si="107"/>
        <v>-2.6957093008208165E-2</v>
      </c>
      <c r="CE68" s="19">
        <f t="shared" si="107"/>
        <v>-1.0511761720224569E-2</v>
      </c>
      <c r="CF68" s="19">
        <f t="shared" si="107"/>
        <v>-4.0784432705706312E-3</v>
      </c>
      <c r="CG68" s="19">
        <f t="shared" si="107"/>
        <v>-2.1710974512080616</v>
      </c>
      <c r="CH68" s="19">
        <f t="shared" si="107"/>
        <v>-1.3873353251154306</v>
      </c>
      <c r="CI68" s="19">
        <f t="shared" si="107"/>
        <v>-0.77095704778953211</v>
      </c>
      <c r="CJ68" s="19">
        <f t="shared" si="107"/>
        <v>-0.37110066594777763</v>
      </c>
      <c r="CK68" s="19">
        <f t="shared" si="107"/>
        <v>-0.16022415043808716</v>
      </c>
      <c r="CL68" s="19">
        <f t="shared" si="107"/>
        <v>-6.5043561776590555E-2</v>
      </c>
      <c r="CM68" s="19">
        <f t="shared" si="107"/>
        <v>-2.5659100296728771E-2</v>
      </c>
      <c r="CN68" s="19">
        <f t="shared" si="107"/>
        <v>-1.0001652055651762E-2</v>
      </c>
      <c r="CO68" s="19">
        <f t="shared" si="107"/>
        <v>-3.879920607485226E-3</v>
      </c>
      <c r="CP68" s="19">
        <f t="shared" si="107"/>
        <v>-1.5023101597543026E-3</v>
      </c>
      <c r="CQ68" s="19">
        <f t="shared" si="107"/>
        <v>-1.3500584796176429</v>
      </c>
      <c r="CR68" s="19">
        <f t="shared" si="107"/>
        <v>-0.74439666007357097</v>
      </c>
      <c r="CS68" s="19">
        <f t="shared" si="107"/>
        <v>-0.35586506844219579</v>
      </c>
      <c r="CT68" s="19">
        <f t="shared" si="107"/>
        <v>-0.15297761052607403</v>
      </c>
      <c r="CU68" s="19">
        <f t="shared" si="107"/>
        <v>-6.1967589003198605E-2</v>
      </c>
      <c r="CV68" s="19">
        <f t="shared" si="107"/>
        <v>-2.442284593377916E-2</v>
      </c>
      <c r="CW68" s="19">
        <f t="shared" si="107"/>
        <v>-9.5161791284339523E-3</v>
      </c>
      <c r="CX68" s="19">
        <f t="shared" si="107"/>
        <v>-3.6910434269464432E-3</v>
      </c>
      <c r="CY68" s="19">
        <f t="shared" si="107"/>
        <v>-1.4290939569231015E-3</v>
      </c>
      <c r="CZ68" s="19">
        <f t="shared" si="107"/>
        <v>-5.5293147536079781E-4</v>
      </c>
      <c r="DA68" s="19">
        <f t="shared" si="107"/>
        <v>-0.71845964801328632</v>
      </c>
      <c r="DB68" s="19">
        <f t="shared" si="107"/>
        <v>-0.34115387473208775</v>
      </c>
      <c r="DC68" s="19">
        <f t="shared" si="107"/>
        <v>-0.14603541105451004</v>
      </c>
      <c r="DD68" s="19">
        <f t="shared" si="107"/>
        <v>-5.9032826287971386E-2</v>
      </c>
      <c r="DE68" s="19">
        <f t="shared" si="107"/>
        <v>-2.324546437242505E-2</v>
      </c>
      <c r="DF68" s="19">
        <f t="shared" si="107"/>
        <v>-9.0541641698876074E-3</v>
      </c>
      <c r="DG68" s="19">
        <f t="shared" si="107"/>
        <v>-3.5113447819392798E-3</v>
      </c>
      <c r="DH68" s="19">
        <f t="shared" si="107"/>
        <v>-1.3594435752600376E-3</v>
      </c>
      <c r="DI68" s="19">
        <f t="shared" si="107"/>
        <v>-5.2597177970506405E-4</v>
      </c>
      <c r="DJ68" s="19">
        <f t="shared" si="107"/>
        <v>-2.0344767212943552E-4</v>
      </c>
    </row>
    <row r="69" spans="1:114" x14ac:dyDescent="0.45">
      <c r="A69" s="4">
        <f>Training_Data!L68</f>
        <v>75</v>
      </c>
      <c r="B69" s="4">
        <f>Training_Data!I68</f>
        <v>1</v>
      </c>
      <c r="C69" s="4">
        <f t="shared" si="105"/>
        <v>0</v>
      </c>
      <c r="F69">
        <f t="shared" si="99"/>
        <v>7.5999999999999998E-2</v>
      </c>
      <c r="G69">
        <f t="shared" si="100"/>
        <v>0.92681620655938224</v>
      </c>
      <c r="H69" s="10">
        <f t="shared" si="101"/>
        <v>0.51899085994592564</v>
      </c>
      <c r="I69" s="10"/>
      <c r="J69">
        <f t="shared" si="102"/>
        <v>0.48100914005407436</v>
      </c>
      <c r="K69">
        <f t="shared" si="5"/>
        <v>-0.65586900686549232</v>
      </c>
      <c r="O69" s="19">
        <f t="shared" si="20"/>
        <v>-9.2400970728785001</v>
      </c>
      <c r="P69" s="19">
        <f t="shared" si="20"/>
        <v>-8.4802075571612399</v>
      </c>
      <c r="Q69" s="19">
        <f t="shared" ref="Q69:CB69" si="108">$B45*LN(1/(1+(EXP(-1*(Q$25+Q$26*$A45)))))+$C45*LN(1-(1/(1+(EXP(-1*(Q$25+Q$26*$A45))))))</f>
        <v>-7.7204437621269246</v>
      </c>
      <c r="R69" s="19">
        <f t="shared" si="108"/>
        <v>-6.9609486464671617</v>
      </c>
      <c r="S69" s="19">
        <f t="shared" si="108"/>
        <v>-6.2020273741238379</v>
      </c>
      <c r="T69" s="19">
        <f t="shared" si="108"/>
        <v>-5.4443300948639672</v>
      </c>
      <c r="U69" s="19">
        <f t="shared" si="108"/>
        <v>-4.6892362283060551</v>
      </c>
      <c r="V69" s="19">
        <f t="shared" si="108"/>
        <v>-3.9396468256934365</v>
      </c>
      <c r="W69" s="19">
        <f t="shared" si="108"/>
        <v>-3.2015504405762831</v>
      </c>
      <c r="X69" s="19">
        <f t="shared" si="108"/>
        <v>-2.4868361521539493</v>
      </c>
      <c r="Y69" s="19">
        <f t="shared" si="108"/>
        <v>-8.2402638494381311</v>
      </c>
      <c r="Z69" s="19">
        <f t="shared" si="108"/>
        <v>-7.4805640982822164</v>
      </c>
      <c r="AA69" s="19">
        <f t="shared" si="108"/>
        <v>-6.7212058109316652</v>
      </c>
      <c r="AB69" s="19">
        <f t="shared" si="108"/>
        <v>-5.9625765897120013</v>
      </c>
      <c r="AC69" s="19">
        <f t="shared" si="108"/>
        <v>-5.2055014039096568</v>
      </c>
      <c r="AD69" s="19">
        <f t="shared" si="108"/>
        <v>-4.451726908753936</v>
      </c>
      <c r="AE69" s="19">
        <f t="shared" si="108"/>
        <v>-3.7049101253573662</v>
      </c>
      <c r="AF69" s="19">
        <f t="shared" si="108"/>
        <v>-2.9725295328651171</v>
      </c>
      <c r="AG69" s="19">
        <f t="shared" si="108"/>
        <v>-2.2691459507833982</v>
      </c>
      <c r="AH69" s="19">
        <f t="shared" si="108"/>
        <v>-1.6204174099184505</v>
      </c>
      <c r="AI69" s="19">
        <f t="shared" si="108"/>
        <v>-7.2407170546149899</v>
      </c>
      <c r="AJ69" s="19">
        <f t="shared" si="108"/>
        <v>-6.4815326355931449</v>
      </c>
      <c r="AK69" s="19">
        <f t="shared" si="108"/>
        <v>-5.7232743443811005</v>
      </c>
      <c r="AL69" s="19">
        <f t="shared" si="108"/>
        <v>-4.9669884516208374</v>
      </c>
      <c r="AM69" s="19">
        <f t="shared" si="108"/>
        <v>-4.2148842546719179</v>
      </c>
      <c r="AN69" s="19">
        <f t="shared" si="108"/>
        <v>-3.4715613446763487</v>
      </c>
      <c r="AO69" s="19">
        <f t="shared" si="108"/>
        <v>-2.7463148994625817</v>
      </c>
      <c r="AP69" s="19">
        <f t="shared" si="108"/>
        <v>-2.0568071134520385</v>
      </c>
      <c r="AQ69" s="19">
        <f t="shared" si="108"/>
        <v>-1.4326848092526394</v>
      </c>
      <c r="AR69" s="19">
        <f t="shared" si="108"/>
        <v>-0.91301525239995218</v>
      </c>
      <c r="AS69" s="19">
        <f t="shared" si="108"/>
        <v>-6.2419479570220329</v>
      </c>
      <c r="AT69" s="19">
        <f t="shared" si="108"/>
        <v>-5.4841606621264631</v>
      </c>
      <c r="AU69" s="19">
        <f t="shared" si="108"/>
        <v>-4.7288756729700729</v>
      </c>
      <c r="AV69" s="19">
        <f t="shared" si="108"/>
        <v>-3.9788836898020423</v>
      </c>
      <c r="AW69" s="19">
        <f t="shared" si="108"/>
        <v>-3.2399533331624299</v>
      </c>
      <c r="AX69" s="19">
        <f t="shared" si="108"/>
        <v>-2.5235695746174192</v>
      </c>
      <c r="AY69" s="19">
        <f t="shared" si="108"/>
        <v>-1.8509015763678704</v>
      </c>
      <c r="AZ69" s="19">
        <f t="shared" si="108"/>
        <v>-1.2554138489297306</v>
      </c>
      <c r="BA69" s="19">
        <f t="shared" si="108"/>
        <v>-0.77634377304073976</v>
      </c>
      <c r="BB69" s="19">
        <f t="shared" si="108"/>
        <v>-0.43748795048588535</v>
      </c>
      <c r="BC69" s="19">
        <f t="shared" si="108"/>
        <v>-5.2452862599110217</v>
      </c>
      <c r="BD69" s="19">
        <f t="shared" si="108"/>
        <v>-4.4912696711850577</v>
      </c>
      <c r="BE69" s="19">
        <f t="shared" si="108"/>
        <v>-3.743944984743079</v>
      </c>
      <c r="BF69" s="19">
        <f t="shared" si="108"/>
        <v>-3.0105209675340214</v>
      </c>
      <c r="BG69" s="19">
        <f t="shared" si="108"/>
        <v>-2.3050833197686957</v>
      </c>
      <c r="BH69" s="19">
        <f t="shared" si="108"/>
        <v>-1.6526306912863238</v>
      </c>
      <c r="BI69" s="19">
        <f t="shared" si="108"/>
        <v>-1.0898667349636619</v>
      </c>
      <c r="BJ69" s="19">
        <f t="shared" si="108"/>
        <v>-0.65394696731758994</v>
      </c>
      <c r="BK69" s="19">
        <f t="shared" si="108"/>
        <v>-0.35886989966032329</v>
      </c>
      <c r="BL69" s="19">
        <f t="shared" si="108"/>
        <v>-0.18390074088833874</v>
      </c>
      <c r="BM69" s="19">
        <f t="shared" si="108"/>
        <v>-4.2543047887452881</v>
      </c>
      <c r="BN69" s="19">
        <f t="shared" si="108"/>
        <v>-3.510342389363506</v>
      </c>
      <c r="BO69" s="19">
        <f t="shared" si="108"/>
        <v>-2.783795827683806</v>
      </c>
      <c r="BP69" s="19">
        <f t="shared" si="108"/>
        <v>-2.0917809798514693</v>
      </c>
      <c r="BQ69" s="19">
        <f t="shared" si="108"/>
        <v>-1.4632824673380311</v>
      </c>
      <c r="BR69" s="19">
        <f t="shared" si="108"/>
        <v>-0.9371544503321102</v>
      </c>
      <c r="BS69" s="19">
        <f t="shared" si="108"/>
        <v>-0.54589293718007526</v>
      </c>
      <c r="BT69" s="19">
        <f t="shared" si="108"/>
        <v>-0.29236772186435833</v>
      </c>
      <c r="BU69" s="19">
        <f t="shared" si="108"/>
        <v>-0.14740002486257023</v>
      </c>
      <c r="BV69" s="19">
        <f t="shared" si="108"/>
        <v>-7.1644691967669705E-2</v>
      </c>
      <c r="BW69" s="19">
        <f t="shared" si="108"/>
        <v>-3.2784164427943612</v>
      </c>
      <c r="BX69" s="19">
        <f t="shared" si="108"/>
        <v>-2.5604209981977566</v>
      </c>
      <c r="BY69" s="19">
        <f t="shared" si="108"/>
        <v>-1.8847227250802085</v>
      </c>
      <c r="BZ69" s="19">
        <f t="shared" si="108"/>
        <v>-1.2841775991951889</v>
      </c>
      <c r="CA69" s="19">
        <f t="shared" si="108"/>
        <v>-0.79813886938159173</v>
      </c>
      <c r="CB69" s="19">
        <f t="shared" si="108"/>
        <v>-0.45184542734430672</v>
      </c>
      <c r="CC69" s="19">
        <f t="shared" ref="CC69:DJ69" si="109">$B45*LN(1/(1+(EXP(-1*(CC$25+CC$26*$A45)))))+$C45*LN(1-(1/(1+(EXP(-1*(CC$25+CC$26*$A45))))))</f>
        <v>-0.23675868487646654</v>
      </c>
      <c r="CD69" s="19">
        <f t="shared" si="109"/>
        <v>-0.11772100013096001</v>
      </c>
      <c r="CE69" s="19">
        <f t="shared" si="109"/>
        <v>-5.6782583302082912E-2</v>
      </c>
      <c r="CF69" s="19">
        <f t="shared" si="109"/>
        <v>-2.6957093008208165E-2</v>
      </c>
      <c r="CG69" s="19">
        <f t="shared" si="109"/>
        <v>-2.3411643781150726</v>
      </c>
      <c r="CH69" s="19">
        <f t="shared" si="109"/>
        <v>-1.6850917441587616</v>
      </c>
      <c r="CI69" s="19">
        <f t="shared" si="109"/>
        <v>-1.1165940469802245</v>
      </c>
      <c r="CJ69" s="19">
        <f t="shared" si="109"/>
        <v>-0.67334716722803389</v>
      </c>
      <c r="CK69" s="19">
        <f t="shared" si="109"/>
        <v>-0.37110066594777763</v>
      </c>
      <c r="CL69" s="19">
        <f t="shared" si="109"/>
        <v>-0.19073280882382179</v>
      </c>
      <c r="CM69" s="19">
        <f t="shared" si="109"/>
        <v>-9.3739479267430315E-2</v>
      </c>
      <c r="CN69" s="19">
        <f t="shared" si="109"/>
        <v>-4.493441330574701E-2</v>
      </c>
      <c r="CO69" s="19">
        <f t="shared" si="109"/>
        <v>-2.1265871276566987E-2</v>
      </c>
      <c r="CP69" s="19">
        <f t="shared" si="109"/>
        <v>-1.0001652055651762E-2</v>
      </c>
      <c r="CQ69" s="19">
        <f t="shared" si="109"/>
        <v>-1.4941647539707477</v>
      </c>
      <c r="CR69" s="19">
        <f t="shared" si="109"/>
        <v>-0.96167487439574328</v>
      </c>
      <c r="CS69" s="19">
        <f t="shared" si="109"/>
        <v>-0.56291533356034662</v>
      </c>
      <c r="CT69" s="19">
        <f t="shared" si="109"/>
        <v>-0.30266034739773895</v>
      </c>
      <c r="CU69" s="19">
        <f t="shared" si="109"/>
        <v>-0.15297761052607403</v>
      </c>
      <c r="CV69" s="19">
        <f t="shared" si="109"/>
        <v>-7.4462311208430457E-2</v>
      </c>
      <c r="CW69" s="19">
        <f t="shared" si="109"/>
        <v>-3.5514653955253252E-2</v>
      </c>
      <c r="CX69" s="19">
        <f t="shared" si="109"/>
        <v>-1.67661253680087E-2</v>
      </c>
      <c r="CY69" s="19">
        <f t="shared" si="109"/>
        <v>-7.8759571155826366E-3</v>
      </c>
      <c r="CZ69" s="19">
        <f t="shared" si="109"/>
        <v>-3.6910434269464432E-3</v>
      </c>
      <c r="DA69" s="19">
        <f t="shared" si="109"/>
        <v>-0.82032996662642588</v>
      </c>
      <c r="DB69" s="19">
        <f t="shared" si="109"/>
        <v>-0.46657309416461801</v>
      </c>
      <c r="DC69" s="19">
        <f t="shared" si="109"/>
        <v>-0.24532554211251714</v>
      </c>
      <c r="DD69" s="19">
        <f t="shared" si="109"/>
        <v>-0.12224304025848919</v>
      </c>
      <c r="DE69" s="19">
        <f t="shared" si="109"/>
        <v>-5.9032826287971386E-2</v>
      </c>
      <c r="DF69" s="19">
        <f t="shared" si="109"/>
        <v>-2.8041948238979937E-2</v>
      </c>
      <c r="DG69" s="19">
        <f t="shared" si="109"/>
        <v>-1.3212216543127727E-2</v>
      </c>
      <c r="DH69" s="19">
        <f t="shared" si="109"/>
        <v>-6.2006452199646683E-3</v>
      </c>
      <c r="DI69" s="19">
        <f t="shared" si="109"/>
        <v>-2.9046201295047131E-3</v>
      </c>
      <c r="DJ69" s="19">
        <f t="shared" si="109"/>
        <v>-1.3594435752600376E-3</v>
      </c>
    </row>
    <row r="70" spans="1:114" x14ac:dyDescent="0.45">
      <c r="A70" s="4">
        <f>Training_Data!L69</f>
        <v>75</v>
      </c>
      <c r="B70" s="4">
        <f>Training_Data!I69</f>
        <v>1</v>
      </c>
      <c r="C70" s="4">
        <f t="shared" si="105"/>
        <v>0</v>
      </c>
      <c r="F70">
        <f t="shared" si="99"/>
        <v>6.8000000000000005E-2</v>
      </c>
      <c r="G70">
        <f t="shared" si="100"/>
        <v>0.93426047357721353</v>
      </c>
      <c r="H70" s="10">
        <f t="shared" si="101"/>
        <v>0.51699345236094496</v>
      </c>
      <c r="I70" s="10"/>
      <c r="J70">
        <f t="shared" si="102"/>
        <v>0.48300654763905504</v>
      </c>
      <c r="K70">
        <f t="shared" ref="K70:K133" si="110">B71*LN(1/(1+(EXP(-1*($T$2+$T$3*A71)))))+C71*LN(1-(1/(1+(EXP(-1*($T$2+$T$3*A71))))))</f>
        <v>-0.65972506923292895</v>
      </c>
      <c r="O70" s="19">
        <f t="shared" si="20"/>
        <v>-9.0510448981314312E-5</v>
      </c>
      <c r="P70" s="19">
        <f t="shared" si="20"/>
        <v>-1.8044397370795969E-4</v>
      </c>
      <c r="Q70" s="19">
        <f t="shared" ref="Q70:CB70" si="111">$B46*LN(1/(1+(EXP(-1*(Q$25+Q$26*$A46)))))+$C46*LN(1-(1/(1+(EXP(-1*(Q$25+Q$26*$A46))))))</f>
        <v>-3.597217053191802E-4</v>
      </c>
      <c r="R70" s="19">
        <f t="shared" si="111"/>
        <v>-7.1705461499021637E-4</v>
      </c>
      <c r="S70" s="19">
        <f t="shared" si="111"/>
        <v>-1.4290939569231015E-3</v>
      </c>
      <c r="T70" s="19">
        <f t="shared" si="111"/>
        <v>-2.8471865974069102E-3</v>
      </c>
      <c r="U70" s="19">
        <f t="shared" si="111"/>
        <v>-5.668472629014115E-3</v>
      </c>
      <c r="V70" s="19">
        <f t="shared" si="111"/>
        <v>-1.1269671185057702E-2</v>
      </c>
      <c r="W70" s="19">
        <f t="shared" si="111"/>
        <v>-2.2344102707047314E-2</v>
      </c>
      <c r="X70" s="19">
        <f t="shared" si="111"/>
        <v>-4.4063967938573874E-2</v>
      </c>
      <c r="Y70" s="19">
        <f t="shared" si="111"/>
        <v>-2.4601377949056742E-4</v>
      </c>
      <c r="Z70" s="19">
        <f t="shared" si="111"/>
        <v>-4.9042155480099507E-4</v>
      </c>
      <c r="AA70" s="19">
        <f t="shared" si="111"/>
        <v>-9.7752293713213902E-4</v>
      </c>
      <c r="AB70" s="19">
        <f t="shared" si="111"/>
        <v>-1.9479570220327317E-3</v>
      </c>
      <c r="AC70" s="19">
        <f t="shared" si="111"/>
        <v>-3.879920607485226E-3</v>
      </c>
      <c r="AD70" s="19">
        <f t="shared" si="111"/>
        <v>-7.7206031848433805E-3</v>
      </c>
      <c r="AE70" s="19">
        <f t="shared" si="111"/>
        <v>-1.53340897307886E-2</v>
      </c>
      <c r="AF70" s="19">
        <f t="shared" si="111"/>
        <v>-3.0342389363506059E-2</v>
      </c>
      <c r="AG70" s="19">
        <f t="shared" si="111"/>
        <v>-5.9608777941716456E-2</v>
      </c>
      <c r="AH70" s="19">
        <f t="shared" si="111"/>
        <v>-0.11551952317975495</v>
      </c>
      <c r="AI70" s="19">
        <f t="shared" si="111"/>
        <v>-6.6859349362140524E-4</v>
      </c>
      <c r="AJ70" s="19">
        <f t="shared" si="111"/>
        <v>-1.3325427160775199E-3</v>
      </c>
      <c r="AK70" s="19">
        <f t="shared" si="111"/>
        <v>-2.6549544760369943E-3</v>
      </c>
      <c r="AL70" s="19">
        <f t="shared" si="111"/>
        <v>-5.2862599110215019E-3</v>
      </c>
      <c r="AM70" s="19">
        <f t="shared" si="111"/>
        <v>-1.0511761720224456E-2</v>
      </c>
      <c r="AN70" s="19">
        <f t="shared" si="111"/>
        <v>-2.0849137868843022E-2</v>
      </c>
      <c r="AO70" s="19">
        <f t="shared" si="111"/>
        <v>-4.114539620759932E-2</v>
      </c>
      <c r="AP70" s="19">
        <f t="shared" si="111"/>
        <v>-8.0420998197756693E-2</v>
      </c>
      <c r="AQ70" s="19">
        <f t="shared" si="111"/>
        <v>-0.15440222218814642</v>
      </c>
      <c r="AR70" s="19">
        <f t="shared" si="111"/>
        <v>-0.28733532511543086</v>
      </c>
      <c r="AS70" s="19">
        <f t="shared" si="111"/>
        <v>-1.8163826170685951E-3</v>
      </c>
      <c r="AT70" s="19">
        <f t="shared" si="111"/>
        <v>-3.6180879278937842E-3</v>
      </c>
      <c r="AU70" s="19">
        <f t="shared" si="111"/>
        <v>-7.20051722365687E-3</v>
      </c>
      <c r="AV70" s="19">
        <f t="shared" si="111"/>
        <v>-1.4304788745287738E-2</v>
      </c>
      <c r="AW70" s="19">
        <f t="shared" si="111"/>
        <v>-2.8319821093368624E-2</v>
      </c>
      <c r="AX70" s="19">
        <f t="shared" si="111"/>
        <v>-5.5688941611675855E-2</v>
      </c>
      <c r="AY70" s="19">
        <f t="shared" si="111"/>
        <v>-0.10811656946977942</v>
      </c>
      <c r="AZ70" s="19">
        <f t="shared" si="111"/>
        <v>-0.2050917441587615</v>
      </c>
      <c r="BA70" s="19">
        <f t="shared" si="111"/>
        <v>-0.37421163014175168</v>
      </c>
      <c r="BB70" s="19">
        <f t="shared" si="111"/>
        <v>-0.6443966600735711</v>
      </c>
      <c r="BC70" s="19">
        <f t="shared" si="111"/>
        <v>-4.9297554809410423E-3</v>
      </c>
      <c r="BD70" s="19">
        <f t="shared" si="111"/>
        <v>-9.8045737570466081E-3</v>
      </c>
      <c r="BE70" s="19">
        <f t="shared" si="111"/>
        <v>-1.9453225628275814E-2</v>
      </c>
      <c r="BF70" s="19">
        <f t="shared" si="111"/>
        <v>-3.8416442794361121E-2</v>
      </c>
      <c r="BG70" s="19">
        <f t="shared" si="111"/>
        <v>-7.5183226575790088E-2</v>
      </c>
      <c r="BH70" s="19">
        <f t="shared" si="111"/>
        <v>-0.14468253842065185</v>
      </c>
      <c r="BI70" s="19">
        <f t="shared" si="111"/>
        <v>-0.27030720582643253</v>
      </c>
      <c r="BJ70" s="19">
        <f t="shared" si="111"/>
        <v>-0.48167487439574352</v>
      </c>
      <c r="BK70" s="19">
        <f t="shared" si="111"/>
        <v>-0.80364958102178374</v>
      </c>
      <c r="BL70" s="19">
        <f t="shared" si="111"/>
        <v>-1.241153874732088</v>
      </c>
      <c r="BM70" s="19">
        <f t="shared" si="111"/>
        <v>-1.3344119485872795E-2</v>
      </c>
      <c r="BN70" s="19">
        <f t="shared" si="111"/>
        <v>-2.6430298517478756E-2</v>
      </c>
      <c r="BO70" s="19">
        <f t="shared" si="111"/>
        <v>-5.2020216353684263E-2</v>
      </c>
      <c r="BP70" s="19">
        <f t="shared" si="111"/>
        <v>-0.10116437811507256</v>
      </c>
      <c r="BQ70" s="19">
        <f t="shared" si="111"/>
        <v>-0.19247646558657872</v>
      </c>
      <c r="BR70" s="19">
        <f t="shared" si="111"/>
        <v>-0.3528812144609918</v>
      </c>
      <c r="BS70" s="19">
        <f t="shared" si="111"/>
        <v>-0.61175533887062272</v>
      </c>
      <c r="BT70" s="19">
        <f t="shared" si="111"/>
        <v>-0.98657309416461836</v>
      </c>
      <c r="BU70" s="19">
        <f t="shared" si="111"/>
        <v>-1.4709765939671287</v>
      </c>
      <c r="BV70" s="19">
        <f t="shared" si="111"/>
        <v>-2.0393867582829603</v>
      </c>
      <c r="BW70" s="19">
        <f t="shared" si="111"/>
        <v>-3.5865256972377801E-2</v>
      </c>
      <c r="BX70" s="19">
        <f t="shared" si="111"/>
        <v>-7.0274721538291965E-2</v>
      </c>
      <c r="BY70" s="19">
        <f t="shared" si="111"/>
        <v>-0.13553405962079948</v>
      </c>
      <c r="BZ70" s="19">
        <f t="shared" si="111"/>
        <v>-0.25416475397074767</v>
      </c>
      <c r="CA70" s="19">
        <f t="shared" si="111"/>
        <v>-0.45549248146333771</v>
      </c>
      <c r="CB70" s="19">
        <f t="shared" si="111"/>
        <v>-0.76559518233715118</v>
      </c>
      <c r="CC70" s="19">
        <f t="shared" ref="CC70:DJ70" si="112">$B46*LN(1/(1+(EXP(-1*(CC$25+CC$26*$A46)))))+$C46*LN(1-(1/(1+(EXP(-1*(CC$25+CC$26*$A46))))))</f>
        <v>-1.191895791987978</v>
      </c>
      <c r="CD70" s="19">
        <f t="shared" si="112"/>
        <v>-1.7177944705965971</v>
      </c>
      <c r="CE70" s="19">
        <f t="shared" si="112"/>
        <v>-2.3140902929303664</v>
      </c>
      <c r="CF70" s="19">
        <f t="shared" si="112"/>
        <v>-2.9535627762179644</v>
      </c>
      <c r="CG70" s="19">
        <f t="shared" si="112"/>
        <v>-9.4638364695850852E-2</v>
      </c>
      <c r="CH70" s="19">
        <f t="shared" si="112"/>
        <v>-0.18056893775707519</v>
      </c>
      <c r="CI70" s="19">
        <f t="shared" si="112"/>
        <v>-0.33257444320715424</v>
      </c>
      <c r="CJ70" s="19">
        <f t="shared" si="112"/>
        <v>-0.58032996662642611</v>
      </c>
      <c r="CK70" s="19">
        <f t="shared" si="112"/>
        <v>-0.94324894599745501</v>
      </c>
      <c r="CL70" s="19">
        <f t="shared" si="112"/>
        <v>-1.4174946225139546</v>
      </c>
      <c r="CM70" s="19">
        <f t="shared" si="112"/>
        <v>-1.9787764655228282</v>
      </c>
      <c r="CN70" s="19">
        <f t="shared" si="112"/>
        <v>-2.597386512415508</v>
      </c>
      <c r="CO70" s="19">
        <f t="shared" si="112"/>
        <v>-3.2495635517543637</v>
      </c>
      <c r="CP70" s="19">
        <f t="shared" si="112"/>
        <v>-3.9200397672603997</v>
      </c>
      <c r="CQ70" s="19">
        <f t="shared" si="112"/>
        <v>-0.23887520254574976</v>
      </c>
      <c r="CR70" s="19">
        <f t="shared" si="112"/>
        <v>-0.43044674402949618</v>
      </c>
      <c r="CS70" s="19">
        <f t="shared" si="112"/>
        <v>-0.7287595555486972</v>
      </c>
      <c r="CT70" s="19">
        <f t="shared" si="112"/>
        <v>-1.1436736748144942</v>
      </c>
      <c r="CU70" s="19">
        <f t="shared" si="112"/>
        <v>-1.6607229646697601</v>
      </c>
      <c r="CV70" s="19">
        <f t="shared" si="112"/>
        <v>-2.251232599894931</v>
      </c>
      <c r="CW70" s="19">
        <f t="shared" si="112"/>
        <v>-2.8873372040993845</v>
      </c>
      <c r="CX70" s="19">
        <f t="shared" si="112"/>
        <v>-3.5491698287058933</v>
      </c>
      <c r="CY70" s="19">
        <f t="shared" si="112"/>
        <v>-4.224737239794214</v>
      </c>
      <c r="CZ70" s="19">
        <f t="shared" si="112"/>
        <v>-4.9074189941486992</v>
      </c>
      <c r="DA70" s="19">
        <f t="shared" si="112"/>
        <v>-0.55011188643871456</v>
      </c>
      <c r="DB70" s="19">
        <f t="shared" si="112"/>
        <v>-0.90108961386593756</v>
      </c>
      <c r="DC70" s="19">
        <f t="shared" si="112"/>
        <v>-1.364912259604911</v>
      </c>
      <c r="DD70" s="19">
        <f t="shared" si="112"/>
        <v>-1.9187499701346722</v>
      </c>
      <c r="DE70" s="19">
        <f t="shared" si="112"/>
        <v>-2.5327715224535519</v>
      </c>
      <c r="DF70" s="19">
        <f t="shared" si="112"/>
        <v>-3.1823722781951798</v>
      </c>
      <c r="DG70" s="19">
        <f t="shared" si="112"/>
        <v>-3.851477317973369</v>
      </c>
      <c r="DH70" s="19">
        <f t="shared" si="112"/>
        <v>-4.5308301651394647</v>
      </c>
      <c r="DI70" s="19">
        <f t="shared" si="112"/>
        <v>-5.2154468128334495</v>
      </c>
      <c r="DJ70" s="19">
        <f t="shared" si="112"/>
        <v>-5.9027356993785709</v>
      </c>
    </row>
    <row r="71" spans="1:114" x14ac:dyDescent="0.45">
      <c r="A71" s="4">
        <f>Training_Data!L70</f>
        <v>67</v>
      </c>
      <c r="B71" s="4">
        <f>Training_Data!I70</f>
        <v>1</v>
      </c>
      <c r="C71" s="4">
        <f t="shared" si="105"/>
        <v>0</v>
      </c>
      <c r="F71">
        <f t="shared" si="99"/>
        <v>5.3999999999999999E-2</v>
      </c>
      <c r="G71">
        <f t="shared" si="100"/>
        <v>0.94743210650179832</v>
      </c>
      <c r="H71" s="10">
        <f t="shared" si="101"/>
        <v>0.51349672045631156</v>
      </c>
      <c r="I71" s="10"/>
      <c r="J71">
        <f t="shared" si="102"/>
        <v>0.48650327954368844</v>
      </c>
      <c r="K71">
        <f t="shared" si="110"/>
        <v>-0.72051163628180259</v>
      </c>
      <c r="O71" s="19">
        <f t="shared" si="20"/>
        <v>-9.4300802759777334</v>
      </c>
      <c r="P71" s="19">
        <f t="shared" si="20"/>
        <v>-8.8601419449894951</v>
      </c>
      <c r="Q71" s="19">
        <f t="shared" ref="Q71:CB71" si="113">$B47*LN(1/(1+(EXP(-1*(Q$25+Q$26*$A47)))))+$C47*LN(1-(1/(1+(EXP(-1*(Q$25+Q$26*$A47))))))</f>
        <v>-8.2902509829638831</v>
      </c>
      <c r="R71" s="19">
        <f t="shared" si="113"/>
        <v>-7.7204437621269237</v>
      </c>
      <c r="S71" s="19">
        <f t="shared" si="113"/>
        <v>-7.1507845562365651</v>
      </c>
      <c r="T71" s="19">
        <f t="shared" si="113"/>
        <v>-6.5813868871221342</v>
      </c>
      <c r="U71" s="19">
        <f t="shared" si="113"/>
        <v>-6.0124510818235875</v>
      </c>
      <c r="V71" s="19">
        <f t="shared" si="113"/>
        <v>-5.4443300948639664</v>
      </c>
      <c r="W71" s="19">
        <f t="shared" si="113"/>
        <v>-4.8776440747629826</v>
      </c>
      <c r="X71" s="19">
        <f t="shared" si="113"/>
        <v>-4.3134773304160259</v>
      </c>
      <c r="Y71" s="19">
        <f t="shared" si="113"/>
        <v>-8.4302181976835442</v>
      </c>
      <c r="Z71" s="19">
        <f t="shared" si="113"/>
        <v>-7.8603857994411959</v>
      </c>
      <c r="AA71" s="19">
        <f t="shared" si="113"/>
        <v>-7.2906820953728069</v>
      </c>
      <c r="AB71" s="19">
        <f t="shared" si="113"/>
        <v>-6.7212058109316644</v>
      </c>
      <c r="AC71" s="19">
        <f t="shared" si="113"/>
        <v>-6.1521312091296574</v>
      </c>
      <c r="AD71" s="19">
        <f t="shared" si="113"/>
        <v>-5.583765467240374</v>
      </c>
      <c r="AE71" s="19">
        <f t="shared" si="113"/>
        <v>-5.0166487512921849</v>
      </c>
      <c r="AF71" s="19">
        <f t="shared" si="113"/>
        <v>-4.4517269087539351</v>
      </c>
      <c r="AG71" s="19">
        <f t="shared" si="113"/>
        <v>-3.8906438120532298</v>
      </c>
      <c r="AH71" s="19">
        <f t="shared" si="113"/>
        <v>-3.336219258870659</v>
      </c>
      <c r="AI71" s="19">
        <f t="shared" si="113"/>
        <v>-7.4305930116457395</v>
      </c>
      <c r="AJ71" s="19">
        <f t="shared" si="113"/>
        <v>-6.861048364206785</v>
      </c>
      <c r="AK71" s="19">
        <f t="shared" si="113"/>
        <v>-6.2918530420035452</v>
      </c>
      <c r="AL71" s="19">
        <f t="shared" si="113"/>
        <v>-5.7232743443810996</v>
      </c>
      <c r="AM71" s="19">
        <f t="shared" si="113"/>
        <v>-5.1557826529150699</v>
      </c>
      <c r="AN71" s="19">
        <f t="shared" si="113"/>
        <v>-4.5902026715832651</v>
      </c>
      <c r="AO71" s="19">
        <f t="shared" si="113"/>
        <v>-4.0279709461221787</v>
      </c>
      <c r="AP71" s="19">
        <f t="shared" si="113"/>
        <v>-3.4715613446763478</v>
      </c>
      <c r="AQ71" s="19">
        <f t="shared" si="113"/>
        <v>-2.9251498286413424</v>
      </c>
      <c r="AR71" s="19">
        <f t="shared" si="113"/>
        <v>-2.3955454645979626</v>
      </c>
      <c r="AS71" s="19">
        <f t="shared" si="113"/>
        <v>-6.4316111522314081</v>
      </c>
      <c r="AT71" s="19">
        <f t="shared" si="113"/>
        <v>-5.8628471865974063</v>
      </c>
      <c r="AU71" s="19">
        <f t="shared" si="113"/>
        <v>-5.2950290931449633</v>
      </c>
      <c r="AV71" s="19">
        <f t="shared" si="113"/>
        <v>-4.7288756729700721</v>
      </c>
      <c r="AW71" s="19">
        <f t="shared" si="113"/>
        <v>-4.1656414487309359</v>
      </c>
      <c r="AX71" s="19">
        <f t="shared" si="113"/>
        <v>-3.6074942436279156</v>
      </c>
      <c r="AY71" s="19">
        <f t="shared" si="113"/>
        <v>-3.058115344873396</v>
      </c>
      <c r="AZ71" s="19">
        <f t="shared" si="113"/>
        <v>-2.5235695746174183</v>
      </c>
      <c r="BA71" s="19">
        <f t="shared" si="113"/>
        <v>-2.0133413216299711</v>
      </c>
      <c r="BB71" s="19">
        <f t="shared" si="113"/>
        <v>-1.541008453832992</v>
      </c>
      <c r="BC71" s="19">
        <f t="shared" si="113"/>
        <v>-5.4343735180149695</v>
      </c>
      <c r="BD71" s="19">
        <f t="shared" si="113"/>
        <v>-4.8677206031848428</v>
      </c>
      <c r="BE71" s="19">
        <f t="shared" si="113"/>
        <v>-4.3036118621271395</v>
      </c>
      <c r="BF71" s="19">
        <f t="shared" si="113"/>
        <v>-3.7439449847430786</v>
      </c>
      <c r="BG71" s="19">
        <f t="shared" si="113"/>
        <v>-3.1919593892339417</v>
      </c>
      <c r="BH71" s="19">
        <f t="shared" si="113"/>
        <v>-2.6530404062434645</v>
      </c>
      <c r="BI71" s="19">
        <f t="shared" si="113"/>
        <v>-2.1357412181911433</v>
      </c>
      <c r="BJ71" s="19">
        <f t="shared" si="113"/>
        <v>-1.6526306912863229</v>
      </c>
      <c r="BK71" s="19">
        <f t="shared" si="113"/>
        <v>-1.2199182533015573</v>
      </c>
      <c r="BL71" s="19">
        <f t="shared" si="113"/>
        <v>-0.85435524446852695</v>
      </c>
      <c r="BM71" s="19">
        <f t="shared" si="113"/>
        <v>-4.4418440709244926</v>
      </c>
      <c r="BN71" s="19">
        <f t="shared" si="113"/>
        <v>-3.880849137868843</v>
      </c>
      <c r="BO71" s="19">
        <f t="shared" si="113"/>
        <v>-3.3265766913796213</v>
      </c>
      <c r="BP71" s="19">
        <f t="shared" si="113"/>
        <v>-2.7837958276838055</v>
      </c>
      <c r="BQ71" s="19">
        <f t="shared" si="113"/>
        <v>-2.2601846030111088</v>
      </c>
      <c r="BR71" s="19">
        <f t="shared" si="113"/>
        <v>-1.7672884498371584</v>
      </c>
      <c r="BS71" s="19">
        <f t="shared" si="113"/>
        <v>-1.3205820887436106</v>
      </c>
      <c r="BT71" s="19">
        <f t="shared" si="113"/>
        <v>-0.93715445033210942</v>
      </c>
      <c r="BU71" s="19">
        <f t="shared" si="113"/>
        <v>-0.63025819468169075</v>
      </c>
      <c r="BV71" s="19">
        <f t="shared" si="113"/>
        <v>-0.40318604888545784</v>
      </c>
      <c r="BW71" s="19">
        <f t="shared" si="113"/>
        <v>-3.4618735393953619</v>
      </c>
      <c r="BX71" s="19">
        <f t="shared" si="113"/>
        <v>-2.915688941611676</v>
      </c>
      <c r="BY71" s="19">
        <f t="shared" si="113"/>
        <v>-2.3864608464914947</v>
      </c>
      <c r="BZ71" s="19">
        <f t="shared" si="113"/>
        <v>-1.8847227250802083</v>
      </c>
      <c r="CA71" s="19">
        <f t="shared" si="113"/>
        <v>-1.4250805831863982</v>
      </c>
      <c r="CB71" s="19">
        <f t="shared" si="113"/>
        <v>-1.0246206695015532</v>
      </c>
      <c r="CC71" s="19">
        <f t="shared" ref="CC71:DJ71" si="114">$B47*LN(1/(1+(EXP(-1*(CC$25+CC$26*$A47)))))+$C47*LN(1-(1/(1+(EXP(-1*(CC$25+CC$26*$A47))))))</f>
        <v>-0.69815968050786226</v>
      </c>
      <c r="CD71" s="19">
        <f t="shared" si="114"/>
        <v>-0.45184542734430633</v>
      </c>
      <c r="CE71" s="19">
        <f t="shared" si="114"/>
        <v>-0.27992702194632918</v>
      </c>
      <c r="CF71" s="19">
        <f t="shared" si="114"/>
        <v>-0.16778602938626597</v>
      </c>
      <c r="CG71" s="19">
        <f t="shared" si="114"/>
        <v>-2.5143750013371799</v>
      </c>
      <c r="CH71" s="19">
        <f t="shared" si="114"/>
        <v>-2.0046825384206519</v>
      </c>
      <c r="CI71" s="19">
        <f t="shared" si="114"/>
        <v>-1.5331585349551082</v>
      </c>
      <c r="CJ71" s="19">
        <f t="shared" si="114"/>
        <v>-1.1165940469802242</v>
      </c>
      <c r="CK71" s="19">
        <f t="shared" si="114"/>
        <v>-0.77095704778953211</v>
      </c>
      <c r="CL71" s="19">
        <f t="shared" si="114"/>
        <v>-0.5050369938177538</v>
      </c>
      <c r="CM71" s="19">
        <f t="shared" si="114"/>
        <v>-0.31596094745672065</v>
      </c>
      <c r="CN71" s="19">
        <f t="shared" si="114"/>
        <v>-0.19073280882382179</v>
      </c>
      <c r="CO71" s="19">
        <f t="shared" si="114"/>
        <v>-0.11229001558740036</v>
      </c>
      <c r="CP71" s="19">
        <f t="shared" si="114"/>
        <v>-6.5043561776590555E-2</v>
      </c>
      <c r="CQ71" s="19">
        <f t="shared" si="114"/>
        <v>-1.6445539034848322</v>
      </c>
      <c r="CR71" s="19">
        <f t="shared" si="114"/>
        <v>-1.2128812144609917</v>
      </c>
      <c r="CS71" s="19">
        <f t="shared" si="114"/>
        <v>-0.84862304823442536</v>
      </c>
      <c r="CT71" s="19">
        <f t="shared" si="114"/>
        <v>-0.5629153335603464</v>
      </c>
      <c r="CU71" s="19">
        <f t="shared" si="114"/>
        <v>-0.35586506844219579</v>
      </c>
      <c r="CV71" s="19">
        <f t="shared" si="114"/>
        <v>-0.21649269685003553</v>
      </c>
      <c r="CW71" s="19">
        <f t="shared" si="114"/>
        <v>-0.12812530328571797</v>
      </c>
      <c r="CX71" s="19">
        <f t="shared" si="114"/>
        <v>-7.4462311208430457E-2</v>
      </c>
      <c r="CY71" s="19">
        <f t="shared" si="114"/>
        <v>-4.2789143775470564E-2</v>
      </c>
      <c r="CZ71" s="19">
        <f t="shared" si="114"/>
        <v>-2.442284593377916E-2</v>
      </c>
      <c r="DA71" s="19">
        <f t="shared" si="114"/>
        <v>-0.93108378257967139</v>
      </c>
      <c r="DB71" s="19">
        <f t="shared" si="114"/>
        <v>-0.62559518233715139</v>
      </c>
      <c r="DC71" s="19">
        <f t="shared" si="114"/>
        <v>-0.39987899979059827</v>
      </c>
      <c r="DD71" s="19">
        <f t="shared" si="114"/>
        <v>-0.24532554211251714</v>
      </c>
      <c r="DE71" s="19">
        <f t="shared" si="114"/>
        <v>-0.14603541105451004</v>
      </c>
      <c r="DF71" s="19">
        <f t="shared" si="114"/>
        <v>-8.5187864739065575E-2</v>
      </c>
      <c r="DG71" s="19">
        <f t="shared" si="114"/>
        <v>-4.9063875967503695E-2</v>
      </c>
      <c r="DH71" s="19">
        <f t="shared" si="114"/>
        <v>-2.8041948238979937E-2</v>
      </c>
      <c r="DI71" s="19">
        <f t="shared" si="114"/>
        <v>-1.59549194736213E-2</v>
      </c>
      <c r="DJ71" s="19">
        <f t="shared" si="114"/>
        <v>-9.0541641698876074E-3</v>
      </c>
    </row>
    <row r="72" spans="1:114" x14ac:dyDescent="0.45">
      <c r="A72" s="4">
        <f>Training_Data!L71</f>
        <v>53</v>
      </c>
      <c r="B72" s="4">
        <f>Training_Data!I71</f>
        <v>0</v>
      </c>
      <c r="C72" s="4">
        <f t="shared" si="105"/>
        <v>1</v>
      </c>
      <c r="F72">
        <f t="shared" si="99"/>
        <v>6.9000000000000006E-2</v>
      </c>
      <c r="G72">
        <f t="shared" si="100"/>
        <v>0.93332668007820196</v>
      </c>
      <c r="H72" s="10">
        <f t="shared" si="101"/>
        <v>0.51724315931932963</v>
      </c>
      <c r="I72" s="10"/>
      <c r="J72">
        <f t="shared" si="102"/>
        <v>0.48275684068067037</v>
      </c>
      <c r="K72">
        <f t="shared" si="110"/>
        <v>-0.65924218753948149</v>
      </c>
      <c r="O72" s="19">
        <f t="shared" si="20"/>
        <v>-9.0901127817084273</v>
      </c>
      <c r="P72" s="19">
        <f t="shared" si="20"/>
        <v>-8.180280162690897</v>
      </c>
      <c r="Q72" s="19">
        <f t="shared" ref="Q72:CB72" si="115">$B48*LN(1/(1+(EXP(-1*(Q$25+Q$26*$A48)))))+$C48*LN(1-(1/(1+(EXP(-1*(Q$25+Q$26*$A48))))))</f>
        <v>-7.2706958698201856</v>
      </c>
      <c r="R72" s="19">
        <f t="shared" si="115"/>
        <v>-6.3617278730790225</v>
      </c>
      <c r="S72" s="19">
        <f t="shared" si="115"/>
        <v>-5.4542871019229358</v>
      </c>
      <c r="T72" s="19">
        <f t="shared" si="115"/>
        <v>-4.5506168478432656</v>
      </c>
      <c r="U72" s="19">
        <f t="shared" si="115"/>
        <v>-3.6561707239467078</v>
      </c>
      <c r="V72" s="19">
        <f t="shared" si="115"/>
        <v>-2.7837958276838055</v>
      </c>
      <c r="W72" s="19">
        <f t="shared" si="115"/>
        <v>-1.9615651718253817</v>
      </c>
      <c r="X72" s="19">
        <f t="shared" si="115"/>
        <v>-1.241153874732088</v>
      </c>
      <c r="Y72" s="19">
        <f t="shared" si="115"/>
        <v>-8.0903065427680971</v>
      </c>
      <c r="Z72" s="19">
        <f t="shared" si="115"/>
        <v>-7.1807613779204065</v>
      </c>
      <c r="AA72" s="19">
        <f t="shared" si="115"/>
        <v>-6.2718904405738964</v>
      </c>
      <c r="AB72" s="19">
        <f t="shared" si="115"/>
        <v>-5.3646898913545238</v>
      </c>
      <c r="AC72" s="19">
        <f t="shared" si="115"/>
        <v>-4.4616108988421042</v>
      </c>
      <c r="AD72" s="19">
        <f t="shared" si="115"/>
        <v>-3.5686004082570584</v>
      </c>
      <c r="AE72" s="19">
        <f t="shared" si="115"/>
        <v>-2.699599252357086</v>
      </c>
      <c r="AF72" s="19">
        <f t="shared" si="115"/>
        <v>-1.8847227250802083</v>
      </c>
      <c r="AG72" s="19">
        <f t="shared" si="115"/>
        <v>-1.1780110926729275</v>
      </c>
      <c r="AH72" s="19">
        <f t="shared" si="115"/>
        <v>-0.6443966600735711</v>
      </c>
      <c r="AI72" s="19">
        <f t="shared" si="115"/>
        <v>-7.0908330502828472</v>
      </c>
      <c r="AJ72" s="19">
        <f t="shared" si="115"/>
        <v>-6.1820682874727177</v>
      </c>
      <c r="AK72" s="19">
        <f t="shared" si="115"/>
        <v>-5.2751304273949318</v>
      </c>
      <c r="AL72" s="19">
        <f t="shared" si="115"/>
        <v>-4.3726974329714956</v>
      </c>
      <c r="AM72" s="19">
        <f t="shared" si="115"/>
        <v>-3.4812521603012354</v>
      </c>
      <c r="AN72" s="19">
        <f t="shared" si="115"/>
        <v>-2.6159108600655254</v>
      </c>
      <c r="AO72" s="19">
        <f t="shared" si="115"/>
        <v>-1.8089237692854054</v>
      </c>
      <c r="AP72" s="19">
        <f t="shared" si="115"/>
        <v>-1.1165940469802242</v>
      </c>
      <c r="AQ72" s="19">
        <f t="shared" si="115"/>
        <v>-0.60265290929861359</v>
      </c>
      <c r="AR72" s="19">
        <f t="shared" si="115"/>
        <v>-0.28733532511543097</v>
      </c>
      <c r="AS72" s="19">
        <f t="shared" si="115"/>
        <v>-6.0922628467448838</v>
      </c>
      <c r="AT72" s="19">
        <f t="shared" si="115"/>
        <v>-5.1856122283579573</v>
      </c>
      <c r="AU72" s="19">
        <f t="shared" si="115"/>
        <v>-4.2838849396755991</v>
      </c>
      <c r="AV72" s="19">
        <f t="shared" si="115"/>
        <v>-3.3941456055386952</v>
      </c>
      <c r="AW72" s="19">
        <f t="shared" si="115"/>
        <v>-2.5327715224535527</v>
      </c>
      <c r="AX72" s="19">
        <f t="shared" si="115"/>
        <v>-1.7342345654720792</v>
      </c>
      <c r="AY72" s="19">
        <f t="shared" si="115"/>
        <v>-1.056960289811876</v>
      </c>
      <c r="AZ72" s="19">
        <f t="shared" si="115"/>
        <v>-0.5629153335603464</v>
      </c>
      <c r="BA72" s="19">
        <f t="shared" si="115"/>
        <v>-0.26560613014301165</v>
      </c>
      <c r="BB72" s="19">
        <f t="shared" si="115"/>
        <v>-0.11551952317975495</v>
      </c>
      <c r="BC72" s="19">
        <f t="shared" si="115"/>
        <v>-5.0961391367648137</v>
      </c>
      <c r="BD72" s="19">
        <f t="shared" si="115"/>
        <v>-4.1951826653808153</v>
      </c>
      <c r="BE72" s="19">
        <f t="shared" si="115"/>
        <v>-3.3073019765117864</v>
      </c>
      <c r="BF72" s="19">
        <f t="shared" si="115"/>
        <v>-2.450224746513209</v>
      </c>
      <c r="BG72" s="19">
        <f t="shared" si="115"/>
        <v>-1.6607229646697601</v>
      </c>
      <c r="BH72" s="19">
        <f t="shared" si="115"/>
        <v>-0.99916273627089369</v>
      </c>
      <c r="BI72" s="19">
        <f t="shared" si="115"/>
        <v>-0.52516294973063449</v>
      </c>
      <c r="BJ72" s="19">
        <f t="shared" si="115"/>
        <v>-0.24532554211251714</v>
      </c>
      <c r="BK72" s="19">
        <f t="shared" si="115"/>
        <v>-0.10608532667444252</v>
      </c>
      <c r="BL72" s="19">
        <f t="shared" si="115"/>
        <v>-4.4063967938573874E-2</v>
      </c>
      <c r="BM72" s="19">
        <f t="shared" si="115"/>
        <v>-4.1066006766747094</v>
      </c>
      <c r="BN72" s="19">
        <f t="shared" si="115"/>
        <v>-3.2207442204122536</v>
      </c>
      <c r="BO72" s="19">
        <f t="shared" si="115"/>
        <v>-2.3683167284069535</v>
      </c>
      <c r="BP72" s="19">
        <f t="shared" si="115"/>
        <v>-1.588458026006468</v>
      </c>
      <c r="BQ72" s="19">
        <f t="shared" si="115"/>
        <v>-0.94324894599745501</v>
      </c>
      <c r="BR72" s="19">
        <f t="shared" si="115"/>
        <v>-0.48936721747427725</v>
      </c>
      <c r="BS72" s="19">
        <f t="shared" si="115"/>
        <v>-0.22642373327254553</v>
      </c>
      <c r="BT72" s="19">
        <f t="shared" si="115"/>
        <v>-9.7384578310816483E-2</v>
      </c>
      <c r="BU72" s="19">
        <f t="shared" si="115"/>
        <v>-4.0346877771670848E-2</v>
      </c>
      <c r="BV72" s="19">
        <f t="shared" si="115"/>
        <v>-1.6436847252909486E-2</v>
      </c>
      <c r="BW72" s="19">
        <f t="shared" si="115"/>
        <v>-3.1344971092340352</v>
      </c>
      <c r="BX72" s="19">
        <f t="shared" si="115"/>
        <v>-2.2870963857396149</v>
      </c>
      <c r="BY72" s="19">
        <f t="shared" si="115"/>
        <v>-1.5175095714792795</v>
      </c>
      <c r="BZ72" s="19">
        <f t="shared" si="115"/>
        <v>-0.88926044903028434</v>
      </c>
      <c r="CA72" s="19">
        <f t="shared" si="115"/>
        <v>-0.45549248146333754</v>
      </c>
      <c r="CB72" s="19">
        <f t="shared" si="115"/>
        <v>-0.20883062816011186</v>
      </c>
      <c r="CC72" s="19">
        <f t="shared" ref="CC72:DJ72" si="116">$B48*LN(1/(1+(EXP(-1*(CC$25+CC$26*$A48)))))+$C48*LN(1-(1/(1+(EXP(-1*(CC$25+CC$26*$A48))))))</f>
        <v>-8.9365935261982887E-2</v>
      </c>
      <c r="CD72" s="19">
        <f t="shared" si="116"/>
        <v>-3.6937586501232814E-2</v>
      </c>
      <c r="CE72" s="19">
        <f t="shared" si="116"/>
        <v>-1.5032725136657377E-2</v>
      </c>
      <c r="CF72" s="19">
        <f t="shared" si="116"/>
        <v>-6.0782366017793311E-3</v>
      </c>
      <c r="CG72" s="19">
        <f t="shared" si="116"/>
        <v>-2.2066153638083943</v>
      </c>
      <c r="CH72" s="19">
        <f t="shared" si="116"/>
        <v>-1.4479476778575628</v>
      </c>
      <c r="CI72" s="19">
        <f t="shared" si="116"/>
        <v>-0.8372321351223192</v>
      </c>
      <c r="CJ72" s="19">
        <f t="shared" si="116"/>
        <v>-0.42349651022253426</v>
      </c>
      <c r="CK72" s="19">
        <f t="shared" si="116"/>
        <v>-0.19247646558657872</v>
      </c>
      <c r="CL72" s="19">
        <f t="shared" si="116"/>
        <v>-8.1980783130496199E-2</v>
      </c>
      <c r="CM72" s="19">
        <f t="shared" si="116"/>
        <v>-3.381153038924388E-2</v>
      </c>
      <c r="CN72" s="19">
        <f t="shared" si="116"/>
        <v>-1.3747727534377228E-2</v>
      </c>
      <c r="CO72" s="19">
        <f t="shared" si="116"/>
        <v>-5.5565406102148045E-3</v>
      </c>
      <c r="CP72" s="19">
        <f t="shared" si="116"/>
        <v>-2.2403562462494364E-3</v>
      </c>
      <c r="CQ72" s="19">
        <f t="shared" si="116"/>
        <v>-1.3798421081740633</v>
      </c>
      <c r="CR72" s="19">
        <f t="shared" si="116"/>
        <v>-0.78719172484078193</v>
      </c>
      <c r="CS72" s="19">
        <f t="shared" si="116"/>
        <v>-0.39333111479266702</v>
      </c>
      <c r="CT72" s="19">
        <f t="shared" si="116"/>
        <v>-0.17729229983146028</v>
      </c>
      <c r="CU72" s="19">
        <f t="shared" si="116"/>
        <v>-7.5183226575790088E-2</v>
      </c>
      <c r="CV72" s="19">
        <f t="shared" si="116"/>
        <v>-3.0945958160192109E-2</v>
      </c>
      <c r="CW72" s="19">
        <f t="shared" si="116"/>
        <v>-1.2571882243960678E-2</v>
      </c>
      <c r="CX72" s="19">
        <f t="shared" si="116"/>
        <v>-5.0795082199807879E-3</v>
      </c>
      <c r="CY72" s="19">
        <f t="shared" si="116"/>
        <v>-2.0477287249908382E-3</v>
      </c>
      <c r="CZ72" s="19">
        <f t="shared" si="116"/>
        <v>-8.2476471132623009E-4</v>
      </c>
      <c r="DA72" s="19">
        <f t="shared" si="116"/>
        <v>-0.73915933902561004</v>
      </c>
      <c r="DB72" s="19">
        <f t="shared" si="116"/>
        <v>-0.36494282874244527</v>
      </c>
      <c r="DC72" s="19">
        <f t="shared" si="116"/>
        <v>-0.16321043882447545</v>
      </c>
      <c r="DD72" s="19">
        <f t="shared" si="116"/>
        <v>-6.8930054433295293E-2</v>
      </c>
      <c r="DE72" s="19">
        <f t="shared" si="116"/>
        <v>-2.8319821093368509E-2</v>
      </c>
      <c r="DF72" s="19">
        <f t="shared" si="116"/>
        <v>-1.1496029988556193E-2</v>
      </c>
      <c r="DG72" s="19">
        <f t="shared" si="116"/>
        <v>-4.6433343285762069E-3</v>
      </c>
      <c r="DH72" s="19">
        <f t="shared" si="116"/>
        <v>-1.8716479679020076E-3</v>
      </c>
      <c r="DI72" s="19">
        <f t="shared" si="116"/>
        <v>-7.5380493814970208E-4</v>
      </c>
      <c r="DJ72" s="19">
        <f t="shared" si="116"/>
        <v>-3.0349307939477282E-4</v>
      </c>
    </row>
    <row r="73" spans="1:114" x14ac:dyDescent="0.45">
      <c r="A73" s="4">
        <f>Training_Data!L72</f>
        <v>68</v>
      </c>
      <c r="B73" s="4">
        <f>Training_Data!I72</f>
        <v>1</v>
      </c>
      <c r="C73" s="4">
        <f t="shared" si="105"/>
        <v>0</v>
      </c>
      <c r="F73">
        <f t="shared" si="99"/>
        <v>6.6000000000000003E-2</v>
      </c>
      <c r="G73">
        <f t="shared" si="100"/>
        <v>0.93613086429161885</v>
      </c>
      <c r="H73" s="10">
        <f t="shared" si="101"/>
        <v>0.51649401310787668</v>
      </c>
      <c r="I73" s="10"/>
      <c r="J73">
        <f t="shared" si="102"/>
        <v>0.48350598689212332</v>
      </c>
      <c r="K73">
        <f t="shared" si="110"/>
        <v>-0.66069158176188514</v>
      </c>
      <c r="O73" s="19">
        <f t="shared" si="20"/>
        <v>-9.2500961070336327</v>
      </c>
      <c r="P73" s="19">
        <f t="shared" si="20"/>
        <v>-8.5002034476721295</v>
      </c>
      <c r="Q73" s="19">
        <f t="shared" ref="Q73:CB73" si="117">$B49*LN(1/(1+(EXP(-1*(Q$25+Q$26*$A49)))))+$C49*LN(1-(1/(1+(EXP(-1*(Q$25+Q$26*$A49))))))</f>
        <v>-7.7504306497976385</v>
      </c>
      <c r="R73" s="19">
        <f t="shared" si="117"/>
        <v>-7.0009114664537746</v>
      </c>
      <c r="S73" s="19">
        <f t="shared" si="117"/>
        <v>-6.2519285932042195</v>
      </c>
      <c r="T73" s="19">
        <f t="shared" si="117"/>
        <v>-5.5040784432705703</v>
      </c>
      <c r="U73" s="19">
        <f t="shared" si="117"/>
        <v>-4.7586144837621749</v>
      </c>
      <c r="V73" s="19">
        <f t="shared" si="117"/>
        <v>-4.0181499279178094</v>
      </c>
      <c r="W73" s="19">
        <f t="shared" si="117"/>
        <v>-3.2880413716877834</v>
      </c>
      <c r="X73" s="19">
        <f t="shared" si="117"/>
        <v>-2.5788897342925496</v>
      </c>
      <c r="Y73" s="19">
        <f t="shared" si="117"/>
        <v>-8.2502612244352278</v>
      </c>
      <c r="Z73" s="19">
        <f t="shared" si="117"/>
        <v>-7.5005529314753607</v>
      </c>
      <c r="AA73" s="19">
        <f t="shared" si="117"/>
        <v>-6.7511701946758542</v>
      </c>
      <c r="AB73" s="19">
        <f t="shared" si="117"/>
        <v>-6.0024756851377301</v>
      </c>
      <c r="AC73" s="19">
        <f t="shared" si="117"/>
        <v>-5.2552337981517434</v>
      </c>
      <c r="AD73" s="19">
        <f t="shared" si="117"/>
        <v>-4.5110477448485939</v>
      </c>
      <c r="AE73" s="19">
        <f t="shared" si="117"/>
        <v>-3.7732454643724243</v>
      </c>
      <c r="AF73" s="19">
        <f t="shared" si="117"/>
        <v>-3.0485873515737421</v>
      </c>
      <c r="AG73" s="19">
        <f t="shared" si="117"/>
        <v>-2.3502065589167471</v>
      </c>
      <c r="AH73" s="19">
        <f t="shared" si="117"/>
        <v>-1.7014132779827524</v>
      </c>
      <c r="AI73" s="19">
        <f t="shared" si="117"/>
        <v>-7.2507099223343392</v>
      </c>
      <c r="AJ73" s="19">
        <f t="shared" si="117"/>
        <v>-6.5015023101597542</v>
      </c>
      <c r="AK73" s="19">
        <f t="shared" si="117"/>
        <v>-5.7531777264714101</v>
      </c>
      <c r="AL73" s="19">
        <f t="shared" si="117"/>
        <v>-5.0067153484891183</v>
      </c>
      <c r="AM73" s="19">
        <f t="shared" si="117"/>
        <v>-4.264163456931505</v>
      </c>
      <c r="AN73" s="19">
        <f t="shared" si="117"/>
        <v>-3.5297504182726205</v>
      </c>
      <c r="AO73" s="19">
        <f t="shared" si="117"/>
        <v>-2.8119675890031974</v>
      </c>
      <c r="AP73" s="19">
        <f t="shared" si="117"/>
        <v>-2.1269280110429727</v>
      </c>
      <c r="AQ73" s="19">
        <f t="shared" si="117"/>
        <v>-1.501929081345373</v>
      </c>
      <c r="AR73" s="19">
        <f t="shared" si="117"/>
        <v>-0.9740769841801068</v>
      </c>
      <c r="AS73" s="19">
        <f t="shared" si="117"/>
        <v>-6.2519285932042195</v>
      </c>
      <c r="AT73" s="19">
        <f t="shared" si="117"/>
        <v>-5.5040784432705703</v>
      </c>
      <c r="AU73" s="19">
        <f t="shared" si="117"/>
        <v>-4.7586144837621758</v>
      </c>
      <c r="AV73" s="19">
        <f t="shared" si="117"/>
        <v>-4.0181499279178094</v>
      </c>
      <c r="AW73" s="19">
        <f t="shared" si="117"/>
        <v>-3.2880413716877834</v>
      </c>
      <c r="AX73" s="19">
        <f t="shared" si="117"/>
        <v>-2.5788897342925496</v>
      </c>
      <c r="AY73" s="19">
        <f t="shared" si="117"/>
        <v>-1.9102241504380864</v>
      </c>
      <c r="AZ73" s="19">
        <f t="shared" si="117"/>
        <v>-1.3132616875182228</v>
      </c>
      <c r="BA73" s="19">
        <f t="shared" si="117"/>
        <v>-0.82593941987884345</v>
      </c>
      <c r="BB73" s="19">
        <f t="shared" si="117"/>
        <v>-0.47407698418010663</v>
      </c>
      <c r="BC73" s="19">
        <f t="shared" si="117"/>
        <v>-5.2552337981517434</v>
      </c>
      <c r="BD73" s="19">
        <f t="shared" si="117"/>
        <v>-4.5110477448485939</v>
      </c>
      <c r="BE73" s="19">
        <f t="shared" si="117"/>
        <v>-3.7732454643724251</v>
      </c>
      <c r="BF73" s="19">
        <f t="shared" si="117"/>
        <v>-3.0485873515737421</v>
      </c>
      <c r="BG73" s="19">
        <f t="shared" si="117"/>
        <v>-2.3502065589167471</v>
      </c>
      <c r="BH73" s="19">
        <f t="shared" si="117"/>
        <v>-1.7014132779827524</v>
      </c>
      <c r="BI73" s="19">
        <f t="shared" si="117"/>
        <v>-1.1368710061148994</v>
      </c>
      <c r="BJ73" s="19">
        <f t="shared" si="117"/>
        <v>-0.69314718055994529</v>
      </c>
      <c r="BK73" s="19">
        <f t="shared" si="117"/>
        <v>-0.38687100611489994</v>
      </c>
      <c r="BL73" s="19">
        <f t="shared" si="117"/>
        <v>-0.20141327798275241</v>
      </c>
      <c r="BM73" s="19">
        <f t="shared" si="117"/>
        <v>-4.264163456931505</v>
      </c>
      <c r="BN73" s="19">
        <f t="shared" si="117"/>
        <v>-3.5297504182726205</v>
      </c>
      <c r="BO73" s="19">
        <f t="shared" si="117"/>
        <v>-2.8119675890031988</v>
      </c>
      <c r="BP73" s="19">
        <f t="shared" si="117"/>
        <v>-2.1269280110429727</v>
      </c>
      <c r="BQ73" s="19">
        <f t="shared" si="117"/>
        <v>-1.501929081345373</v>
      </c>
      <c r="BR73" s="19">
        <f t="shared" si="117"/>
        <v>-0.9740769841801068</v>
      </c>
      <c r="BS73" s="19">
        <f t="shared" si="117"/>
        <v>-0.57593941987884323</v>
      </c>
      <c r="BT73" s="19">
        <f t="shared" si="117"/>
        <v>-0.31326168751822281</v>
      </c>
      <c r="BU73" s="19">
        <f t="shared" si="117"/>
        <v>-0.16022415043808716</v>
      </c>
      <c r="BV73" s="19">
        <f t="shared" si="117"/>
        <v>-7.8889734292549515E-2</v>
      </c>
      <c r="BW73" s="19">
        <f t="shared" si="117"/>
        <v>-3.2880413716877834</v>
      </c>
      <c r="BX73" s="19">
        <f t="shared" si="117"/>
        <v>-2.5788897342925496</v>
      </c>
      <c r="BY73" s="19">
        <f t="shared" si="117"/>
        <v>-1.9102241504380872</v>
      </c>
      <c r="BZ73" s="19">
        <f t="shared" si="117"/>
        <v>-1.3132616875182228</v>
      </c>
      <c r="CA73" s="19">
        <f t="shared" si="117"/>
        <v>-0.82593941987884345</v>
      </c>
      <c r="CB73" s="19">
        <f t="shared" si="117"/>
        <v>-0.47407698418010663</v>
      </c>
      <c r="CC73" s="19">
        <f t="shared" ref="CC73:DJ73" si="118">$B49*LN(1/(1+(EXP(-1*(CC$25+CC$26*$A49)))))+$C49*LN(1-(1/(1+(EXP(-1*(CC$25+CC$26*$A49))))))</f>
        <v>-0.25192908134537267</v>
      </c>
      <c r="CD73" s="19">
        <f t="shared" si="118"/>
        <v>-0.12692801104297263</v>
      </c>
      <c r="CE73" s="19">
        <f t="shared" si="118"/>
        <v>-6.1967589003198605E-2</v>
      </c>
      <c r="CF73" s="19">
        <f t="shared" si="118"/>
        <v>-2.9750418272620607E-2</v>
      </c>
      <c r="CG73" s="19">
        <f t="shared" si="118"/>
        <v>-2.3502065589167471</v>
      </c>
      <c r="CH73" s="19">
        <f t="shared" si="118"/>
        <v>-1.7014132779827524</v>
      </c>
      <c r="CI73" s="19">
        <f t="shared" si="118"/>
        <v>-1.1368710061148999</v>
      </c>
      <c r="CJ73" s="19">
        <f t="shared" si="118"/>
        <v>-0.69314718055994529</v>
      </c>
      <c r="CK73" s="19">
        <f t="shared" si="118"/>
        <v>-0.38687100611489994</v>
      </c>
      <c r="CL73" s="19">
        <f t="shared" si="118"/>
        <v>-0.20141327798275241</v>
      </c>
      <c r="CM73" s="19">
        <f t="shared" si="118"/>
        <v>-0.10020655891674717</v>
      </c>
      <c r="CN73" s="19">
        <f t="shared" si="118"/>
        <v>-4.8587351573741909E-2</v>
      </c>
      <c r="CO73" s="19">
        <f t="shared" si="118"/>
        <v>-2.324546437242505E-2</v>
      </c>
      <c r="CP73" s="19">
        <f t="shared" si="118"/>
        <v>-1.1047744848593825E-2</v>
      </c>
      <c r="CQ73" s="19">
        <f t="shared" si="118"/>
        <v>-1.501929081345373</v>
      </c>
      <c r="CR73" s="19">
        <f t="shared" si="118"/>
        <v>-0.9740769841801068</v>
      </c>
      <c r="CS73" s="19">
        <f t="shared" si="118"/>
        <v>-0.57593941987884367</v>
      </c>
      <c r="CT73" s="19">
        <f t="shared" si="118"/>
        <v>-0.31326168751822281</v>
      </c>
      <c r="CU73" s="19">
        <f t="shared" si="118"/>
        <v>-0.16022415043808716</v>
      </c>
      <c r="CV73" s="19">
        <f t="shared" si="118"/>
        <v>-7.8889734292549515E-2</v>
      </c>
      <c r="CW73" s="19">
        <f t="shared" si="118"/>
        <v>-3.8041371687783029E-2</v>
      </c>
      <c r="CX73" s="19">
        <f t="shared" si="118"/>
        <v>-1.8149927917809731E-2</v>
      </c>
      <c r="CY73" s="19">
        <f t="shared" si="118"/>
        <v>-8.6144837621755215E-3</v>
      </c>
      <c r="CZ73" s="19">
        <f t="shared" si="118"/>
        <v>-4.0784432705706312E-3</v>
      </c>
      <c r="DA73" s="19">
        <f t="shared" si="118"/>
        <v>-0.82593941987884345</v>
      </c>
      <c r="DB73" s="19">
        <f t="shared" si="118"/>
        <v>-0.47407698418010663</v>
      </c>
      <c r="DC73" s="19">
        <f t="shared" si="118"/>
        <v>-0.25192908134537301</v>
      </c>
      <c r="DD73" s="19">
        <f t="shared" si="118"/>
        <v>-0.12692801104297263</v>
      </c>
      <c r="DE73" s="19">
        <f t="shared" si="118"/>
        <v>-6.1967589003198605E-2</v>
      </c>
      <c r="DF73" s="19">
        <f t="shared" si="118"/>
        <v>-2.9750418272620607E-2</v>
      </c>
      <c r="DG73" s="19">
        <f t="shared" si="118"/>
        <v>-1.41634569315051E-2</v>
      </c>
      <c r="DH73" s="19">
        <f t="shared" si="118"/>
        <v>-6.7153484891179444E-3</v>
      </c>
      <c r="DI73" s="19">
        <f t="shared" si="118"/>
        <v>-3.177726471409912E-3</v>
      </c>
      <c r="DJ73" s="19">
        <f t="shared" si="118"/>
        <v>-1.5023101597543026E-3</v>
      </c>
    </row>
    <row r="74" spans="1:114" x14ac:dyDescent="0.45">
      <c r="A74" s="4">
        <f>Training_Data!L73</f>
        <v>65</v>
      </c>
      <c r="B74" s="4">
        <f>Training_Data!I73</f>
        <v>1</v>
      </c>
      <c r="C74" s="4">
        <f t="shared" si="105"/>
        <v>0</v>
      </c>
      <c r="F74">
        <f t="shared" si="99"/>
        <v>6.5000000000000002E-2</v>
      </c>
      <c r="G74">
        <f t="shared" si="100"/>
        <v>0.93706746337740343</v>
      </c>
      <c r="H74" s="10">
        <f t="shared" si="101"/>
        <v>0.51624428106207243</v>
      </c>
      <c r="I74" s="10"/>
      <c r="J74">
        <f t="shared" si="102"/>
        <v>0.48375571893792757</v>
      </c>
      <c r="K74">
        <f t="shared" si="110"/>
        <v>-0.66117521261411882</v>
      </c>
      <c r="O74" s="19">
        <f t="shared" si="20"/>
        <v>-8.7835578429500005E-5</v>
      </c>
      <c r="P74" s="19">
        <f t="shared" si="20"/>
        <v>-1.6993662755238905E-4</v>
      </c>
      <c r="Q74" s="19">
        <f t="shared" ref="Q74:CB74" si="119">$B50*LN(1/(1+(EXP(-1*(Q$25+Q$26*$A50)))))+$C50*LN(1-(1/(1+(EXP(-1*(Q$25+Q$26*$A50))))))</f>
        <v>-3.287659733583418E-4</v>
      </c>
      <c r="R74" s="19">
        <f t="shared" si="119"/>
        <v>-6.3599617109102893E-4</v>
      </c>
      <c r="S74" s="19">
        <f t="shared" si="119"/>
        <v>-1.2301549517137456E-3</v>
      </c>
      <c r="T74" s="19">
        <f t="shared" si="119"/>
        <v>-2.3787274967536865E-3</v>
      </c>
      <c r="U74" s="19">
        <f t="shared" si="119"/>
        <v>-4.5972384173645674E-3</v>
      </c>
      <c r="V74" s="19">
        <f t="shared" si="119"/>
        <v>-8.875672970072199E-3</v>
      </c>
      <c r="W74" s="19">
        <f t="shared" si="119"/>
        <v>-1.7101943647878957E-2</v>
      </c>
      <c r="X74" s="19">
        <f t="shared" si="119"/>
        <v>-3.2828470424865405E-2</v>
      </c>
      <c r="Y74" s="19">
        <f t="shared" si="119"/>
        <v>-2.3874384135787172E-4</v>
      </c>
      <c r="Z74" s="19">
        <f t="shared" si="119"/>
        <v>-4.6186822123177069E-4</v>
      </c>
      <c r="AA74" s="19">
        <f t="shared" si="119"/>
        <v>-8.9342626871644125E-4</v>
      </c>
      <c r="AB74" s="19">
        <f t="shared" si="119"/>
        <v>-1.7278730790231602E-3</v>
      </c>
      <c r="AC74" s="19">
        <f t="shared" si="119"/>
        <v>-3.3403801703673882E-3</v>
      </c>
      <c r="AD74" s="19">
        <f t="shared" si="119"/>
        <v>-6.4528836098138014E-3</v>
      </c>
      <c r="AE74" s="19">
        <f t="shared" si="119"/>
        <v>-1.2447565236600967E-2</v>
      </c>
      <c r="AF74" s="19">
        <f t="shared" si="119"/>
        <v>-2.3944984743078702E-2</v>
      </c>
      <c r="AG74" s="19">
        <f t="shared" si="119"/>
        <v>-4.5821662735067874E-2</v>
      </c>
      <c r="AH74" s="19">
        <f t="shared" si="119"/>
        <v>-8.6836152153949769E-2</v>
      </c>
      <c r="AI74" s="19">
        <f t="shared" si="119"/>
        <v>-6.4883997875153621E-4</v>
      </c>
      <c r="AJ74" s="19">
        <f t="shared" si="119"/>
        <v>-1.2549901428946333E-3</v>
      </c>
      <c r="AK74" s="19">
        <f t="shared" si="119"/>
        <v>-2.4267227201770457E-3</v>
      </c>
      <c r="AL74" s="19">
        <f t="shared" si="119"/>
        <v>-4.6898913545248338E-3</v>
      </c>
      <c r="AM74" s="19">
        <f t="shared" si="119"/>
        <v>-9.0541641698874964E-3</v>
      </c>
      <c r="AN74" s="19">
        <f t="shared" si="119"/>
        <v>-1.7444429732341168E-2</v>
      </c>
      <c r="AO74" s="19">
        <f t="shared" si="119"/>
        <v>-3.3480669360590534E-2</v>
      </c>
      <c r="AP74" s="19">
        <f t="shared" si="119"/>
        <v>-6.3795827683805609E-2</v>
      </c>
      <c r="AQ74" s="19">
        <f t="shared" si="119"/>
        <v>-0.11996196663434804</v>
      </c>
      <c r="AR74" s="19">
        <f t="shared" si="119"/>
        <v>-0.22041740991845099</v>
      </c>
      <c r="AS74" s="19">
        <f t="shared" si="119"/>
        <v>-1.7627476838418591E-3</v>
      </c>
      <c r="AT74" s="19">
        <f t="shared" si="119"/>
        <v>-3.4077454776149591E-3</v>
      </c>
      <c r="AU74" s="19">
        <f t="shared" si="119"/>
        <v>-6.5828123789349116E-3</v>
      </c>
      <c r="AV74" s="19">
        <f t="shared" si="119"/>
        <v>-1.2697432971496326E-2</v>
      </c>
      <c r="AW74" s="19">
        <f t="shared" si="119"/>
        <v>-2.442284593377916E-2</v>
      </c>
      <c r="AX74" s="19">
        <f t="shared" si="119"/>
        <v>-4.672602529427141E-2</v>
      </c>
      <c r="AY74" s="19">
        <f t="shared" si="119"/>
        <v>-8.8514942119993792E-2</v>
      </c>
      <c r="AZ74" s="19">
        <f t="shared" si="119"/>
        <v>-0.16472272508020852</v>
      </c>
      <c r="BA74" s="19">
        <f t="shared" si="119"/>
        <v>-0.29747581455798983</v>
      </c>
      <c r="BB74" s="19">
        <f t="shared" si="119"/>
        <v>-0.51301525239995294</v>
      </c>
      <c r="BC74" s="19">
        <f t="shared" si="119"/>
        <v>-4.7844071595555815E-3</v>
      </c>
      <c r="BD74" s="19">
        <f t="shared" si="119"/>
        <v>-9.2362283060557042E-3</v>
      </c>
      <c r="BE74" s="19">
        <f t="shared" si="119"/>
        <v>-1.7793713661611546E-2</v>
      </c>
      <c r="BF74" s="19">
        <f t="shared" si="119"/>
        <v>-3.4145605538695015E-2</v>
      </c>
      <c r="BG74" s="19">
        <f t="shared" si="119"/>
        <v>-6.5043561776590555E-2</v>
      </c>
      <c r="BH74" s="19">
        <f t="shared" si="119"/>
        <v>-0.12224304025848919</v>
      </c>
      <c r="BI74" s="19">
        <f t="shared" si="119"/>
        <v>-0.22440559704717059</v>
      </c>
      <c r="BJ74" s="19">
        <f t="shared" si="119"/>
        <v>-0.39659404698022449</v>
      </c>
      <c r="BK74" s="19">
        <f t="shared" si="119"/>
        <v>-0.66359711307614078</v>
      </c>
      <c r="BL74" s="19">
        <f t="shared" si="119"/>
        <v>-1.037487950485886</v>
      </c>
      <c r="BM74" s="19">
        <f t="shared" si="119"/>
        <v>-1.2952284047257571E-2</v>
      </c>
      <c r="BN74" s="19">
        <f t="shared" si="119"/>
        <v>-2.4910125357366236E-2</v>
      </c>
      <c r="BO74" s="19">
        <f t="shared" si="119"/>
        <v>-4.7647815139078141E-2</v>
      </c>
      <c r="BP74" s="19">
        <f t="shared" si="119"/>
        <v>-9.0224746513208942E-2</v>
      </c>
      <c r="BQ74" s="19">
        <f t="shared" si="119"/>
        <v>-0.16778602938626597</v>
      </c>
      <c r="BR74" s="19">
        <f t="shared" si="119"/>
        <v>-0.30266034739773878</v>
      </c>
      <c r="BS74" s="19">
        <f t="shared" si="119"/>
        <v>-0.52108961386593755</v>
      </c>
      <c r="BT74" s="19">
        <f t="shared" si="119"/>
        <v>-0.84291533356034654</v>
      </c>
      <c r="BU74" s="19">
        <f t="shared" si="119"/>
        <v>-1.2697553252798874</v>
      </c>
      <c r="BV74" s="19">
        <f t="shared" si="119"/>
        <v>-1.7839007408883394</v>
      </c>
      <c r="BW74" s="19">
        <f t="shared" si="119"/>
        <v>-3.4823518997376388E-2</v>
      </c>
      <c r="BX74" s="19">
        <f t="shared" si="119"/>
        <v>-6.6314899462582039E-2</v>
      </c>
      <c r="BY74" s="19">
        <f t="shared" si="119"/>
        <v>-0.12456484496250039</v>
      </c>
      <c r="BZ74" s="19">
        <f t="shared" si="119"/>
        <v>-0.22845802600646797</v>
      </c>
      <c r="CA74" s="19">
        <f t="shared" si="119"/>
        <v>-0.403186048885458</v>
      </c>
      <c r="CB74" s="19">
        <f t="shared" si="119"/>
        <v>-0.67334716722803412</v>
      </c>
      <c r="CC74" s="19">
        <f t="shared" ref="CC74:DJ74" si="120">$B50*LN(1/(1+(EXP(-1*(CC$25+CC$26*$A50)))))+$C50*LN(1-(1/(1+(EXP(-1*(CC$25+CC$26*$A50))))))</f>
        <v>-1.0504467440294962</v>
      </c>
      <c r="CD74" s="19">
        <f t="shared" si="120"/>
        <v>-1.5253255421125167</v>
      </c>
      <c r="CE74" s="19">
        <f t="shared" si="120"/>
        <v>-2.0742720743075971</v>
      </c>
      <c r="CF74" s="19">
        <f t="shared" si="120"/>
        <v>-2.6716446919676713</v>
      </c>
      <c r="CG74" s="19">
        <f t="shared" si="120"/>
        <v>-9.1966083843493251E-2</v>
      </c>
      <c r="CH74" s="19">
        <f t="shared" si="120"/>
        <v>-0.17090157636787059</v>
      </c>
      <c r="CI74" s="19">
        <f t="shared" si="120"/>
        <v>-0.30792206010159268</v>
      </c>
      <c r="CJ74" s="19">
        <f t="shared" si="120"/>
        <v>-0.52926044903028424</v>
      </c>
      <c r="CK74" s="19">
        <f t="shared" si="120"/>
        <v>-0.85435524446852718</v>
      </c>
      <c r="CL74" s="19">
        <f t="shared" si="120"/>
        <v>-1.2841775991951889</v>
      </c>
      <c r="CM74" s="19">
        <f t="shared" si="120"/>
        <v>-1.8005689377570755</v>
      </c>
      <c r="CN74" s="19">
        <f t="shared" si="120"/>
        <v>-2.3773845783108167</v>
      </c>
      <c r="CO74" s="19">
        <f t="shared" si="120"/>
        <v>-2.9915157119523608</v>
      </c>
      <c r="CP74" s="19">
        <f t="shared" si="120"/>
        <v>-3.6269570930082042</v>
      </c>
      <c r="CQ74" s="19">
        <f t="shared" si="120"/>
        <v>-0.23257546550006261</v>
      </c>
      <c r="CR74" s="19">
        <f t="shared" si="120"/>
        <v>-0.40986673496366222</v>
      </c>
      <c r="CS74" s="19">
        <f t="shared" si="120"/>
        <v>-0.68319717972663441</v>
      </c>
      <c r="CT74" s="19">
        <f t="shared" si="120"/>
        <v>-1.0634965102225342</v>
      </c>
      <c r="CU74" s="19">
        <f t="shared" si="120"/>
        <v>-1.5410084538329922</v>
      </c>
      <c r="CV74" s="19">
        <f t="shared" si="120"/>
        <v>-2.0917809798514684</v>
      </c>
      <c r="CW74" s="19">
        <f t="shared" si="120"/>
        <v>-2.6902747215382923</v>
      </c>
      <c r="CX74" s="19">
        <f t="shared" si="120"/>
        <v>-3.3169375865012336</v>
      </c>
      <c r="CY74" s="19">
        <f t="shared" si="120"/>
        <v>-3.9592615149854202</v>
      </c>
      <c r="CZ74" s="19">
        <f t="shared" si="120"/>
        <v>-4.6100016520556588</v>
      </c>
      <c r="DA74" s="19">
        <f t="shared" si="120"/>
        <v>-0.53752811145482893</v>
      </c>
      <c r="DB74" s="19">
        <f t="shared" si="120"/>
        <v>-0.86589293718007543</v>
      </c>
      <c r="DC74" s="19">
        <f t="shared" si="120"/>
        <v>-1.2986799592371328</v>
      </c>
      <c r="DD74" s="19">
        <f t="shared" si="120"/>
        <v>-1.8172922998314598</v>
      </c>
      <c r="DE74" s="19">
        <f t="shared" si="120"/>
        <v>-2.3955454645979626</v>
      </c>
      <c r="DF74" s="19">
        <f t="shared" si="120"/>
        <v>-3.0105209675340192</v>
      </c>
      <c r="DG74" s="19">
        <f t="shared" si="120"/>
        <v>-3.6464302985174766</v>
      </c>
      <c r="DH74" s="19">
        <f t="shared" si="120"/>
        <v>-4.2937477275343729</v>
      </c>
      <c r="DI74" s="19">
        <f t="shared" si="120"/>
        <v>-4.9471291256592256</v>
      </c>
      <c r="DJ74" s="19">
        <f t="shared" si="120"/>
        <v>-5.6036910434269727</v>
      </c>
    </row>
    <row r="75" spans="1:114" x14ac:dyDescent="0.45">
      <c r="A75" s="4">
        <f>Training_Data!L74</f>
        <v>64</v>
      </c>
      <c r="B75" s="4">
        <f>Training_Data!I74</f>
        <v>1</v>
      </c>
      <c r="C75" s="4">
        <f t="shared" si="105"/>
        <v>0</v>
      </c>
      <c r="F75">
        <f t="shared" si="99"/>
        <v>6.6000000000000003E-2</v>
      </c>
      <c r="G75">
        <f t="shared" si="100"/>
        <v>0.93613086429161885</v>
      </c>
      <c r="H75" s="10">
        <f t="shared" si="101"/>
        <v>0.51649401310787668</v>
      </c>
      <c r="I75" s="10"/>
      <c r="J75">
        <f t="shared" si="102"/>
        <v>0.48350598689212332</v>
      </c>
      <c r="K75">
        <f t="shared" si="110"/>
        <v>-0.72669158176188509</v>
      </c>
      <c r="O75" s="19">
        <f t="shared" si="20"/>
        <v>-9.2400970728785001</v>
      </c>
      <c r="P75" s="19">
        <f t="shared" si="20"/>
        <v>-8.4802075571612399</v>
      </c>
      <c r="Q75" s="19">
        <f t="shared" ref="Q75:CB75" si="121">$B51*LN(1/(1+(EXP(-1*(Q$25+Q$26*$A51)))))+$C51*LN(1-(1/(1+(EXP(-1*(Q$25+Q$26*$A51))))))</f>
        <v>-7.7204437621269246</v>
      </c>
      <c r="R75" s="19">
        <f t="shared" si="121"/>
        <v>-6.9609486464671617</v>
      </c>
      <c r="S75" s="19">
        <f t="shared" si="121"/>
        <v>-6.2020273741238379</v>
      </c>
      <c r="T75" s="19">
        <f t="shared" si="121"/>
        <v>-5.4443300948639672</v>
      </c>
      <c r="U75" s="19">
        <f t="shared" si="121"/>
        <v>-4.6892362283060551</v>
      </c>
      <c r="V75" s="19">
        <f t="shared" si="121"/>
        <v>-3.9396468256934365</v>
      </c>
      <c r="W75" s="19">
        <f t="shared" si="121"/>
        <v>-3.2015504405762831</v>
      </c>
      <c r="X75" s="19">
        <f t="shared" si="121"/>
        <v>-2.4868361521539493</v>
      </c>
      <c r="Y75" s="19">
        <f t="shared" si="121"/>
        <v>-8.2402638494381311</v>
      </c>
      <c r="Z75" s="19">
        <f t="shared" si="121"/>
        <v>-7.4805640982822164</v>
      </c>
      <c r="AA75" s="19">
        <f t="shared" si="121"/>
        <v>-6.7212058109316652</v>
      </c>
      <c r="AB75" s="19">
        <f t="shared" si="121"/>
        <v>-5.9625765897120013</v>
      </c>
      <c r="AC75" s="19">
        <f t="shared" si="121"/>
        <v>-5.2055014039096568</v>
      </c>
      <c r="AD75" s="19">
        <f t="shared" si="121"/>
        <v>-4.451726908753936</v>
      </c>
      <c r="AE75" s="19">
        <f t="shared" si="121"/>
        <v>-3.7049101253573662</v>
      </c>
      <c r="AF75" s="19">
        <f t="shared" si="121"/>
        <v>-2.9725295328651171</v>
      </c>
      <c r="AG75" s="19">
        <f t="shared" si="121"/>
        <v>-2.2691459507833982</v>
      </c>
      <c r="AH75" s="19">
        <f t="shared" si="121"/>
        <v>-1.6204174099184505</v>
      </c>
      <c r="AI75" s="19">
        <f t="shared" si="121"/>
        <v>-7.2407170546149899</v>
      </c>
      <c r="AJ75" s="19">
        <f t="shared" si="121"/>
        <v>-6.4815326355931449</v>
      </c>
      <c r="AK75" s="19">
        <f t="shared" si="121"/>
        <v>-5.7232743443811005</v>
      </c>
      <c r="AL75" s="19">
        <f t="shared" si="121"/>
        <v>-4.9669884516208374</v>
      </c>
      <c r="AM75" s="19">
        <f t="shared" si="121"/>
        <v>-4.2148842546719179</v>
      </c>
      <c r="AN75" s="19">
        <f t="shared" si="121"/>
        <v>-3.4715613446763487</v>
      </c>
      <c r="AO75" s="19">
        <f t="shared" si="121"/>
        <v>-2.7463148994625817</v>
      </c>
      <c r="AP75" s="19">
        <f t="shared" si="121"/>
        <v>-2.0568071134520385</v>
      </c>
      <c r="AQ75" s="19">
        <f t="shared" si="121"/>
        <v>-1.4326848092526394</v>
      </c>
      <c r="AR75" s="19">
        <f t="shared" si="121"/>
        <v>-0.91301525239995218</v>
      </c>
      <c r="AS75" s="19">
        <f t="shared" si="121"/>
        <v>-6.2419479570220329</v>
      </c>
      <c r="AT75" s="19">
        <f t="shared" si="121"/>
        <v>-5.4841606621264631</v>
      </c>
      <c r="AU75" s="19">
        <f t="shared" si="121"/>
        <v>-4.7288756729700729</v>
      </c>
      <c r="AV75" s="19">
        <f t="shared" si="121"/>
        <v>-3.9788836898020423</v>
      </c>
      <c r="AW75" s="19">
        <f t="shared" si="121"/>
        <v>-3.2399533331624299</v>
      </c>
      <c r="AX75" s="19">
        <f t="shared" si="121"/>
        <v>-2.5235695746174192</v>
      </c>
      <c r="AY75" s="19">
        <f t="shared" si="121"/>
        <v>-1.8509015763678704</v>
      </c>
      <c r="AZ75" s="19">
        <f t="shared" si="121"/>
        <v>-1.2554138489297306</v>
      </c>
      <c r="BA75" s="19">
        <f t="shared" si="121"/>
        <v>-0.77634377304073976</v>
      </c>
      <c r="BB75" s="19">
        <f t="shared" si="121"/>
        <v>-0.43748795048588535</v>
      </c>
      <c r="BC75" s="19">
        <f t="shared" si="121"/>
        <v>-5.2452862599110217</v>
      </c>
      <c r="BD75" s="19">
        <f t="shared" si="121"/>
        <v>-4.4912696711850577</v>
      </c>
      <c r="BE75" s="19">
        <f t="shared" si="121"/>
        <v>-3.743944984743079</v>
      </c>
      <c r="BF75" s="19">
        <f t="shared" si="121"/>
        <v>-3.0105209675340214</v>
      </c>
      <c r="BG75" s="19">
        <f t="shared" si="121"/>
        <v>-2.3050833197686957</v>
      </c>
      <c r="BH75" s="19">
        <f t="shared" si="121"/>
        <v>-1.6526306912863238</v>
      </c>
      <c r="BI75" s="19">
        <f t="shared" si="121"/>
        <v>-1.0898667349636619</v>
      </c>
      <c r="BJ75" s="19">
        <f t="shared" si="121"/>
        <v>-0.65394696731758994</v>
      </c>
      <c r="BK75" s="19">
        <f t="shared" si="121"/>
        <v>-0.35886989966032329</v>
      </c>
      <c r="BL75" s="19">
        <f t="shared" si="121"/>
        <v>-0.18390074088833874</v>
      </c>
      <c r="BM75" s="19">
        <f t="shared" si="121"/>
        <v>-4.2543047887452881</v>
      </c>
      <c r="BN75" s="19">
        <f t="shared" si="121"/>
        <v>-3.510342389363506</v>
      </c>
      <c r="BO75" s="19">
        <f t="shared" si="121"/>
        <v>-2.783795827683806</v>
      </c>
      <c r="BP75" s="19">
        <f t="shared" si="121"/>
        <v>-2.0917809798514693</v>
      </c>
      <c r="BQ75" s="19">
        <f t="shared" si="121"/>
        <v>-1.4632824673380311</v>
      </c>
      <c r="BR75" s="19">
        <f t="shared" si="121"/>
        <v>-0.9371544503321102</v>
      </c>
      <c r="BS75" s="19">
        <f t="shared" si="121"/>
        <v>-0.54589293718007526</v>
      </c>
      <c r="BT75" s="19">
        <f t="shared" si="121"/>
        <v>-0.29236772186435833</v>
      </c>
      <c r="BU75" s="19">
        <f t="shared" si="121"/>
        <v>-0.14740002486257023</v>
      </c>
      <c r="BV75" s="19">
        <f t="shared" si="121"/>
        <v>-7.1644691967669705E-2</v>
      </c>
      <c r="BW75" s="19">
        <f t="shared" si="121"/>
        <v>-3.2784164427943612</v>
      </c>
      <c r="BX75" s="19">
        <f t="shared" si="121"/>
        <v>-2.5604209981977566</v>
      </c>
      <c r="BY75" s="19">
        <f t="shared" si="121"/>
        <v>-1.8847227250802085</v>
      </c>
      <c r="BZ75" s="19">
        <f t="shared" si="121"/>
        <v>-1.2841775991951889</v>
      </c>
      <c r="CA75" s="19">
        <f t="shared" si="121"/>
        <v>-0.79813886938159173</v>
      </c>
      <c r="CB75" s="19">
        <f t="shared" si="121"/>
        <v>-0.45184542734430672</v>
      </c>
      <c r="CC75" s="19">
        <f t="shared" ref="CC75:DJ75" si="122">$B51*LN(1/(1+(EXP(-1*(CC$25+CC$26*$A51)))))+$C51*LN(1-(1/(1+(EXP(-1*(CC$25+CC$26*$A51))))))</f>
        <v>-0.23675868487646654</v>
      </c>
      <c r="CD75" s="19">
        <f t="shared" si="122"/>
        <v>-0.11772100013096001</v>
      </c>
      <c r="CE75" s="19">
        <f t="shared" si="122"/>
        <v>-5.6782583302082912E-2</v>
      </c>
      <c r="CF75" s="19">
        <f t="shared" si="122"/>
        <v>-2.6957093008208165E-2</v>
      </c>
      <c r="CG75" s="19">
        <f t="shared" si="122"/>
        <v>-2.3411643781150726</v>
      </c>
      <c r="CH75" s="19">
        <f t="shared" si="122"/>
        <v>-1.6850917441587616</v>
      </c>
      <c r="CI75" s="19">
        <f t="shared" si="122"/>
        <v>-1.1165940469802245</v>
      </c>
      <c r="CJ75" s="19">
        <f t="shared" si="122"/>
        <v>-0.67334716722803389</v>
      </c>
      <c r="CK75" s="19">
        <f t="shared" si="122"/>
        <v>-0.37110066594777763</v>
      </c>
      <c r="CL75" s="19">
        <f t="shared" si="122"/>
        <v>-0.19073280882382179</v>
      </c>
      <c r="CM75" s="19">
        <f t="shared" si="122"/>
        <v>-9.3739479267430315E-2</v>
      </c>
      <c r="CN75" s="19">
        <f t="shared" si="122"/>
        <v>-4.493441330574701E-2</v>
      </c>
      <c r="CO75" s="19">
        <f t="shared" si="122"/>
        <v>-2.1265871276566987E-2</v>
      </c>
      <c r="CP75" s="19">
        <f t="shared" si="122"/>
        <v>-1.0001652055651762E-2</v>
      </c>
      <c r="CQ75" s="19">
        <f t="shared" si="122"/>
        <v>-1.4941647539707477</v>
      </c>
      <c r="CR75" s="19">
        <f t="shared" si="122"/>
        <v>-0.96167487439574328</v>
      </c>
      <c r="CS75" s="19">
        <f t="shared" si="122"/>
        <v>-0.56291533356034662</v>
      </c>
      <c r="CT75" s="19">
        <f t="shared" si="122"/>
        <v>-0.30266034739773895</v>
      </c>
      <c r="CU75" s="19">
        <f t="shared" si="122"/>
        <v>-0.15297761052607403</v>
      </c>
      <c r="CV75" s="19">
        <f t="shared" si="122"/>
        <v>-7.4462311208430457E-2</v>
      </c>
      <c r="CW75" s="19">
        <f t="shared" si="122"/>
        <v>-3.5514653955253252E-2</v>
      </c>
      <c r="CX75" s="19">
        <f t="shared" si="122"/>
        <v>-1.67661253680087E-2</v>
      </c>
      <c r="CY75" s="19">
        <f t="shared" si="122"/>
        <v>-7.8759571155826366E-3</v>
      </c>
      <c r="CZ75" s="19">
        <f t="shared" si="122"/>
        <v>-3.6910434269464432E-3</v>
      </c>
      <c r="DA75" s="19">
        <f t="shared" si="122"/>
        <v>-0.82032996662642588</v>
      </c>
      <c r="DB75" s="19">
        <f t="shared" si="122"/>
        <v>-0.46657309416461801</v>
      </c>
      <c r="DC75" s="19">
        <f t="shared" si="122"/>
        <v>-0.24532554211251714</v>
      </c>
      <c r="DD75" s="19">
        <f t="shared" si="122"/>
        <v>-0.12224304025848919</v>
      </c>
      <c r="DE75" s="19">
        <f t="shared" si="122"/>
        <v>-5.9032826287971386E-2</v>
      </c>
      <c r="DF75" s="19">
        <f t="shared" si="122"/>
        <v>-2.8041948238979937E-2</v>
      </c>
      <c r="DG75" s="19">
        <f t="shared" si="122"/>
        <v>-1.3212216543127727E-2</v>
      </c>
      <c r="DH75" s="19">
        <f t="shared" si="122"/>
        <v>-6.2006452199646683E-3</v>
      </c>
      <c r="DI75" s="19">
        <f t="shared" si="122"/>
        <v>-2.9046201295047131E-3</v>
      </c>
      <c r="DJ75" s="19">
        <f t="shared" si="122"/>
        <v>-1.3594435752600376E-3</v>
      </c>
    </row>
    <row r="76" spans="1:114" x14ac:dyDescent="0.45">
      <c r="A76" s="4">
        <f>Training_Data!L75</f>
        <v>65</v>
      </c>
      <c r="B76" s="4">
        <f>Training_Data!I75</f>
        <v>0</v>
      </c>
      <c r="C76" s="4">
        <f t="shared" si="105"/>
        <v>1</v>
      </c>
      <c r="F76">
        <f t="shared" si="99"/>
        <v>6.7000000000000004E-2</v>
      </c>
      <c r="G76">
        <f t="shared" si="100"/>
        <v>0.93519520133677658</v>
      </c>
      <c r="H76" s="10">
        <f t="shared" si="101"/>
        <v>0.51674373691565023</v>
      </c>
      <c r="I76" s="10"/>
      <c r="J76">
        <f t="shared" si="102"/>
        <v>0.48325626308434977</v>
      </c>
      <c r="K76">
        <f t="shared" si="110"/>
        <v>-0.72720820063758862</v>
      </c>
      <c r="O76" s="19">
        <f t="shared" si="20"/>
        <v>-9.4000827206441109</v>
      </c>
      <c r="P76" s="19">
        <f t="shared" si="20"/>
        <v>-8.8001507217160082</v>
      </c>
      <c r="Q76" s="19">
        <f t="shared" ref="Q76:CB76" si="123">$B52*LN(1/(1+(EXP(-1*(Q$25+Q$26*$A52)))))+$C52*LN(1-(1/(1+(EXP(-1*(Q$25+Q$26*$A52))))))</f>
        <v>-8.2002746158595841</v>
      </c>
      <c r="R76" s="19">
        <f t="shared" si="123"/>
        <v>-7.600500326249386</v>
      </c>
      <c r="S76" s="19">
        <f t="shared" si="123"/>
        <v>-7.0009114664537746</v>
      </c>
      <c r="T76" s="19">
        <f t="shared" si="123"/>
        <v>-6.4016601784140459</v>
      </c>
      <c r="U76" s="19">
        <f t="shared" si="123"/>
        <v>-5.8030229809308311</v>
      </c>
      <c r="V76" s="19">
        <f t="shared" si="123"/>
        <v>-5.2055014039096577</v>
      </c>
      <c r="W76" s="19">
        <f t="shared" si="123"/>
        <v>-4.6100016520556526</v>
      </c>
      <c r="X76" s="19">
        <f t="shared" si="123"/>
        <v>-4.0181499279178094</v>
      </c>
      <c r="Y76" s="19">
        <f t="shared" si="123"/>
        <v>-8.4002248420453114</v>
      </c>
      <c r="Z76" s="19">
        <f t="shared" si="123"/>
        <v>-7.8004096510605248</v>
      </c>
      <c r="AA76" s="19">
        <f t="shared" si="123"/>
        <v>-7.2007463072518281</v>
      </c>
      <c r="AB76" s="19">
        <f t="shared" si="123"/>
        <v>-6.6013594435752596</v>
      </c>
      <c r="AC76" s="19">
        <f t="shared" si="123"/>
        <v>-6.0024756851377301</v>
      </c>
      <c r="AD76" s="19">
        <f t="shared" si="123"/>
        <v>-5.4045064117992503</v>
      </c>
      <c r="AE76" s="19">
        <f t="shared" si="123"/>
        <v>-4.808196067338268</v>
      </c>
      <c r="AF76" s="19">
        <f t="shared" si="123"/>
        <v>-4.2148842546719187</v>
      </c>
      <c r="AG76" s="19">
        <f t="shared" si="123"/>
        <v>-3.6269570930082087</v>
      </c>
      <c r="AH76" s="19">
        <f t="shared" si="123"/>
        <v>-3.0485873515737421</v>
      </c>
      <c r="AI76" s="19">
        <f t="shared" si="123"/>
        <v>-7.400611066022253</v>
      </c>
      <c r="AJ76" s="19">
        <f t="shared" si="123"/>
        <v>-6.8011131553604649</v>
      </c>
      <c r="AK76" s="19">
        <f t="shared" si="123"/>
        <v>-6.2020273741238379</v>
      </c>
      <c r="AL76" s="19">
        <f t="shared" si="123"/>
        <v>-5.603691043426946</v>
      </c>
      <c r="AM76" s="19">
        <f t="shared" si="123"/>
        <v>-5.0067153484891183</v>
      </c>
      <c r="AN76" s="19">
        <f t="shared" si="123"/>
        <v>-4.4122025846076962</v>
      </c>
      <c r="AO76" s="19">
        <f t="shared" si="123"/>
        <v>-3.822124216454879</v>
      </c>
      <c r="AP76" s="19">
        <f t="shared" si="123"/>
        <v>-3.2399533331624304</v>
      </c>
      <c r="AQ76" s="19">
        <f t="shared" si="123"/>
        <v>-2.6716446919676704</v>
      </c>
      <c r="AR76" s="19">
        <f t="shared" si="123"/>
        <v>-2.1269280110429727</v>
      </c>
      <c r="AS76" s="19">
        <f t="shared" si="123"/>
        <v>-6.4016601784140459</v>
      </c>
      <c r="AT76" s="19">
        <f t="shared" si="123"/>
        <v>-5.8030229809308311</v>
      </c>
      <c r="AU76" s="19">
        <f t="shared" si="123"/>
        <v>-5.2055014039096577</v>
      </c>
      <c r="AV76" s="19">
        <f t="shared" si="123"/>
        <v>-4.6100016520556517</v>
      </c>
      <c r="AW76" s="19">
        <f t="shared" si="123"/>
        <v>-4.0181499279178094</v>
      </c>
      <c r="AX76" s="19">
        <f t="shared" si="123"/>
        <v>-3.4328284704248659</v>
      </c>
      <c r="AY76" s="19">
        <f t="shared" si="123"/>
        <v>-2.8590328262879714</v>
      </c>
      <c r="AZ76" s="19">
        <f t="shared" si="123"/>
        <v>-2.3050833197686962</v>
      </c>
      <c r="BA76" s="19">
        <f t="shared" si="123"/>
        <v>-1.7839007408883394</v>
      </c>
      <c r="BB76" s="19">
        <f t="shared" si="123"/>
        <v>-1.3132616875182228</v>
      </c>
      <c r="BC76" s="19">
        <f t="shared" si="123"/>
        <v>-5.4045064117992503</v>
      </c>
      <c r="BD76" s="19">
        <f t="shared" si="123"/>
        <v>-4.808196067338268</v>
      </c>
      <c r="BE76" s="19">
        <f t="shared" si="123"/>
        <v>-4.2148842546719187</v>
      </c>
      <c r="BF76" s="19">
        <f t="shared" si="123"/>
        <v>-3.6269570930082082</v>
      </c>
      <c r="BG76" s="19">
        <f t="shared" si="123"/>
        <v>-3.0485873515737421</v>
      </c>
      <c r="BH76" s="19">
        <f t="shared" si="123"/>
        <v>-2.4868361521539497</v>
      </c>
      <c r="BI76" s="19">
        <f t="shared" si="123"/>
        <v>-1.9529776105260739</v>
      </c>
      <c r="BJ76" s="19">
        <f t="shared" si="123"/>
        <v>-1.4632824673380314</v>
      </c>
      <c r="BK76" s="19">
        <f t="shared" si="123"/>
        <v>-1.0374879504858858</v>
      </c>
      <c r="BL76" s="19">
        <f t="shared" si="123"/>
        <v>-0.69314718055994529</v>
      </c>
      <c r="BM76" s="19">
        <f t="shared" si="123"/>
        <v>-4.4122025846076962</v>
      </c>
      <c r="BN76" s="19">
        <f t="shared" si="123"/>
        <v>-3.822124216454879</v>
      </c>
      <c r="BO76" s="19">
        <f t="shared" si="123"/>
        <v>-3.2399533331624304</v>
      </c>
      <c r="BP76" s="19">
        <f t="shared" si="123"/>
        <v>-2.67164469196767</v>
      </c>
      <c r="BQ76" s="19">
        <f t="shared" si="123"/>
        <v>-2.1269280110429727</v>
      </c>
      <c r="BR76" s="19">
        <f t="shared" si="123"/>
        <v>-1.6204174099184512</v>
      </c>
      <c r="BS76" s="19">
        <f t="shared" si="123"/>
        <v>-1.1711006659477778</v>
      </c>
      <c r="BT76" s="19">
        <f t="shared" si="123"/>
        <v>-0.79813886938159195</v>
      </c>
      <c r="BU76" s="19">
        <f t="shared" si="123"/>
        <v>-0.51301525239995283</v>
      </c>
      <c r="BV76" s="19">
        <f t="shared" si="123"/>
        <v>-0.31326168751822281</v>
      </c>
      <c r="BW76" s="19">
        <f t="shared" si="123"/>
        <v>-3.4328284704248651</v>
      </c>
      <c r="BX76" s="19">
        <f t="shared" si="123"/>
        <v>-2.8590328262879714</v>
      </c>
      <c r="BY76" s="19">
        <f t="shared" si="123"/>
        <v>-2.3050833197686962</v>
      </c>
      <c r="BZ76" s="19">
        <f t="shared" si="123"/>
        <v>-1.7839007408883387</v>
      </c>
      <c r="CA76" s="19">
        <f t="shared" si="123"/>
        <v>-1.3132616875182228</v>
      </c>
      <c r="CB76" s="19">
        <f t="shared" si="123"/>
        <v>-0.91301525239995274</v>
      </c>
      <c r="CC76" s="19">
        <f t="shared" ref="CC76:DJ76" si="124">$B52*LN(1/(1+(EXP(-1*(CC$25+CC$26*$A52)))))+$C52*LN(1-(1/(1+(EXP(-1*(CC$25+CC$26*$A52))))))</f>
        <v>-0.59813886938159178</v>
      </c>
      <c r="CD76" s="19">
        <f t="shared" si="124"/>
        <v>-0.37110066594777763</v>
      </c>
      <c r="CE76" s="19">
        <f t="shared" si="124"/>
        <v>-0.22041740991845099</v>
      </c>
      <c r="CF76" s="19">
        <f t="shared" si="124"/>
        <v>-0.12692801104297263</v>
      </c>
      <c r="CG76" s="19">
        <f t="shared" si="124"/>
        <v>-2.4868361521539497</v>
      </c>
      <c r="CH76" s="19">
        <f t="shared" si="124"/>
        <v>-1.9529776105260743</v>
      </c>
      <c r="CI76" s="19">
        <f t="shared" si="124"/>
        <v>-1.4632824673380314</v>
      </c>
      <c r="CJ76" s="19">
        <f t="shared" si="124"/>
        <v>-1.0374879504858856</v>
      </c>
      <c r="CK76" s="19">
        <f t="shared" si="124"/>
        <v>-0.69314718055994529</v>
      </c>
      <c r="CL76" s="19">
        <f t="shared" si="124"/>
        <v>-0.43748795048588573</v>
      </c>
      <c r="CM76" s="19">
        <f t="shared" si="124"/>
        <v>-0.26328246733803101</v>
      </c>
      <c r="CN76" s="19">
        <f t="shared" si="124"/>
        <v>-0.15297761052607403</v>
      </c>
      <c r="CO76" s="19">
        <f t="shared" si="124"/>
        <v>-8.6836152153949644E-2</v>
      </c>
      <c r="CP76" s="19">
        <f t="shared" si="124"/>
        <v>-4.8587351573741909E-2</v>
      </c>
      <c r="CQ76" s="19">
        <f t="shared" si="124"/>
        <v>-1.620417409918451</v>
      </c>
      <c r="CR76" s="19">
        <f t="shared" si="124"/>
        <v>-1.1711006659477778</v>
      </c>
      <c r="CS76" s="19">
        <f t="shared" si="124"/>
        <v>-0.79813886938159195</v>
      </c>
      <c r="CT76" s="19">
        <f t="shared" si="124"/>
        <v>-0.5130152523999526</v>
      </c>
      <c r="CU76" s="19">
        <f t="shared" si="124"/>
        <v>-0.31326168751822281</v>
      </c>
      <c r="CV76" s="19">
        <f t="shared" si="124"/>
        <v>-0.18390074088833885</v>
      </c>
      <c r="CW76" s="19">
        <f t="shared" si="124"/>
        <v>-0.10508331976869598</v>
      </c>
      <c r="CX76" s="19">
        <f t="shared" si="124"/>
        <v>-5.9032826287971386E-2</v>
      </c>
      <c r="CY76" s="19">
        <f t="shared" si="124"/>
        <v>-3.2828470424865405E-2</v>
      </c>
      <c r="CZ76" s="19">
        <f t="shared" si="124"/>
        <v>-1.8149927917809731E-2</v>
      </c>
      <c r="DA76" s="19">
        <f t="shared" si="124"/>
        <v>-0.91301525239995263</v>
      </c>
      <c r="DB76" s="19">
        <f t="shared" si="124"/>
        <v>-0.598138869381592</v>
      </c>
      <c r="DC76" s="19">
        <f t="shared" si="124"/>
        <v>-0.37110066594777763</v>
      </c>
      <c r="DD76" s="19">
        <f t="shared" si="124"/>
        <v>-0.22041740991845099</v>
      </c>
      <c r="DE76" s="19">
        <f t="shared" si="124"/>
        <v>-0.12692801104297263</v>
      </c>
      <c r="DF76" s="19">
        <f t="shared" si="124"/>
        <v>-7.1644691967669941E-2</v>
      </c>
      <c r="DG76" s="19">
        <f t="shared" si="124"/>
        <v>-3.9953333162430334E-2</v>
      </c>
      <c r="DH76" s="19">
        <f t="shared" si="124"/>
        <v>-2.2124216454879293E-2</v>
      </c>
      <c r="DI76" s="19">
        <f t="shared" si="124"/>
        <v>-1.2202584607696155E-2</v>
      </c>
      <c r="DJ76" s="19">
        <f t="shared" si="124"/>
        <v>-6.7153484891179444E-3</v>
      </c>
    </row>
    <row r="77" spans="1:114" x14ac:dyDescent="0.45">
      <c r="A77" s="4">
        <f>Training_Data!L76</f>
        <v>66</v>
      </c>
      <c r="B77" s="4">
        <f>Training_Data!I76</f>
        <v>0</v>
      </c>
      <c r="C77" s="4">
        <f t="shared" si="105"/>
        <v>1</v>
      </c>
      <c r="F77">
        <f t="shared" si="99"/>
        <v>7.6999999999999999E-2</v>
      </c>
      <c r="G77">
        <f t="shared" si="100"/>
        <v>0.92588985360649534</v>
      </c>
      <c r="H77" s="10">
        <f t="shared" si="101"/>
        <v>0.51924049453158572</v>
      </c>
      <c r="I77" s="10"/>
      <c r="J77">
        <f t="shared" si="102"/>
        <v>0.48075950546841428</v>
      </c>
      <c r="K77">
        <f t="shared" si="110"/>
        <v>-0.73238812254352625</v>
      </c>
      <c r="O77" s="19">
        <f t="shared" si="20"/>
        <v>-9.3100905104489815</v>
      </c>
      <c r="P77" s="19">
        <f t="shared" si="20"/>
        <v>-8.6201804439737071</v>
      </c>
      <c r="Q77" s="19">
        <f t="shared" ref="Q77:CB77" si="125">$B53*LN(1/(1+(EXP(-1*(Q$25+Q$26*$A53)))))+$C53*LN(1-(1/(1+(EXP(-1*(Q$25+Q$26*$A53))))))</f>
        <v>-7.9303597217053188</v>
      </c>
      <c r="R77" s="19">
        <f t="shared" si="125"/>
        <v>-7.2407170546149899</v>
      </c>
      <c r="S77" s="19">
        <f t="shared" si="125"/>
        <v>-6.5514290939569229</v>
      </c>
      <c r="T77" s="19">
        <f t="shared" si="125"/>
        <v>-5.8628471865974072</v>
      </c>
      <c r="U77" s="19">
        <f t="shared" si="125"/>
        <v>-5.1756684726290141</v>
      </c>
      <c r="V77" s="19">
        <f t="shared" si="125"/>
        <v>-4.4912696711850568</v>
      </c>
      <c r="W77" s="19">
        <f t="shared" si="125"/>
        <v>-3.8123441027070473</v>
      </c>
      <c r="X77" s="19">
        <f t="shared" si="125"/>
        <v>-3.1440639679385733</v>
      </c>
      <c r="Y77" s="19">
        <f t="shared" si="125"/>
        <v>-8.3102460137794907</v>
      </c>
      <c r="Z77" s="19">
        <f t="shared" si="125"/>
        <v>-7.6204904215548011</v>
      </c>
      <c r="AA77" s="19">
        <f t="shared" si="125"/>
        <v>-6.9309775229371322</v>
      </c>
      <c r="AB77" s="19">
        <f t="shared" si="125"/>
        <v>-6.2419479570220329</v>
      </c>
      <c r="AC77" s="19">
        <f t="shared" si="125"/>
        <v>-5.5538799206074847</v>
      </c>
      <c r="AD77" s="19">
        <f t="shared" si="125"/>
        <v>-4.8677206031848437</v>
      </c>
      <c r="AE77" s="19">
        <f t="shared" si="125"/>
        <v>-4.1853340897307882</v>
      </c>
      <c r="AF77" s="19">
        <f t="shared" si="125"/>
        <v>-3.5103423893635055</v>
      </c>
      <c r="AG77" s="19">
        <f t="shared" si="125"/>
        <v>-2.8496087779417167</v>
      </c>
      <c r="AH77" s="19">
        <f t="shared" si="125"/>
        <v>-2.2155195231797546</v>
      </c>
      <c r="AI77" s="19">
        <f t="shared" si="125"/>
        <v>-7.3106685934936211</v>
      </c>
      <c r="AJ77" s="19">
        <f t="shared" si="125"/>
        <v>-6.6213325427160772</v>
      </c>
      <c r="AK77" s="19">
        <f t="shared" si="125"/>
        <v>-5.9326549544760363</v>
      </c>
      <c r="AL77" s="19">
        <f t="shared" si="125"/>
        <v>-5.2452862599110217</v>
      </c>
      <c r="AM77" s="19">
        <f t="shared" si="125"/>
        <v>-4.5605117617202247</v>
      </c>
      <c r="AN77" s="19">
        <f t="shared" si="125"/>
        <v>-3.8808491378688434</v>
      </c>
      <c r="AO77" s="19">
        <f t="shared" si="125"/>
        <v>-3.2111453962075993</v>
      </c>
      <c r="AP77" s="19">
        <f t="shared" si="125"/>
        <v>-2.5604209981977561</v>
      </c>
      <c r="AQ77" s="19">
        <f t="shared" si="125"/>
        <v>-1.9444022221881463</v>
      </c>
      <c r="AR77" s="19">
        <f t="shared" si="125"/>
        <v>-1.3873353251154306</v>
      </c>
      <c r="AS77" s="19">
        <f t="shared" si="125"/>
        <v>-6.3118163826170681</v>
      </c>
      <c r="AT77" s="19">
        <f t="shared" si="125"/>
        <v>-5.6236180879278939</v>
      </c>
      <c r="AU77" s="19">
        <f t="shared" si="125"/>
        <v>-4.9372005172236566</v>
      </c>
      <c r="AV77" s="19">
        <f t="shared" si="125"/>
        <v>-4.2543047887452881</v>
      </c>
      <c r="AW77" s="19">
        <f t="shared" si="125"/>
        <v>-3.5783198210933684</v>
      </c>
      <c r="AX77" s="19">
        <f t="shared" si="125"/>
        <v>-2.915688941611676</v>
      </c>
      <c r="AY77" s="19">
        <f t="shared" si="125"/>
        <v>-2.2781165694697791</v>
      </c>
      <c r="AZ77" s="19">
        <f t="shared" si="125"/>
        <v>-1.685091744158761</v>
      </c>
      <c r="BA77" s="19">
        <f t="shared" si="125"/>
        <v>-1.1642116301417518</v>
      </c>
      <c r="BB77" s="19">
        <f t="shared" si="125"/>
        <v>-0.74439666007357075</v>
      </c>
      <c r="BC77" s="19">
        <f t="shared" si="125"/>
        <v>-5.3149297554809403</v>
      </c>
      <c r="BD77" s="19">
        <f t="shared" si="125"/>
        <v>-4.6298045737570463</v>
      </c>
      <c r="BE77" s="19">
        <f t="shared" si="125"/>
        <v>-3.9494532256282762</v>
      </c>
      <c r="BF77" s="19">
        <f t="shared" si="125"/>
        <v>-3.2784164427943607</v>
      </c>
      <c r="BG77" s="19">
        <f t="shared" si="125"/>
        <v>-2.62518322657579</v>
      </c>
      <c r="BH77" s="19">
        <f t="shared" si="125"/>
        <v>-2.0046825384206524</v>
      </c>
      <c r="BI77" s="19">
        <f t="shared" si="125"/>
        <v>-1.4403072058264326</v>
      </c>
      <c r="BJ77" s="19">
        <f t="shared" si="125"/>
        <v>-0.96167487439574306</v>
      </c>
      <c r="BK77" s="19">
        <f t="shared" si="125"/>
        <v>-0.59364958102178367</v>
      </c>
      <c r="BL77" s="19">
        <f t="shared" si="125"/>
        <v>-0.34115387473208775</v>
      </c>
      <c r="BM77" s="19">
        <f t="shared" si="125"/>
        <v>-4.3233441194858724</v>
      </c>
      <c r="BN77" s="19">
        <f t="shared" si="125"/>
        <v>-3.6464302985174788</v>
      </c>
      <c r="BO77" s="19">
        <f t="shared" si="125"/>
        <v>-2.9820202163536842</v>
      </c>
      <c r="BP77" s="19">
        <f t="shared" si="125"/>
        <v>-2.3411643781150722</v>
      </c>
      <c r="BQ77" s="19">
        <f t="shared" si="125"/>
        <v>-1.7424764655865785</v>
      </c>
      <c r="BR77" s="19">
        <f t="shared" si="125"/>
        <v>-1.2128812144609922</v>
      </c>
      <c r="BS77" s="19">
        <f t="shared" si="125"/>
        <v>-0.7817553388706231</v>
      </c>
      <c r="BT77" s="19">
        <f t="shared" si="125"/>
        <v>-0.46657309416461784</v>
      </c>
      <c r="BU77" s="19">
        <f t="shared" si="125"/>
        <v>-0.26097659396712841</v>
      </c>
      <c r="BV77" s="19">
        <f t="shared" si="125"/>
        <v>-0.13938675828296063</v>
      </c>
      <c r="BW77" s="19">
        <f t="shared" si="125"/>
        <v>-3.3458652569723779</v>
      </c>
      <c r="BX77" s="19">
        <f t="shared" si="125"/>
        <v>-2.6902747215382918</v>
      </c>
      <c r="BY77" s="19">
        <f t="shared" si="125"/>
        <v>-2.0655340596207994</v>
      </c>
      <c r="BZ77" s="19">
        <f t="shared" si="125"/>
        <v>-1.4941647539707472</v>
      </c>
      <c r="CA77" s="19">
        <f t="shared" si="125"/>
        <v>-1.0054924814633375</v>
      </c>
      <c r="CB77" s="19">
        <f t="shared" si="125"/>
        <v>-0.62559518233715161</v>
      </c>
      <c r="CC77" s="19">
        <f t="shared" ref="CC77:DJ77" si="126">$B53*LN(1/(1+(EXP(-1*(CC$25+CC$26*$A53)))))+$C53*LN(1-(1/(1+(EXP(-1*(CC$25+CC$26*$A53))))))</f>
        <v>-0.36189579198797778</v>
      </c>
      <c r="CD77" s="19">
        <f t="shared" si="126"/>
        <v>-0.1977944705965963</v>
      </c>
      <c r="CE77" s="19">
        <f t="shared" si="126"/>
        <v>-0.10409029293036624</v>
      </c>
      <c r="CF77" s="19">
        <f t="shared" si="126"/>
        <v>-5.3562776217963112E-2</v>
      </c>
      <c r="CG77" s="19">
        <f t="shared" si="126"/>
        <v>-2.4046383646958507</v>
      </c>
      <c r="CH77" s="19">
        <f t="shared" si="126"/>
        <v>-1.800568937757075</v>
      </c>
      <c r="CI77" s="19">
        <f t="shared" si="126"/>
        <v>-1.2625744432071544</v>
      </c>
      <c r="CJ77" s="19">
        <f t="shared" si="126"/>
        <v>-0.82032996662642566</v>
      </c>
      <c r="CK77" s="19">
        <f t="shared" si="126"/>
        <v>-0.49324894599745478</v>
      </c>
      <c r="CL77" s="19">
        <f t="shared" si="126"/>
        <v>-0.27749462251395479</v>
      </c>
      <c r="CM77" s="19">
        <f t="shared" si="126"/>
        <v>-0.14877646552282817</v>
      </c>
      <c r="CN77" s="19">
        <f t="shared" si="126"/>
        <v>-7.7386512415507897E-2</v>
      </c>
      <c r="CO77" s="19">
        <f t="shared" si="126"/>
        <v>-3.9563551754364476E-2</v>
      </c>
      <c r="CP77" s="19">
        <f t="shared" si="126"/>
        <v>-2.0039767260397568E-2</v>
      </c>
      <c r="CQ77" s="19">
        <f t="shared" si="126"/>
        <v>-1.54887520254575</v>
      </c>
      <c r="CR77" s="19">
        <f t="shared" si="126"/>
        <v>-1.050446744029496</v>
      </c>
      <c r="CS77" s="19">
        <f t="shared" si="126"/>
        <v>-0.65875955554869703</v>
      </c>
      <c r="CT77" s="19">
        <f t="shared" si="126"/>
        <v>-0.38367367481449377</v>
      </c>
      <c r="CU77" s="19">
        <f t="shared" si="126"/>
        <v>-0.2107229646697597</v>
      </c>
      <c r="CV77" s="19">
        <f t="shared" si="126"/>
        <v>-0.11123259989493051</v>
      </c>
      <c r="CW77" s="19">
        <f t="shared" si="126"/>
        <v>-5.7337204099385045E-2</v>
      </c>
      <c r="CX77" s="19">
        <f t="shared" si="126"/>
        <v>-2.9169828705895968E-2</v>
      </c>
      <c r="CY77" s="19">
        <f t="shared" si="126"/>
        <v>-1.4737239794217477E-2</v>
      </c>
      <c r="CZ77" s="19">
        <f t="shared" si="126"/>
        <v>-7.4189941486866185E-3</v>
      </c>
      <c r="DA77" s="19">
        <f t="shared" si="126"/>
        <v>-0.8601118864387145</v>
      </c>
      <c r="DB77" s="19">
        <f t="shared" si="126"/>
        <v>-0.52108961386593733</v>
      </c>
      <c r="DC77" s="19">
        <f t="shared" si="126"/>
        <v>-0.29491225960491124</v>
      </c>
      <c r="DD77" s="19">
        <f t="shared" si="126"/>
        <v>-0.15874997013467176</v>
      </c>
      <c r="DE77" s="19">
        <f t="shared" si="126"/>
        <v>-8.2771522453552571E-2</v>
      </c>
      <c r="DF77" s="19">
        <f t="shared" si="126"/>
        <v>-4.237227819517856E-2</v>
      </c>
      <c r="DG77" s="19">
        <f t="shared" si="126"/>
        <v>-2.147731797337012E-2</v>
      </c>
      <c r="DH77" s="19">
        <f t="shared" si="126"/>
        <v>-1.083016513945715E-2</v>
      </c>
      <c r="DI77" s="19">
        <f t="shared" si="126"/>
        <v>-5.4468128334403494E-3</v>
      </c>
      <c r="DJ77" s="19">
        <f t="shared" si="126"/>
        <v>-2.7356993785360236E-3</v>
      </c>
    </row>
    <row r="78" spans="1:114" x14ac:dyDescent="0.45">
      <c r="A78" s="4">
        <f>Training_Data!L77</f>
        <v>76</v>
      </c>
      <c r="B78" s="4">
        <f>Training_Data!I77</f>
        <v>0</v>
      </c>
      <c r="C78" s="4">
        <f t="shared" si="105"/>
        <v>1</v>
      </c>
      <c r="F78">
        <f t="shared" si="99"/>
        <v>9.7000000000000003E-2</v>
      </c>
      <c r="G78">
        <f t="shared" si="100"/>
        <v>0.9075560061332727</v>
      </c>
      <c r="H78" s="10">
        <f t="shared" si="101"/>
        <v>0.5242310038524417</v>
      </c>
      <c r="I78" s="10"/>
      <c r="J78">
        <f t="shared" si="102"/>
        <v>0.4757689961475583</v>
      </c>
      <c r="K78">
        <f t="shared" si="110"/>
        <v>-0.64582284475896012</v>
      </c>
      <c r="O78" s="19">
        <f t="shared" si="20"/>
        <v>-9.2900923387969208</v>
      </c>
      <c r="P78" s="19">
        <f t="shared" si="20"/>
        <v>-8.5801878073405042</v>
      </c>
      <c r="Q78" s="19">
        <f t="shared" ref="Q78:CB78" si="127">$B54*LN(1/(1+(EXP(-1*(Q$25+Q$26*$A54)))))+$C54*LN(1-(1/(1+(EXP(-1*(Q$25+Q$26*$A54))))))</f>
        <v>-7.8703819614056538</v>
      </c>
      <c r="R78" s="19">
        <f t="shared" si="127"/>
        <v>-7.1607767528026356</v>
      </c>
      <c r="S78" s="19">
        <f t="shared" si="127"/>
        <v>-6.4515792744580889</v>
      </c>
      <c r="T78" s="19">
        <f t="shared" si="127"/>
        <v>-5.7432096119557352</v>
      </c>
      <c r="U78" s="19">
        <f t="shared" si="127"/>
        <v>-5.0365175252852907</v>
      </c>
      <c r="V78" s="19">
        <f t="shared" si="127"/>
        <v>-4.3332122165431279</v>
      </c>
      <c r="W78" s="19">
        <f t="shared" si="127"/>
        <v>-3.6366924134758092</v>
      </c>
      <c r="X78" s="19">
        <f t="shared" si="127"/>
        <v>-2.9535627762179626</v>
      </c>
      <c r="Y78" s="19">
        <f t="shared" si="127"/>
        <v>-8.2902509829638831</v>
      </c>
      <c r="Z78" s="19">
        <f t="shared" si="127"/>
        <v>-7.5805104309309792</v>
      </c>
      <c r="AA78" s="19">
        <f t="shared" si="127"/>
        <v>-6.8710379382203284</v>
      </c>
      <c r="AB78" s="19">
        <f t="shared" si="127"/>
        <v>-6.1621100256011756</v>
      </c>
      <c r="AC78" s="19">
        <f t="shared" si="127"/>
        <v>-5.4542871019229349</v>
      </c>
      <c r="AD78" s="19">
        <f t="shared" si="127"/>
        <v>-4.748700685208294</v>
      </c>
      <c r="AE78" s="19">
        <f t="shared" si="127"/>
        <v>-4.0476182137439647</v>
      </c>
      <c r="AF78" s="19">
        <f t="shared" si="127"/>
        <v>-3.3555146539552534</v>
      </c>
      <c r="AG78" s="19">
        <f t="shared" si="127"/>
        <v>-2.6809565164524729</v>
      </c>
      <c r="AH78" s="19">
        <f t="shared" si="127"/>
        <v>-2.0393867582829603</v>
      </c>
      <c r="AI78" s="19">
        <f t="shared" si="127"/>
        <v>-7.2906820953728069</v>
      </c>
      <c r="AJ78" s="19">
        <f t="shared" si="127"/>
        <v>-6.5813868871221342</v>
      </c>
      <c r="AK78" s="19">
        <f t="shared" si="127"/>
        <v>-5.8728188965093757</v>
      </c>
      <c r="AL78" s="19">
        <f t="shared" si="127"/>
        <v>-5.1657252789533068</v>
      </c>
      <c r="AM78" s="19">
        <f t="shared" si="127"/>
        <v>-4.4616108988421033</v>
      </c>
      <c r="AN78" s="19">
        <f t="shared" si="127"/>
        <v>-3.7634763641197773</v>
      </c>
      <c r="AO78" s="19">
        <f t="shared" si="127"/>
        <v>-3.077184721970835</v>
      </c>
      <c r="AP78" s="19">
        <f t="shared" si="127"/>
        <v>-2.4137394792674307</v>
      </c>
      <c r="AQ78" s="19">
        <f t="shared" si="127"/>
        <v>-1.7922278974706778</v>
      </c>
      <c r="AR78" s="19">
        <f t="shared" si="127"/>
        <v>-1.2411538747320876</v>
      </c>
      <c r="AS78" s="19">
        <f t="shared" si="127"/>
        <v>-6.2918530420035452</v>
      </c>
      <c r="AT78" s="19">
        <f t="shared" si="127"/>
        <v>-5.583765467240374</v>
      </c>
      <c r="AU78" s="19">
        <f t="shared" si="127"/>
        <v>-4.8776440747629826</v>
      </c>
      <c r="AV78" s="19">
        <f t="shared" si="127"/>
        <v>-4.1754870126481709</v>
      </c>
      <c r="AW78" s="19">
        <f t="shared" si="127"/>
        <v>-3.481252160301235</v>
      </c>
      <c r="AX78" s="19">
        <f t="shared" si="127"/>
        <v>-2.8025712876142936</v>
      </c>
      <c r="AY78" s="19">
        <f t="shared" si="127"/>
        <v>-2.1533988119798502</v>
      </c>
      <c r="AZ78" s="19">
        <f t="shared" si="127"/>
        <v>-1.556758684876467</v>
      </c>
      <c r="BA78" s="19">
        <f t="shared" si="127"/>
        <v>-1.0439559416167792</v>
      </c>
      <c r="BB78" s="19">
        <f t="shared" si="127"/>
        <v>-0.64439666007357066</v>
      </c>
      <c r="BC78" s="19">
        <f t="shared" si="127"/>
        <v>-5.2950290931449633</v>
      </c>
      <c r="BD78" s="19">
        <f t="shared" si="127"/>
        <v>-4.5902026715832651</v>
      </c>
      <c r="BE78" s="19">
        <f t="shared" si="127"/>
        <v>-3.8906438120532298</v>
      </c>
      <c r="BF78" s="19">
        <f t="shared" si="127"/>
        <v>-3.2015504405762831</v>
      </c>
      <c r="BG78" s="19">
        <f t="shared" si="127"/>
        <v>-2.5327715224535523</v>
      </c>
      <c r="BH78" s="19">
        <f t="shared" si="127"/>
        <v>-1.901710943689586</v>
      </c>
      <c r="BI78" s="19">
        <f t="shared" si="127"/>
        <v>-1.3352815102199356</v>
      </c>
      <c r="BJ78" s="19">
        <f t="shared" si="127"/>
        <v>-0.86589293718007543</v>
      </c>
      <c r="BK78" s="19">
        <f t="shared" si="127"/>
        <v>-0.5170403966954269</v>
      </c>
      <c r="BL78" s="19">
        <f t="shared" si="127"/>
        <v>-0.2873353251154307</v>
      </c>
      <c r="BM78" s="19">
        <f t="shared" si="127"/>
        <v>-4.3036118621271395</v>
      </c>
      <c r="BN78" s="19">
        <f t="shared" si="127"/>
        <v>-3.6074942436279156</v>
      </c>
      <c r="BO78" s="19">
        <f t="shared" si="127"/>
        <v>-2.9251498286413424</v>
      </c>
      <c r="BP78" s="19">
        <f t="shared" si="127"/>
        <v>-2.2691459507833982</v>
      </c>
      <c r="BQ78" s="19">
        <f t="shared" si="127"/>
        <v>-1.6607229646697594</v>
      </c>
      <c r="BR78" s="19">
        <f t="shared" si="127"/>
        <v>-1.1300901268588703</v>
      </c>
      <c r="BS78" s="19">
        <f t="shared" si="127"/>
        <v>-0.70825967634144815</v>
      </c>
      <c r="BT78" s="19">
        <f t="shared" si="127"/>
        <v>-0.40986673496366238</v>
      </c>
      <c r="BU78" s="19">
        <f t="shared" si="127"/>
        <v>-0.22240352126484045</v>
      </c>
      <c r="BV78" s="19">
        <f t="shared" si="127"/>
        <v>-0.11551952317975495</v>
      </c>
      <c r="BW78" s="19">
        <f t="shared" si="127"/>
        <v>-3.3265766913796213</v>
      </c>
      <c r="BX78" s="19">
        <f t="shared" si="127"/>
        <v>-2.6530404062434645</v>
      </c>
      <c r="BY78" s="19">
        <f t="shared" si="127"/>
        <v>-2.0133413216299711</v>
      </c>
      <c r="BZ78" s="19">
        <f t="shared" si="127"/>
        <v>-1.4326848092526394</v>
      </c>
      <c r="CA78" s="19">
        <f t="shared" si="127"/>
        <v>-0.9432489459974549</v>
      </c>
      <c r="CB78" s="19">
        <f t="shared" si="127"/>
        <v>-0.57157348644173755</v>
      </c>
      <c r="CC78" s="19">
        <f t="shared" ref="CC78:DJ78" si="128">$B54*LN(1/(1+(EXP(-1*(CC$25+CC$26*$A54)))))+$C54*LN(1-(1/(1+(EXP(-1*(CC$25+CC$26*$A54))))))</f>
        <v>-0.32141881317184678</v>
      </c>
      <c r="CD78" s="19">
        <f t="shared" si="128"/>
        <v>-0.17090157636787073</v>
      </c>
      <c r="CE78" s="19">
        <f t="shared" si="128"/>
        <v>-8.7671702481136982E-2</v>
      </c>
      <c r="CF78" s="19">
        <f t="shared" si="128"/>
        <v>-4.4063967938573874E-2</v>
      </c>
      <c r="CG78" s="19">
        <f t="shared" si="128"/>
        <v>-2.3864608464914947</v>
      </c>
      <c r="CH78" s="19">
        <f t="shared" si="128"/>
        <v>-1.7672884498371584</v>
      </c>
      <c r="CI78" s="19">
        <f t="shared" si="128"/>
        <v>-1.2199182533015573</v>
      </c>
      <c r="CJ78" s="19">
        <f t="shared" si="128"/>
        <v>-0.77634377304073976</v>
      </c>
      <c r="CK78" s="19">
        <f t="shared" si="128"/>
        <v>-0.45549248146333754</v>
      </c>
      <c r="CL78" s="19">
        <f t="shared" si="128"/>
        <v>-0.24971071919312482</v>
      </c>
      <c r="CM78" s="19">
        <f t="shared" si="128"/>
        <v>-0.13055170695526894</v>
      </c>
      <c r="CN78" s="19">
        <f t="shared" si="128"/>
        <v>-6.6314899462582039E-2</v>
      </c>
      <c r="CO78" s="19">
        <f t="shared" si="128"/>
        <v>-3.3152992578135053E-2</v>
      </c>
      <c r="CP78" s="19">
        <f t="shared" si="128"/>
        <v>-1.6436847252909486E-2</v>
      </c>
      <c r="CQ78" s="19">
        <f t="shared" si="128"/>
        <v>-1.5331585349551082</v>
      </c>
      <c r="CR78" s="19">
        <f t="shared" si="128"/>
        <v>-1.0246206695015532</v>
      </c>
      <c r="CS78" s="19">
        <f t="shared" si="128"/>
        <v>-0.63025819468169075</v>
      </c>
      <c r="CT78" s="19">
        <f t="shared" si="128"/>
        <v>-0.35886989966032329</v>
      </c>
      <c r="CU78" s="19">
        <f t="shared" si="128"/>
        <v>-0.19247646558657872</v>
      </c>
      <c r="CV78" s="19">
        <f t="shared" si="128"/>
        <v>-9.9257365547545454E-2</v>
      </c>
      <c r="CW78" s="19">
        <f t="shared" si="128"/>
        <v>-5.0030642393244028E-2</v>
      </c>
      <c r="CX78" s="19">
        <f t="shared" si="128"/>
        <v>-2.491012535736635E-2</v>
      </c>
      <c r="CY78" s="19">
        <f t="shared" si="128"/>
        <v>-1.2324469977433954E-2</v>
      </c>
      <c r="CZ78" s="19">
        <f t="shared" si="128"/>
        <v>-6.0782366017793311E-3</v>
      </c>
      <c r="DA78" s="19">
        <f t="shared" si="128"/>
        <v>-0.84862304823442536</v>
      </c>
      <c r="DB78" s="19">
        <f t="shared" si="128"/>
        <v>-0.5050369938177538</v>
      </c>
      <c r="DC78" s="19">
        <f t="shared" si="128"/>
        <v>-0.27992702194632918</v>
      </c>
      <c r="DD78" s="19">
        <f t="shared" si="128"/>
        <v>-0.14740002486257023</v>
      </c>
      <c r="DE78" s="19">
        <f t="shared" si="128"/>
        <v>-7.5183226575790088E-2</v>
      </c>
      <c r="DF78" s="19">
        <f t="shared" si="128"/>
        <v>-3.766989396377627E-2</v>
      </c>
      <c r="DG78" s="19">
        <f t="shared" si="128"/>
        <v>-1.8697539593148609E-2</v>
      </c>
      <c r="DH78" s="19">
        <f t="shared" si="128"/>
        <v>-9.2362283060555932E-3</v>
      </c>
      <c r="DI78" s="19">
        <f t="shared" si="128"/>
        <v>-4.5515990748126612E-3</v>
      </c>
      <c r="DJ78" s="19">
        <f t="shared" si="128"/>
        <v>-2.2403562462494364E-3</v>
      </c>
    </row>
    <row r="79" spans="1:114" x14ac:dyDescent="0.45">
      <c r="A79" s="4">
        <f>Training_Data!L78</f>
        <v>96</v>
      </c>
      <c r="B79" s="4">
        <f>Training_Data!I78</f>
        <v>1</v>
      </c>
      <c r="C79" s="4">
        <f t="shared" si="105"/>
        <v>0</v>
      </c>
      <c r="F79">
        <f t="shared" si="99"/>
        <v>5.8000000000000003E-2</v>
      </c>
      <c r="G79">
        <f t="shared" si="100"/>
        <v>0.94364994743679853</v>
      </c>
      <c r="H79" s="10">
        <f t="shared" si="101"/>
        <v>0.51449593653361125</v>
      </c>
      <c r="I79" s="10"/>
      <c r="J79">
        <f t="shared" si="102"/>
        <v>0.48550406346638875</v>
      </c>
      <c r="K79">
        <f t="shared" si="110"/>
        <v>-0.72256762163307686</v>
      </c>
      <c r="O79" s="19">
        <f t="shared" si="20"/>
        <v>-9.3100905104489815</v>
      </c>
      <c r="P79" s="19">
        <f t="shared" si="20"/>
        <v>-8.6201804439737071</v>
      </c>
      <c r="Q79" s="19">
        <f t="shared" ref="Q79:CB79" si="129">$B55*LN(1/(1+(EXP(-1*(Q$25+Q$26*$A55)))))+$C55*LN(1-(1/(1+(EXP(-1*(Q$25+Q$26*$A55))))))</f>
        <v>-7.9303597217053188</v>
      </c>
      <c r="R79" s="19">
        <f t="shared" si="129"/>
        <v>-7.2407170546149899</v>
      </c>
      <c r="S79" s="19">
        <f t="shared" si="129"/>
        <v>-6.5514290939569229</v>
      </c>
      <c r="T79" s="19">
        <f t="shared" si="129"/>
        <v>-5.8628471865974072</v>
      </c>
      <c r="U79" s="19">
        <f t="shared" si="129"/>
        <v>-5.1756684726290141</v>
      </c>
      <c r="V79" s="19">
        <f t="shared" si="129"/>
        <v>-4.4912696711850568</v>
      </c>
      <c r="W79" s="19">
        <f t="shared" si="129"/>
        <v>-3.8123441027070473</v>
      </c>
      <c r="X79" s="19">
        <f t="shared" si="129"/>
        <v>-3.1440639679385733</v>
      </c>
      <c r="Y79" s="19">
        <f t="shared" si="129"/>
        <v>-8.3102460137794907</v>
      </c>
      <c r="Z79" s="19">
        <f t="shared" si="129"/>
        <v>-7.6204904215548011</v>
      </c>
      <c r="AA79" s="19">
        <f t="shared" si="129"/>
        <v>-6.9309775229371322</v>
      </c>
      <c r="AB79" s="19">
        <f t="shared" si="129"/>
        <v>-6.2419479570220329</v>
      </c>
      <c r="AC79" s="19">
        <f t="shared" si="129"/>
        <v>-5.5538799206074847</v>
      </c>
      <c r="AD79" s="19">
        <f t="shared" si="129"/>
        <v>-4.8677206031848437</v>
      </c>
      <c r="AE79" s="19">
        <f t="shared" si="129"/>
        <v>-4.1853340897307882</v>
      </c>
      <c r="AF79" s="19">
        <f t="shared" si="129"/>
        <v>-3.5103423893635055</v>
      </c>
      <c r="AG79" s="19">
        <f t="shared" si="129"/>
        <v>-2.8496087779417167</v>
      </c>
      <c r="AH79" s="19">
        <f t="shared" si="129"/>
        <v>-2.2155195231797546</v>
      </c>
      <c r="AI79" s="19">
        <f t="shared" si="129"/>
        <v>-7.3106685934936211</v>
      </c>
      <c r="AJ79" s="19">
        <f t="shared" si="129"/>
        <v>-6.6213325427160772</v>
      </c>
      <c r="AK79" s="19">
        <f t="shared" si="129"/>
        <v>-5.9326549544760363</v>
      </c>
      <c r="AL79" s="19">
        <f t="shared" si="129"/>
        <v>-5.2452862599110217</v>
      </c>
      <c r="AM79" s="19">
        <f t="shared" si="129"/>
        <v>-4.5605117617202247</v>
      </c>
      <c r="AN79" s="19">
        <f t="shared" si="129"/>
        <v>-3.8808491378688434</v>
      </c>
      <c r="AO79" s="19">
        <f t="shared" si="129"/>
        <v>-3.2111453962075993</v>
      </c>
      <c r="AP79" s="19">
        <f t="shared" si="129"/>
        <v>-2.5604209981977561</v>
      </c>
      <c r="AQ79" s="19">
        <f t="shared" si="129"/>
        <v>-1.9444022221881463</v>
      </c>
      <c r="AR79" s="19">
        <f t="shared" si="129"/>
        <v>-1.3873353251154306</v>
      </c>
      <c r="AS79" s="19">
        <f t="shared" si="129"/>
        <v>-6.3118163826170681</v>
      </c>
      <c r="AT79" s="19">
        <f t="shared" si="129"/>
        <v>-5.6236180879278939</v>
      </c>
      <c r="AU79" s="19">
        <f t="shared" si="129"/>
        <v>-4.9372005172236566</v>
      </c>
      <c r="AV79" s="19">
        <f t="shared" si="129"/>
        <v>-4.2543047887452881</v>
      </c>
      <c r="AW79" s="19">
        <f t="shared" si="129"/>
        <v>-3.5783198210933684</v>
      </c>
      <c r="AX79" s="19">
        <f t="shared" si="129"/>
        <v>-2.915688941611676</v>
      </c>
      <c r="AY79" s="19">
        <f t="shared" si="129"/>
        <v>-2.2781165694697791</v>
      </c>
      <c r="AZ79" s="19">
        <f t="shared" si="129"/>
        <v>-1.685091744158761</v>
      </c>
      <c r="BA79" s="19">
        <f t="shared" si="129"/>
        <v>-1.1642116301417518</v>
      </c>
      <c r="BB79" s="19">
        <f t="shared" si="129"/>
        <v>-0.74439666007357075</v>
      </c>
      <c r="BC79" s="19">
        <f t="shared" si="129"/>
        <v>-5.3149297554809403</v>
      </c>
      <c r="BD79" s="19">
        <f t="shared" si="129"/>
        <v>-4.6298045737570463</v>
      </c>
      <c r="BE79" s="19">
        <f t="shared" si="129"/>
        <v>-3.9494532256282762</v>
      </c>
      <c r="BF79" s="19">
        <f t="shared" si="129"/>
        <v>-3.2784164427943607</v>
      </c>
      <c r="BG79" s="19">
        <f t="shared" si="129"/>
        <v>-2.62518322657579</v>
      </c>
      <c r="BH79" s="19">
        <f t="shared" si="129"/>
        <v>-2.0046825384206524</v>
      </c>
      <c r="BI79" s="19">
        <f t="shared" si="129"/>
        <v>-1.4403072058264326</v>
      </c>
      <c r="BJ79" s="19">
        <f t="shared" si="129"/>
        <v>-0.96167487439574306</v>
      </c>
      <c r="BK79" s="19">
        <f t="shared" si="129"/>
        <v>-0.59364958102178367</v>
      </c>
      <c r="BL79" s="19">
        <f t="shared" si="129"/>
        <v>-0.34115387473208775</v>
      </c>
      <c r="BM79" s="19">
        <f t="shared" si="129"/>
        <v>-4.3233441194858724</v>
      </c>
      <c r="BN79" s="19">
        <f t="shared" si="129"/>
        <v>-3.6464302985174788</v>
      </c>
      <c r="BO79" s="19">
        <f t="shared" si="129"/>
        <v>-2.9820202163536842</v>
      </c>
      <c r="BP79" s="19">
        <f t="shared" si="129"/>
        <v>-2.3411643781150722</v>
      </c>
      <c r="BQ79" s="19">
        <f t="shared" si="129"/>
        <v>-1.7424764655865785</v>
      </c>
      <c r="BR79" s="19">
        <f t="shared" si="129"/>
        <v>-1.2128812144609922</v>
      </c>
      <c r="BS79" s="19">
        <f t="shared" si="129"/>
        <v>-0.7817553388706231</v>
      </c>
      <c r="BT79" s="19">
        <f t="shared" si="129"/>
        <v>-0.46657309416461784</v>
      </c>
      <c r="BU79" s="19">
        <f t="shared" si="129"/>
        <v>-0.26097659396712841</v>
      </c>
      <c r="BV79" s="19">
        <f t="shared" si="129"/>
        <v>-0.13938675828296063</v>
      </c>
      <c r="BW79" s="19">
        <f t="shared" si="129"/>
        <v>-3.3458652569723779</v>
      </c>
      <c r="BX79" s="19">
        <f t="shared" si="129"/>
        <v>-2.6902747215382918</v>
      </c>
      <c r="BY79" s="19">
        <f t="shared" si="129"/>
        <v>-2.0655340596207994</v>
      </c>
      <c r="BZ79" s="19">
        <f t="shared" si="129"/>
        <v>-1.4941647539707472</v>
      </c>
      <c r="CA79" s="19">
        <f t="shared" si="129"/>
        <v>-1.0054924814633375</v>
      </c>
      <c r="CB79" s="19">
        <f t="shared" si="129"/>
        <v>-0.62559518233715161</v>
      </c>
      <c r="CC79" s="19">
        <f t="shared" ref="CC79:DJ79" si="130">$B55*LN(1/(1+(EXP(-1*(CC$25+CC$26*$A55)))))+$C55*LN(1-(1/(1+(EXP(-1*(CC$25+CC$26*$A55))))))</f>
        <v>-0.36189579198797778</v>
      </c>
      <c r="CD79" s="19">
        <f t="shared" si="130"/>
        <v>-0.1977944705965963</v>
      </c>
      <c r="CE79" s="19">
        <f t="shared" si="130"/>
        <v>-0.10409029293036624</v>
      </c>
      <c r="CF79" s="19">
        <f t="shared" si="130"/>
        <v>-5.3562776217963112E-2</v>
      </c>
      <c r="CG79" s="19">
        <f t="shared" si="130"/>
        <v>-2.4046383646958507</v>
      </c>
      <c r="CH79" s="19">
        <f t="shared" si="130"/>
        <v>-1.800568937757075</v>
      </c>
      <c r="CI79" s="19">
        <f t="shared" si="130"/>
        <v>-1.2625744432071544</v>
      </c>
      <c r="CJ79" s="19">
        <f t="shared" si="130"/>
        <v>-0.82032996662642566</v>
      </c>
      <c r="CK79" s="19">
        <f t="shared" si="130"/>
        <v>-0.49324894599745478</v>
      </c>
      <c r="CL79" s="19">
        <f t="shared" si="130"/>
        <v>-0.27749462251395479</v>
      </c>
      <c r="CM79" s="19">
        <f t="shared" si="130"/>
        <v>-0.14877646552282817</v>
      </c>
      <c r="CN79" s="19">
        <f t="shared" si="130"/>
        <v>-7.7386512415507897E-2</v>
      </c>
      <c r="CO79" s="19">
        <f t="shared" si="130"/>
        <v>-3.9563551754364476E-2</v>
      </c>
      <c r="CP79" s="19">
        <f t="shared" si="130"/>
        <v>-2.0039767260397568E-2</v>
      </c>
      <c r="CQ79" s="19">
        <f t="shared" si="130"/>
        <v>-1.54887520254575</v>
      </c>
      <c r="CR79" s="19">
        <f t="shared" si="130"/>
        <v>-1.050446744029496</v>
      </c>
      <c r="CS79" s="19">
        <f t="shared" si="130"/>
        <v>-0.65875955554869703</v>
      </c>
      <c r="CT79" s="19">
        <f t="shared" si="130"/>
        <v>-0.38367367481449377</v>
      </c>
      <c r="CU79" s="19">
        <f t="shared" si="130"/>
        <v>-0.2107229646697597</v>
      </c>
      <c r="CV79" s="19">
        <f t="shared" si="130"/>
        <v>-0.11123259989493051</v>
      </c>
      <c r="CW79" s="19">
        <f t="shared" si="130"/>
        <v>-5.7337204099385045E-2</v>
      </c>
      <c r="CX79" s="19">
        <f t="shared" si="130"/>
        <v>-2.9169828705895968E-2</v>
      </c>
      <c r="CY79" s="19">
        <f t="shared" si="130"/>
        <v>-1.4737239794217477E-2</v>
      </c>
      <c r="CZ79" s="19">
        <f t="shared" si="130"/>
        <v>-7.4189941486866185E-3</v>
      </c>
      <c r="DA79" s="19">
        <f t="shared" si="130"/>
        <v>-0.8601118864387145</v>
      </c>
      <c r="DB79" s="19">
        <f t="shared" si="130"/>
        <v>-0.52108961386593733</v>
      </c>
      <c r="DC79" s="19">
        <f t="shared" si="130"/>
        <v>-0.29491225960491124</v>
      </c>
      <c r="DD79" s="19">
        <f t="shared" si="130"/>
        <v>-0.15874997013467176</v>
      </c>
      <c r="DE79" s="19">
        <f t="shared" si="130"/>
        <v>-8.2771522453552571E-2</v>
      </c>
      <c r="DF79" s="19">
        <f t="shared" si="130"/>
        <v>-4.237227819517856E-2</v>
      </c>
      <c r="DG79" s="19">
        <f t="shared" si="130"/>
        <v>-2.147731797337012E-2</v>
      </c>
      <c r="DH79" s="19">
        <f t="shared" si="130"/>
        <v>-1.083016513945715E-2</v>
      </c>
      <c r="DI79" s="19">
        <f t="shared" si="130"/>
        <v>-5.4468128334403494E-3</v>
      </c>
      <c r="DJ79" s="19">
        <f t="shared" si="130"/>
        <v>-2.7356993785360236E-3</v>
      </c>
    </row>
    <row r="80" spans="1:114" x14ac:dyDescent="0.45">
      <c r="A80" s="4">
        <f>Training_Data!L79</f>
        <v>57</v>
      </c>
      <c r="B80" s="4">
        <f>Training_Data!I79</f>
        <v>0</v>
      </c>
      <c r="C80" s="4">
        <f t="shared" si="105"/>
        <v>1</v>
      </c>
      <c r="F80">
        <f t="shared" si="99"/>
        <v>6.0999999999999999E-2</v>
      </c>
      <c r="G80">
        <f t="shared" si="100"/>
        <v>0.94082323977600968</v>
      </c>
      <c r="H80" s="10">
        <f t="shared" si="101"/>
        <v>0.51524527298807998</v>
      </c>
      <c r="I80" s="10"/>
      <c r="J80">
        <f t="shared" si="102"/>
        <v>0.48475472701192002</v>
      </c>
      <c r="K80">
        <f t="shared" si="110"/>
        <v>-0.72411223346407405</v>
      </c>
      <c r="O80" s="19">
        <f t="shared" si="20"/>
        <v>-8.0275977733852458E-5</v>
      </c>
      <c r="P80" s="19">
        <f t="shared" si="20"/>
        <v>-1.4194498949633789E-4</v>
      </c>
      <c r="Q80" s="19">
        <f t="shared" ref="Q80:CB80" si="131">$B56*LN(1/(1+(EXP(-1*(Q$25+Q$26*$A56)))))+$C56*LN(1-(1/(1+(EXP(-1*(Q$25+Q$26*$A56))))))</f>
        <v>-2.5098296388432009E-4</v>
      </c>
      <c r="R80" s="19">
        <f t="shared" si="131"/>
        <v>-4.4376212692396716E-4</v>
      </c>
      <c r="S80" s="19">
        <f t="shared" si="131"/>
        <v>-7.8455623656485392E-4</v>
      </c>
      <c r="T80" s="19">
        <f t="shared" si="131"/>
        <v>-1.386887122134239E-3</v>
      </c>
      <c r="U80" s="19">
        <f t="shared" si="131"/>
        <v>-2.4510818235872352E-3</v>
      </c>
      <c r="V80" s="19">
        <f t="shared" si="131"/>
        <v>-4.3300948639672324E-3</v>
      </c>
      <c r="W80" s="19">
        <f t="shared" si="131"/>
        <v>-7.6440747629828608E-3</v>
      </c>
      <c r="X80" s="19">
        <f t="shared" si="131"/>
        <v>-1.3477330416026292E-2</v>
      </c>
      <c r="Y80" s="19">
        <f t="shared" si="131"/>
        <v>-2.181976835443384E-4</v>
      </c>
      <c r="Z80" s="19">
        <f t="shared" si="131"/>
        <v>-3.8579944119629313E-4</v>
      </c>
      <c r="AA80" s="19">
        <f t="shared" si="131"/>
        <v>-6.8209537280722928E-4</v>
      </c>
      <c r="AB80" s="19">
        <f t="shared" si="131"/>
        <v>-1.205810931664325E-3</v>
      </c>
      <c r="AC80" s="19">
        <f t="shared" si="131"/>
        <v>-2.1312091296566589E-3</v>
      </c>
      <c r="AD80" s="19">
        <f t="shared" si="131"/>
        <v>-3.7654672403744974E-3</v>
      </c>
      <c r="AE80" s="19">
        <f t="shared" si="131"/>
        <v>-6.6487512921852808E-3</v>
      </c>
      <c r="AF80" s="19">
        <f t="shared" si="131"/>
        <v>-1.1726908753935424E-2</v>
      </c>
      <c r="AG80" s="19">
        <f t="shared" si="131"/>
        <v>-2.0643812053229859E-2</v>
      </c>
      <c r="AH80" s="19">
        <f t="shared" si="131"/>
        <v>-3.6219258870659243E-2</v>
      </c>
      <c r="AI80" s="19">
        <f t="shared" si="131"/>
        <v>-5.9301164573954685E-4</v>
      </c>
      <c r="AJ80" s="19">
        <f t="shared" si="131"/>
        <v>-1.04836420678522E-3</v>
      </c>
      <c r="AK80" s="19">
        <f t="shared" si="131"/>
        <v>-1.8530420035456168E-3</v>
      </c>
      <c r="AL80" s="19">
        <f t="shared" si="131"/>
        <v>-3.2743443810995206E-3</v>
      </c>
      <c r="AM80" s="19">
        <f t="shared" si="131"/>
        <v>-5.782652915069182E-3</v>
      </c>
      <c r="AN80" s="19">
        <f t="shared" si="131"/>
        <v>-1.020267158326495E-2</v>
      </c>
      <c r="AO80" s="19">
        <f t="shared" si="131"/>
        <v>-1.797094612217856E-2</v>
      </c>
      <c r="AP80" s="19">
        <f t="shared" si="131"/>
        <v>-3.15613446763486E-2</v>
      </c>
      <c r="AQ80" s="19">
        <f t="shared" si="131"/>
        <v>-5.5149828641342477E-2</v>
      </c>
      <c r="AR80" s="19">
        <f t="shared" si="131"/>
        <v>-9.5545464597962981E-2</v>
      </c>
      <c r="AS80" s="19">
        <f t="shared" si="131"/>
        <v>-1.6111522314082021E-3</v>
      </c>
      <c r="AT80" s="19">
        <f t="shared" si="131"/>
        <v>-2.8471865974069102E-3</v>
      </c>
      <c r="AU80" s="19">
        <f t="shared" si="131"/>
        <v>-5.0290931449629792E-3</v>
      </c>
      <c r="AV80" s="19">
        <f t="shared" si="131"/>
        <v>-8.875672970072199E-3</v>
      </c>
      <c r="AW80" s="19">
        <f t="shared" si="131"/>
        <v>-1.5641448730935838E-2</v>
      </c>
      <c r="AX80" s="19">
        <f t="shared" si="131"/>
        <v>-2.7494243627915367E-2</v>
      </c>
      <c r="AY80" s="19">
        <f t="shared" si="131"/>
        <v>-4.8115344873396193E-2</v>
      </c>
      <c r="AZ80" s="19">
        <f t="shared" si="131"/>
        <v>-8.3569574617418818E-2</v>
      </c>
      <c r="BA80" s="19">
        <f t="shared" si="131"/>
        <v>-0.14334132162997101</v>
      </c>
      <c r="BB80" s="19">
        <f t="shared" si="131"/>
        <v>-0.24100845383299221</v>
      </c>
      <c r="BC80" s="19">
        <f t="shared" si="131"/>
        <v>-4.3735180149698204E-3</v>
      </c>
      <c r="BD80" s="19">
        <f t="shared" si="131"/>
        <v>-7.7206031848433805E-3</v>
      </c>
      <c r="BE80" s="19">
        <f t="shared" si="131"/>
        <v>-1.3611862127139834E-2</v>
      </c>
      <c r="BF80" s="19">
        <f t="shared" si="131"/>
        <v>-2.3944984743078702E-2</v>
      </c>
      <c r="BG80" s="19">
        <f t="shared" si="131"/>
        <v>-4.1959389233941616E-2</v>
      </c>
      <c r="BH80" s="19">
        <f t="shared" si="131"/>
        <v>-7.3040406243464404E-2</v>
      </c>
      <c r="BI80" s="19">
        <f t="shared" si="131"/>
        <v>-0.12574121819114345</v>
      </c>
      <c r="BJ80" s="19">
        <f t="shared" si="131"/>
        <v>-0.21263069128632345</v>
      </c>
      <c r="BK80" s="19">
        <f t="shared" si="131"/>
        <v>-0.34991825330155735</v>
      </c>
      <c r="BL80" s="19">
        <f t="shared" si="131"/>
        <v>-0.55435524446852724</v>
      </c>
      <c r="BM80" s="19">
        <f t="shared" si="131"/>
        <v>-1.1844070924493164E-2</v>
      </c>
      <c r="BN80" s="19">
        <f t="shared" si="131"/>
        <v>-2.0849137868843022E-2</v>
      </c>
      <c r="BO80" s="19">
        <f t="shared" si="131"/>
        <v>-3.6576691379621162E-2</v>
      </c>
      <c r="BP80" s="19">
        <f t="shared" si="131"/>
        <v>-6.3795827683805609E-2</v>
      </c>
      <c r="BQ80" s="19">
        <f t="shared" si="131"/>
        <v>-0.11018460301110891</v>
      </c>
      <c r="BR80" s="19">
        <f t="shared" si="131"/>
        <v>-0.18728844983715842</v>
      </c>
      <c r="BS80" s="19">
        <f t="shared" si="131"/>
        <v>-0.31058208874361098</v>
      </c>
      <c r="BT80" s="19">
        <f t="shared" si="131"/>
        <v>-0.49715445033210998</v>
      </c>
      <c r="BU80" s="19">
        <f t="shared" si="131"/>
        <v>-0.76025819468169065</v>
      </c>
      <c r="BV80" s="19">
        <f t="shared" si="131"/>
        <v>-1.1031860488854581</v>
      </c>
      <c r="BW80" s="19">
        <f t="shared" si="131"/>
        <v>-3.1873539395361944E-2</v>
      </c>
      <c r="BX80" s="19">
        <f t="shared" si="131"/>
        <v>-5.5688941611675855E-2</v>
      </c>
      <c r="BY80" s="19">
        <f t="shared" si="131"/>
        <v>-9.6460846491494917E-2</v>
      </c>
      <c r="BZ80" s="19">
        <f t="shared" si="131"/>
        <v>-0.16472272508020852</v>
      </c>
      <c r="CA80" s="19">
        <f t="shared" si="131"/>
        <v>-0.27508058318639855</v>
      </c>
      <c r="CB80" s="19">
        <f t="shared" si="131"/>
        <v>-0.44462066950155305</v>
      </c>
      <c r="CC80" s="19">
        <f t="shared" ref="CC80:DJ80" si="132">$B56*LN(1/(1+(EXP(-1*(CC$25+CC$26*$A56)))))+$C56*LN(1-(1/(1+(EXP(-1*(CC$25+CC$26*$A56))))))</f>
        <v>-0.68815968050786247</v>
      </c>
      <c r="CD80" s="19">
        <f t="shared" si="132"/>
        <v>-1.0118454273443065</v>
      </c>
      <c r="CE80" s="19">
        <f t="shared" si="132"/>
        <v>-1.4099270219463291</v>
      </c>
      <c r="CF80" s="19">
        <f t="shared" si="132"/>
        <v>-1.8677860293862656</v>
      </c>
      <c r="CG80" s="19">
        <f t="shared" si="132"/>
        <v>-8.4375001337180233E-2</v>
      </c>
      <c r="CH80" s="19">
        <f t="shared" si="132"/>
        <v>-0.14468253842065198</v>
      </c>
      <c r="CI80" s="19">
        <f t="shared" si="132"/>
        <v>-0.24315853495510822</v>
      </c>
      <c r="CJ80" s="19">
        <f t="shared" si="132"/>
        <v>-0.39659404698022449</v>
      </c>
      <c r="CK80" s="19">
        <f t="shared" si="132"/>
        <v>-0.62095704778953198</v>
      </c>
      <c r="CL80" s="19">
        <f t="shared" si="132"/>
        <v>-0.92503699381775351</v>
      </c>
      <c r="CM80" s="19">
        <f t="shared" si="132"/>
        <v>-1.3059609474567213</v>
      </c>
      <c r="CN80" s="19">
        <f t="shared" si="132"/>
        <v>-1.7507328088238219</v>
      </c>
      <c r="CO80" s="19">
        <f t="shared" si="132"/>
        <v>-2.2422900155874004</v>
      </c>
      <c r="CP80" s="19">
        <f t="shared" si="132"/>
        <v>-2.7650435617765905</v>
      </c>
      <c r="CQ80" s="19">
        <f t="shared" si="132"/>
        <v>-0.21455390348483219</v>
      </c>
      <c r="CR80" s="19">
        <f t="shared" si="132"/>
        <v>-0.35288121446099197</v>
      </c>
      <c r="CS80" s="19">
        <f t="shared" si="132"/>
        <v>-0.55862304823442532</v>
      </c>
      <c r="CT80" s="19">
        <f t="shared" si="132"/>
        <v>-0.84291533356034654</v>
      </c>
      <c r="CU80" s="19">
        <f t="shared" si="132"/>
        <v>-1.2058650684421961</v>
      </c>
      <c r="CV80" s="19">
        <f t="shared" si="132"/>
        <v>-1.6364926968500355</v>
      </c>
      <c r="CW80" s="19">
        <f t="shared" si="132"/>
        <v>-2.1181253032857192</v>
      </c>
      <c r="CX80" s="19">
        <f t="shared" si="132"/>
        <v>-2.6344623112084293</v>
      </c>
      <c r="CY80" s="19">
        <f t="shared" si="132"/>
        <v>-3.1727891437754714</v>
      </c>
      <c r="CZ80" s="19">
        <f t="shared" si="132"/>
        <v>-3.7244228459337791</v>
      </c>
      <c r="DA80" s="19">
        <f t="shared" si="132"/>
        <v>-0.50108378257967123</v>
      </c>
      <c r="DB80" s="19">
        <f t="shared" si="132"/>
        <v>-0.7655951823371514</v>
      </c>
      <c r="DC80" s="19">
        <f t="shared" si="132"/>
        <v>-1.1098789997905982</v>
      </c>
      <c r="DD80" s="19">
        <f t="shared" si="132"/>
        <v>-1.5253255421125167</v>
      </c>
      <c r="DE80" s="19">
        <f t="shared" si="132"/>
        <v>-1.9960354110545104</v>
      </c>
      <c r="DF80" s="19">
        <f t="shared" si="132"/>
        <v>-2.505187864739066</v>
      </c>
      <c r="DG80" s="19">
        <f t="shared" si="132"/>
        <v>-3.0390638759675017</v>
      </c>
      <c r="DH80" s="19">
        <f t="shared" si="132"/>
        <v>-3.5880419482389829</v>
      </c>
      <c r="DI80" s="19">
        <f t="shared" si="132"/>
        <v>-4.1459549194736214</v>
      </c>
      <c r="DJ80" s="19">
        <f t="shared" si="132"/>
        <v>-4.7090541641698742</v>
      </c>
    </row>
    <row r="81" spans="1:114" x14ac:dyDescent="0.45">
      <c r="A81" s="4">
        <f>Training_Data!L80</f>
        <v>60</v>
      </c>
      <c r="B81" s="4">
        <f>Training_Data!I80</f>
        <v>0</v>
      </c>
      <c r="C81" s="4">
        <f t="shared" si="105"/>
        <v>1</v>
      </c>
      <c r="F81">
        <f t="shared" si="99"/>
        <v>5.3000000000000005E-2</v>
      </c>
      <c r="G81">
        <f t="shared" si="100"/>
        <v>0.9483800124822982</v>
      </c>
      <c r="H81" s="10">
        <f t="shared" si="101"/>
        <v>0.51324689926682643</v>
      </c>
      <c r="I81" s="10"/>
      <c r="J81">
        <f t="shared" si="102"/>
        <v>0.48675310073317357</v>
      </c>
      <c r="K81">
        <f t="shared" si="110"/>
        <v>-0.71999826447138449</v>
      </c>
      <c r="O81" s="19">
        <f t="shared" si="20"/>
        <v>-9.2500961070336327</v>
      </c>
      <c r="P81" s="19">
        <f t="shared" si="20"/>
        <v>-8.5002034476721295</v>
      </c>
      <c r="Q81" s="19">
        <f t="shared" ref="Q81:CB81" si="133">$B57*LN(1/(1+(EXP(-1*(Q$25+Q$26*$A57)))))+$C57*LN(1-(1/(1+(EXP(-1*(Q$25+Q$26*$A57))))))</f>
        <v>-7.7504306497976385</v>
      </c>
      <c r="R81" s="19">
        <f t="shared" si="133"/>
        <v>-7.0009114664537746</v>
      </c>
      <c r="S81" s="19">
        <f t="shared" si="133"/>
        <v>-6.2519285932042195</v>
      </c>
      <c r="T81" s="19">
        <f t="shared" si="133"/>
        <v>-5.5040784432705703</v>
      </c>
      <c r="U81" s="19">
        <f t="shared" si="133"/>
        <v>-4.7586144837621749</v>
      </c>
      <c r="V81" s="19">
        <f t="shared" si="133"/>
        <v>-4.0181499279178094</v>
      </c>
      <c r="W81" s="19">
        <f t="shared" si="133"/>
        <v>-3.2880413716877834</v>
      </c>
      <c r="X81" s="19">
        <f t="shared" si="133"/>
        <v>-2.5788897342925496</v>
      </c>
      <c r="Y81" s="19">
        <f t="shared" si="133"/>
        <v>-8.2502612244352278</v>
      </c>
      <c r="Z81" s="19">
        <f t="shared" si="133"/>
        <v>-7.5005529314753607</v>
      </c>
      <c r="AA81" s="19">
        <f t="shared" si="133"/>
        <v>-6.7511701946758542</v>
      </c>
      <c r="AB81" s="19">
        <f t="shared" si="133"/>
        <v>-6.0024756851377301</v>
      </c>
      <c r="AC81" s="19">
        <f t="shared" si="133"/>
        <v>-5.2552337981517434</v>
      </c>
      <c r="AD81" s="19">
        <f t="shared" si="133"/>
        <v>-4.5110477448485939</v>
      </c>
      <c r="AE81" s="19">
        <f t="shared" si="133"/>
        <v>-3.7732454643724243</v>
      </c>
      <c r="AF81" s="19">
        <f t="shared" si="133"/>
        <v>-3.0485873515737421</v>
      </c>
      <c r="AG81" s="19">
        <f t="shared" si="133"/>
        <v>-2.3502065589167471</v>
      </c>
      <c r="AH81" s="19">
        <f t="shared" si="133"/>
        <v>-1.7014132779827524</v>
      </c>
      <c r="AI81" s="19">
        <f t="shared" si="133"/>
        <v>-7.2507099223343392</v>
      </c>
      <c r="AJ81" s="19">
        <f t="shared" si="133"/>
        <v>-6.5015023101597542</v>
      </c>
      <c r="AK81" s="19">
        <f t="shared" si="133"/>
        <v>-5.7531777264714101</v>
      </c>
      <c r="AL81" s="19">
        <f t="shared" si="133"/>
        <v>-5.0067153484891183</v>
      </c>
      <c r="AM81" s="19">
        <f t="shared" si="133"/>
        <v>-4.264163456931505</v>
      </c>
      <c r="AN81" s="19">
        <f t="shared" si="133"/>
        <v>-3.5297504182726205</v>
      </c>
      <c r="AO81" s="19">
        <f t="shared" si="133"/>
        <v>-2.8119675890031974</v>
      </c>
      <c r="AP81" s="19">
        <f t="shared" si="133"/>
        <v>-2.1269280110429727</v>
      </c>
      <c r="AQ81" s="19">
        <f t="shared" si="133"/>
        <v>-1.501929081345373</v>
      </c>
      <c r="AR81" s="19">
        <f t="shared" si="133"/>
        <v>-0.9740769841801068</v>
      </c>
      <c r="AS81" s="19">
        <f t="shared" si="133"/>
        <v>-6.2519285932042195</v>
      </c>
      <c r="AT81" s="19">
        <f t="shared" si="133"/>
        <v>-5.5040784432705703</v>
      </c>
      <c r="AU81" s="19">
        <f t="shared" si="133"/>
        <v>-4.7586144837621758</v>
      </c>
      <c r="AV81" s="19">
        <f t="shared" si="133"/>
        <v>-4.0181499279178094</v>
      </c>
      <c r="AW81" s="19">
        <f t="shared" si="133"/>
        <v>-3.2880413716877834</v>
      </c>
      <c r="AX81" s="19">
        <f t="shared" si="133"/>
        <v>-2.5788897342925496</v>
      </c>
      <c r="AY81" s="19">
        <f t="shared" si="133"/>
        <v>-1.9102241504380864</v>
      </c>
      <c r="AZ81" s="19">
        <f t="shared" si="133"/>
        <v>-1.3132616875182228</v>
      </c>
      <c r="BA81" s="19">
        <f t="shared" si="133"/>
        <v>-0.82593941987884345</v>
      </c>
      <c r="BB81" s="19">
        <f t="shared" si="133"/>
        <v>-0.47407698418010663</v>
      </c>
      <c r="BC81" s="19">
        <f t="shared" si="133"/>
        <v>-5.2552337981517434</v>
      </c>
      <c r="BD81" s="19">
        <f t="shared" si="133"/>
        <v>-4.5110477448485939</v>
      </c>
      <c r="BE81" s="19">
        <f t="shared" si="133"/>
        <v>-3.7732454643724251</v>
      </c>
      <c r="BF81" s="19">
        <f t="shared" si="133"/>
        <v>-3.0485873515737421</v>
      </c>
      <c r="BG81" s="19">
        <f t="shared" si="133"/>
        <v>-2.3502065589167471</v>
      </c>
      <c r="BH81" s="19">
        <f t="shared" si="133"/>
        <v>-1.7014132779827524</v>
      </c>
      <c r="BI81" s="19">
        <f t="shared" si="133"/>
        <v>-1.1368710061148994</v>
      </c>
      <c r="BJ81" s="19">
        <f t="shared" si="133"/>
        <v>-0.69314718055994529</v>
      </c>
      <c r="BK81" s="19">
        <f t="shared" si="133"/>
        <v>-0.38687100611489994</v>
      </c>
      <c r="BL81" s="19">
        <f t="shared" si="133"/>
        <v>-0.20141327798275241</v>
      </c>
      <c r="BM81" s="19">
        <f t="shared" si="133"/>
        <v>-4.264163456931505</v>
      </c>
      <c r="BN81" s="19">
        <f t="shared" si="133"/>
        <v>-3.5297504182726205</v>
      </c>
      <c r="BO81" s="19">
        <f t="shared" si="133"/>
        <v>-2.8119675890031988</v>
      </c>
      <c r="BP81" s="19">
        <f t="shared" si="133"/>
        <v>-2.1269280110429727</v>
      </c>
      <c r="BQ81" s="19">
        <f t="shared" si="133"/>
        <v>-1.501929081345373</v>
      </c>
      <c r="BR81" s="19">
        <f t="shared" si="133"/>
        <v>-0.9740769841801068</v>
      </c>
      <c r="BS81" s="19">
        <f t="shared" si="133"/>
        <v>-0.57593941987884323</v>
      </c>
      <c r="BT81" s="19">
        <f t="shared" si="133"/>
        <v>-0.31326168751822281</v>
      </c>
      <c r="BU81" s="19">
        <f t="shared" si="133"/>
        <v>-0.16022415043808716</v>
      </c>
      <c r="BV81" s="19">
        <f t="shared" si="133"/>
        <v>-7.8889734292549515E-2</v>
      </c>
      <c r="BW81" s="19">
        <f t="shared" si="133"/>
        <v>-3.2880413716877834</v>
      </c>
      <c r="BX81" s="19">
        <f t="shared" si="133"/>
        <v>-2.5788897342925496</v>
      </c>
      <c r="BY81" s="19">
        <f t="shared" si="133"/>
        <v>-1.9102241504380872</v>
      </c>
      <c r="BZ81" s="19">
        <f t="shared" si="133"/>
        <v>-1.3132616875182228</v>
      </c>
      <c r="CA81" s="19">
        <f t="shared" si="133"/>
        <v>-0.82593941987884345</v>
      </c>
      <c r="CB81" s="19">
        <f t="shared" si="133"/>
        <v>-0.47407698418010663</v>
      </c>
      <c r="CC81" s="19">
        <f t="shared" ref="CC81:DJ81" si="134">$B57*LN(1/(1+(EXP(-1*(CC$25+CC$26*$A57)))))+$C57*LN(1-(1/(1+(EXP(-1*(CC$25+CC$26*$A57))))))</f>
        <v>-0.25192908134537267</v>
      </c>
      <c r="CD81" s="19">
        <f t="shared" si="134"/>
        <v>-0.12692801104297263</v>
      </c>
      <c r="CE81" s="19">
        <f t="shared" si="134"/>
        <v>-6.1967589003198605E-2</v>
      </c>
      <c r="CF81" s="19">
        <f t="shared" si="134"/>
        <v>-2.9750418272620607E-2</v>
      </c>
      <c r="CG81" s="19">
        <f t="shared" si="134"/>
        <v>-2.3502065589167471</v>
      </c>
      <c r="CH81" s="19">
        <f t="shared" si="134"/>
        <v>-1.7014132779827524</v>
      </c>
      <c r="CI81" s="19">
        <f t="shared" si="134"/>
        <v>-1.1368710061148999</v>
      </c>
      <c r="CJ81" s="19">
        <f t="shared" si="134"/>
        <v>-0.69314718055994529</v>
      </c>
      <c r="CK81" s="19">
        <f t="shared" si="134"/>
        <v>-0.38687100611489994</v>
      </c>
      <c r="CL81" s="19">
        <f t="shared" si="134"/>
        <v>-0.20141327798275241</v>
      </c>
      <c r="CM81" s="19">
        <f t="shared" si="134"/>
        <v>-0.10020655891674717</v>
      </c>
      <c r="CN81" s="19">
        <f t="shared" si="134"/>
        <v>-4.8587351573741909E-2</v>
      </c>
      <c r="CO81" s="19">
        <f t="shared" si="134"/>
        <v>-2.324546437242505E-2</v>
      </c>
      <c r="CP81" s="19">
        <f t="shared" si="134"/>
        <v>-1.1047744848593825E-2</v>
      </c>
      <c r="CQ81" s="19">
        <f t="shared" si="134"/>
        <v>-1.501929081345373</v>
      </c>
      <c r="CR81" s="19">
        <f t="shared" si="134"/>
        <v>-0.9740769841801068</v>
      </c>
      <c r="CS81" s="19">
        <f t="shared" si="134"/>
        <v>-0.57593941987884367</v>
      </c>
      <c r="CT81" s="19">
        <f t="shared" si="134"/>
        <v>-0.31326168751822281</v>
      </c>
      <c r="CU81" s="19">
        <f t="shared" si="134"/>
        <v>-0.16022415043808716</v>
      </c>
      <c r="CV81" s="19">
        <f t="shared" si="134"/>
        <v>-7.8889734292549515E-2</v>
      </c>
      <c r="CW81" s="19">
        <f t="shared" si="134"/>
        <v>-3.8041371687783029E-2</v>
      </c>
      <c r="CX81" s="19">
        <f t="shared" si="134"/>
        <v>-1.8149927917809731E-2</v>
      </c>
      <c r="CY81" s="19">
        <f t="shared" si="134"/>
        <v>-8.6144837621755215E-3</v>
      </c>
      <c r="CZ81" s="19">
        <f t="shared" si="134"/>
        <v>-4.0784432705706312E-3</v>
      </c>
      <c r="DA81" s="19">
        <f t="shared" si="134"/>
        <v>-0.82593941987884345</v>
      </c>
      <c r="DB81" s="19">
        <f t="shared" si="134"/>
        <v>-0.47407698418010663</v>
      </c>
      <c r="DC81" s="19">
        <f t="shared" si="134"/>
        <v>-0.25192908134537301</v>
      </c>
      <c r="DD81" s="19">
        <f t="shared" si="134"/>
        <v>-0.12692801104297263</v>
      </c>
      <c r="DE81" s="19">
        <f t="shared" si="134"/>
        <v>-6.1967589003198605E-2</v>
      </c>
      <c r="DF81" s="19">
        <f t="shared" si="134"/>
        <v>-2.9750418272620607E-2</v>
      </c>
      <c r="DG81" s="19">
        <f t="shared" si="134"/>
        <v>-1.41634569315051E-2</v>
      </c>
      <c r="DH81" s="19">
        <f t="shared" si="134"/>
        <v>-6.7153484891179444E-3</v>
      </c>
      <c r="DI81" s="19">
        <f t="shared" si="134"/>
        <v>-3.177726471409912E-3</v>
      </c>
      <c r="DJ81" s="19">
        <f t="shared" si="134"/>
        <v>-1.5023101597543026E-3</v>
      </c>
    </row>
    <row r="82" spans="1:114" x14ac:dyDescent="0.45">
      <c r="A82" s="4">
        <f>Training_Data!L81</f>
        <v>52</v>
      </c>
      <c r="B82" s="4">
        <f>Training_Data!I81</f>
        <v>0</v>
      </c>
      <c r="C82" s="4">
        <f t="shared" si="105"/>
        <v>1</v>
      </c>
      <c r="F82">
        <f t="shared" si="99"/>
        <v>7.3000000000000009E-2</v>
      </c>
      <c r="G82">
        <f t="shared" si="100"/>
        <v>0.92960083002579275</v>
      </c>
      <c r="H82" s="10">
        <f t="shared" si="101"/>
        <v>0.51824189979573809</v>
      </c>
      <c r="I82" s="10"/>
      <c r="J82">
        <f t="shared" si="102"/>
        <v>0.48175810020426191</v>
      </c>
      <c r="K82">
        <f t="shared" si="110"/>
        <v>-0.65731315770496557</v>
      </c>
      <c r="O82" s="19">
        <f t="shared" si="20"/>
        <v>-9.2300980484293209</v>
      </c>
      <c r="P82" s="19">
        <f t="shared" si="20"/>
        <v>-8.460211749650135</v>
      </c>
      <c r="Q82" s="19">
        <f t="shared" ref="Q82:CB82" si="135">$B58*LN(1/(1+(EXP(-1*(Q$25+Q$26*$A58)))))+$C58*LN(1-(1/(1+(EXP(-1*(Q$25+Q$26*$A58))))))</f>
        <v>-7.6904572736062216</v>
      </c>
      <c r="R82" s="19">
        <f t="shared" si="135"/>
        <v>-6.9209873423576083</v>
      </c>
      <c r="S82" s="19">
        <f t="shared" si="135"/>
        <v>-6.1521312091296574</v>
      </c>
      <c r="T82" s="19">
        <f t="shared" si="135"/>
        <v>-5.3845972384173644</v>
      </c>
      <c r="U82" s="19">
        <f t="shared" si="135"/>
        <v>-4.6199026250695701</v>
      </c>
      <c r="V82" s="19">
        <f t="shared" si="135"/>
        <v>-3.8612658712765668</v>
      </c>
      <c r="W82" s="19">
        <f t="shared" si="135"/>
        <v>-3.1153759183144447</v>
      </c>
      <c r="X82" s="19">
        <f t="shared" si="135"/>
        <v>-2.3955454645979626</v>
      </c>
      <c r="Y82" s="19">
        <f t="shared" si="135"/>
        <v>-8.2302665008157554</v>
      </c>
      <c r="Z82" s="19">
        <f t="shared" si="135"/>
        <v>-7.4605754905450326</v>
      </c>
      <c r="AA82" s="19">
        <f t="shared" si="135"/>
        <v>-6.6912425105369397</v>
      </c>
      <c r="AB82" s="19">
        <f t="shared" si="135"/>
        <v>-5.9226816014676888</v>
      </c>
      <c r="AC82" s="19">
        <f t="shared" si="135"/>
        <v>-5.1557826529150699</v>
      </c>
      <c r="AD82" s="19">
        <f t="shared" si="135"/>
        <v>-4.3924475652366004</v>
      </c>
      <c r="AE82" s="19">
        <f t="shared" si="135"/>
        <v>-3.6366924134758083</v>
      </c>
      <c r="AF82" s="19">
        <f t="shared" si="135"/>
        <v>-2.8967825833020826</v>
      </c>
      <c r="AG82" s="19">
        <f t="shared" si="135"/>
        <v>-2.1888365087409607</v>
      </c>
      <c r="AH82" s="19">
        <f t="shared" si="135"/>
        <v>-1.541008453832992</v>
      </c>
      <c r="AI82" s="19">
        <f t="shared" si="135"/>
        <v>-7.2307242585246154</v>
      </c>
      <c r="AJ82" s="19">
        <f t="shared" si="135"/>
        <v>-6.4615635726932679</v>
      </c>
      <c r="AK82" s="19">
        <f t="shared" si="135"/>
        <v>-5.6933738949793726</v>
      </c>
      <c r="AL82" s="19">
        <f t="shared" si="135"/>
        <v>-4.9272726211117517</v>
      </c>
      <c r="AM82" s="19">
        <f t="shared" si="135"/>
        <v>-4.1656414487309359</v>
      </c>
      <c r="AN82" s="19">
        <f t="shared" si="135"/>
        <v>-3.4134806693605904</v>
      </c>
      <c r="AO82" s="19">
        <f t="shared" si="135"/>
        <v>-2.6809565164524725</v>
      </c>
      <c r="AP82" s="19">
        <f t="shared" si="135"/>
        <v>-1.9874000248625703</v>
      </c>
      <c r="AQ82" s="19">
        <f t="shared" si="135"/>
        <v>-1.3649122596049115</v>
      </c>
      <c r="AR82" s="19">
        <f t="shared" si="135"/>
        <v>-0.85435524446852695</v>
      </c>
      <c r="AS82" s="19">
        <f t="shared" si="135"/>
        <v>-6.2319675150688294</v>
      </c>
      <c r="AT82" s="19">
        <f t="shared" si="135"/>
        <v>-5.4642445349478397</v>
      </c>
      <c r="AU82" s="19">
        <f t="shared" si="135"/>
        <v>-4.6991447452247401</v>
      </c>
      <c r="AV82" s="19">
        <f t="shared" si="135"/>
        <v>-3.9396468256934365</v>
      </c>
      <c r="AW82" s="19">
        <f t="shared" si="135"/>
        <v>-3.1919593892339417</v>
      </c>
      <c r="AX82" s="19">
        <f t="shared" si="135"/>
        <v>-2.4685149421199939</v>
      </c>
      <c r="AY82" s="19">
        <f t="shared" si="135"/>
        <v>-1.7922278974706771</v>
      </c>
      <c r="AZ82" s="19">
        <f t="shared" si="135"/>
        <v>-1.1988698996603231</v>
      </c>
      <c r="BA82" s="19">
        <f t="shared" si="135"/>
        <v>-0.72875955554869742</v>
      </c>
      <c r="BB82" s="19">
        <f t="shared" si="135"/>
        <v>-0.40318604888545784</v>
      </c>
      <c r="BC82" s="19">
        <f t="shared" si="135"/>
        <v>-5.2353392461260286</v>
      </c>
      <c r="BD82" s="19">
        <f t="shared" si="135"/>
        <v>-4.4714960299885558</v>
      </c>
      <c r="BE82" s="19">
        <f t="shared" si="135"/>
        <v>-3.7146652971366017</v>
      </c>
      <c r="BF82" s="19">
        <f t="shared" si="135"/>
        <v>-2.9725295328651171</v>
      </c>
      <c r="BG82" s="19">
        <f t="shared" si="135"/>
        <v>-2.2601846030111088</v>
      </c>
      <c r="BH82" s="19">
        <f t="shared" si="135"/>
        <v>-1.6044055970471707</v>
      </c>
      <c r="BI82" s="19">
        <f t="shared" si="135"/>
        <v>-1.0439559416167785</v>
      </c>
      <c r="BJ82" s="19">
        <f t="shared" si="135"/>
        <v>-0.61634377304073962</v>
      </c>
      <c r="BK82" s="19">
        <f t="shared" si="135"/>
        <v>-0.33257444320715424</v>
      </c>
      <c r="BL82" s="19">
        <f t="shared" si="135"/>
        <v>-0.16778602938626597</v>
      </c>
      <c r="BM82" s="19">
        <f t="shared" si="135"/>
        <v>-4.2444475206934849</v>
      </c>
      <c r="BN82" s="19">
        <f t="shared" si="135"/>
        <v>-3.490945958160192</v>
      </c>
      <c r="BO82" s="19">
        <f t="shared" si="135"/>
        <v>-2.7556762543346598</v>
      </c>
      <c r="BP82" s="19">
        <f t="shared" si="135"/>
        <v>-2.0568071134520385</v>
      </c>
      <c r="BQ82" s="19">
        <f t="shared" si="135"/>
        <v>-1.4250805831863982</v>
      </c>
      <c r="BR82" s="19">
        <f t="shared" si="135"/>
        <v>-0.90108961386593744</v>
      </c>
      <c r="BS82" s="19">
        <f t="shared" si="135"/>
        <v>-0.51704039669542678</v>
      </c>
      <c r="BT82" s="19">
        <f t="shared" si="135"/>
        <v>-0.27268480925263944</v>
      </c>
      <c r="BU82" s="19">
        <f t="shared" si="135"/>
        <v>-0.13553405962079948</v>
      </c>
      <c r="BV82" s="19">
        <f t="shared" si="135"/>
        <v>-6.5043561776590555E-2</v>
      </c>
      <c r="BW82" s="19">
        <f t="shared" si="135"/>
        <v>-3.2687951406759272</v>
      </c>
      <c r="BX82" s="19">
        <f t="shared" si="135"/>
        <v>-2.5419807831304961</v>
      </c>
      <c r="BY82" s="19">
        <f t="shared" si="135"/>
        <v>-1.8593372273791218</v>
      </c>
      <c r="BZ82" s="19">
        <f t="shared" si="135"/>
        <v>-1.2554138489297306</v>
      </c>
      <c r="CA82" s="19">
        <f t="shared" si="135"/>
        <v>-0.77095704778953211</v>
      </c>
      <c r="CB82" s="19">
        <f t="shared" si="135"/>
        <v>-0.43044674402949601</v>
      </c>
      <c r="CC82" s="19">
        <f t="shared" ref="CC82:DJ82" si="136">$B58*LN(1/(1+(EXP(-1*(CC$25+CC$26*$A58)))))+$C58*LN(1-(1/(1+(EXP(-1*(CC$25+CC$26*$A58))))))</f>
        <v>-0.22240352126484031</v>
      </c>
      <c r="CD82" s="19">
        <f t="shared" si="136"/>
        <v>-0.10914595078339805</v>
      </c>
      <c r="CE82" s="19">
        <f t="shared" si="136"/>
        <v>-5.2020216353684263E-2</v>
      </c>
      <c r="CF82" s="19">
        <f t="shared" si="136"/>
        <v>-2.442284593377916E-2</v>
      </c>
      <c r="CG82" s="19">
        <f t="shared" si="136"/>
        <v>-2.3321308931591784</v>
      </c>
      <c r="CH82" s="19">
        <f t="shared" si="136"/>
        <v>-1.668830628160112</v>
      </c>
      <c r="CI82" s="19">
        <f t="shared" si="136"/>
        <v>-1.0965152692066249</v>
      </c>
      <c r="CJ82" s="19">
        <f t="shared" si="136"/>
        <v>-0.65394696731758994</v>
      </c>
      <c r="CK82" s="19">
        <f t="shared" si="136"/>
        <v>-0.35586506844219579</v>
      </c>
      <c r="CL82" s="19">
        <f t="shared" si="136"/>
        <v>-0.18056893775707519</v>
      </c>
      <c r="CM82" s="19">
        <f t="shared" si="136"/>
        <v>-8.7671702481136982E-2</v>
      </c>
      <c r="CN82" s="19">
        <f t="shared" si="136"/>
        <v>-4.1550440576282981E-2</v>
      </c>
      <c r="CO82" s="19">
        <f t="shared" si="136"/>
        <v>-1.9453225628275929E-2</v>
      </c>
      <c r="CP82" s="19">
        <f t="shared" si="136"/>
        <v>-9.0541641698876074E-3</v>
      </c>
      <c r="CQ82" s="19">
        <f t="shared" si="136"/>
        <v>-1.4864178330370874</v>
      </c>
      <c r="CR82" s="19">
        <f t="shared" si="136"/>
        <v>-0.94936721747427721</v>
      </c>
      <c r="CS82" s="19">
        <f t="shared" si="136"/>
        <v>-0.55011188643871456</v>
      </c>
      <c r="CT82" s="19">
        <f t="shared" si="136"/>
        <v>-0.29236772186435833</v>
      </c>
      <c r="CU82" s="19">
        <f t="shared" si="136"/>
        <v>-0.14603541105451004</v>
      </c>
      <c r="CV82" s="19">
        <f t="shared" si="136"/>
        <v>-7.0274721538291965E-2</v>
      </c>
      <c r="CW82" s="19">
        <f t="shared" si="136"/>
        <v>-3.3152992578135053E-2</v>
      </c>
      <c r="CX82" s="19">
        <f t="shared" si="136"/>
        <v>-1.5487012648170298E-2</v>
      </c>
      <c r="CY82" s="19">
        <f t="shared" si="136"/>
        <v>-7.2005172236569819E-3</v>
      </c>
      <c r="CZ82" s="19">
        <f t="shared" si="136"/>
        <v>-3.3403801703673882E-3</v>
      </c>
      <c r="DA82" s="19">
        <f t="shared" si="136"/>
        <v>-0.8147451567037306</v>
      </c>
      <c r="DB82" s="19">
        <f t="shared" si="136"/>
        <v>-0.4591627362708936</v>
      </c>
      <c r="DC82" s="19">
        <f t="shared" si="136"/>
        <v>-0.23887520254574976</v>
      </c>
      <c r="DD82" s="19">
        <f t="shared" si="136"/>
        <v>-0.11772100013096001</v>
      </c>
      <c r="DE82" s="19">
        <f t="shared" si="136"/>
        <v>-5.6233177878483226E-2</v>
      </c>
      <c r="DF82" s="19">
        <f t="shared" si="136"/>
        <v>-2.643029851747887E-2</v>
      </c>
      <c r="DG82" s="19">
        <f t="shared" si="136"/>
        <v>-1.2324469977433954E-2</v>
      </c>
      <c r="DH82" s="19">
        <f t="shared" si="136"/>
        <v>-5.725278953307108E-3</v>
      </c>
      <c r="DI82" s="19">
        <f t="shared" si="136"/>
        <v>-2.6549544760368828E-3</v>
      </c>
      <c r="DJ82" s="19">
        <f t="shared" si="136"/>
        <v>-1.2301549517136343E-3</v>
      </c>
    </row>
    <row r="83" spans="1:114" x14ac:dyDescent="0.45">
      <c r="A83" s="4">
        <f>Training_Data!L82</f>
        <v>72</v>
      </c>
      <c r="B83" s="4">
        <f>Training_Data!I82</f>
        <v>1</v>
      </c>
      <c r="C83" s="4">
        <f t="shared" si="105"/>
        <v>0</v>
      </c>
      <c r="F83">
        <f t="shared" si="99"/>
        <v>5.3000000000000005E-2</v>
      </c>
      <c r="G83">
        <f t="shared" si="100"/>
        <v>0.9483800124822982</v>
      </c>
      <c r="H83" s="10">
        <f t="shared" si="101"/>
        <v>0.51324689926682643</v>
      </c>
      <c r="I83" s="10"/>
      <c r="J83">
        <f t="shared" si="102"/>
        <v>0.48675310073317357</v>
      </c>
      <c r="K83">
        <f t="shared" si="110"/>
        <v>-0.71999826447138449</v>
      </c>
      <c r="O83" s="19">
        <f t="shared" si="20"/>
        <v>-9.2101000290399213</v>
      </c>
      <c r="P83" s="19">
        <f t="shared" si="20"/>
        <v>-8.4202203903650901</v>
      </c>
      <c r="Q83" s="19">
        <f t="shared" ref="Q83:CB83" si="137">$B59*LN(1/(1+(EXP(-1*(Q$25+Q$26*$A59)))))+$C59*LN(1-(1/(1+(EXP(-1*(Q$25+Q$26*$A59))))))</f>
        <v>-7.6304855429632754</v>
      </c>
      <c r="R83" s="19">
        <f t="shared" si="137"/>
        <v>-6.8410695312471352</v>
      </c>
      <c r="S83" s="19">
        <f t="shared" si="137"/>
        <v>-6.0523550866116782</v>
      </c>
      <c r="T83" s="19">
        <f t="shared" si="137"/>
        <v>-5.2651818556842551</v>
      </c>
      <c r="U83" s="19">
        <f t="shared" si="137"/>
        <v>-4.4813822910991448</v>
      </c>
      <c r="V83" s="19">
        <f t="shared" si="137"/>
        <v>-3.7049101253573662</v>
      </c>
      <c r="W83" s="19">
        <f t="shared" si="137"/>
        <v>-2.9440867909212471</v>
      </c>
      <c r="X83" s="19">
        <f t="shared" si="137"/>
        <v>-2.2155195231797546</v>
      </c>
      <c r="Y83" s="19">
        <f t="shared" si="137"/>
        <v>-8.2102718837575512</v>
      </c>
      <c r="Z83" s="19">
        <f t="shared" si="137"/>
        <v>-7.4205989697273269</v>
      </c>
      <c r="AA83" s="19">
        <f t="shared" si="137"/>
        <v>-6.6313192924369151</v>
      </c>
      <c r="AB83" s="19">
        <f t="shared" si="137"/>
        <v>-5.842904620129505</v>
      </c>
      <c r="AC83" s="19">
        <f t="shared" si="137"/>
        <v>-5.0563888810131017</v>
      </c>
      <c r="AD83" s="19">
        <f t="shared" si="137"/>
        <v>-4.2740235117124596</v>
      </c>
      <c r="AE83" s="19">
        <f t="shared" si="137"/>
        <v>-3.5006427103882496</v>
      </c>
      <c r="AF83" s="19">
        <f t="shared" si="137"/>
        <v>-2.7463148994625817</v>
      </c>
      <c r="AG83" s="19">
        <f t="shared" si="137"/>
        <v>-2.0306935160094692</v>
      </c>
      <c r="AH83" s="19">
        <f t="shared" si="137"/>
        <v>-1.3873353251154306</v>
      </c>
      <c r="AI83" s="19">
        <f t="shared" si="137"/>
        <v>-7.2107388841133515</v>
      </c>
      <c r="AJ83" s="19">
        <f t="shared" si="137"/>
        <v>-6.4216273314124805</v>
      </c>
      <c r="AK83" s="19">
        <f t="shared" si="137"/>
        <v>-5.6335821517539566</v>
      </c>
      <c r="AL83" s="19">
        <f t="shared" si="137"/>
        <v>-4.8478759571155825</v>
      </c>
      <c r="AM83" s="19">
        <f t="shared" si="137"/>
        <v>-4.0672723451437651</v>
      </c>
      <c r="AN83" s="19">
        <f t="shared" si="137"/>
        <v>-3.2976698939637759</v>
      </c>
      <c r="AO83" s="19">
        <f t="shared" si="137"/>
        <v>-2.551197295343576</v>
      </c>
      <c r="AP83" s="19">
        <f t="shared" si="137"/>
        <v>-1.8509015763678704</v>
      </c>
      <c r="AQ83" s="19">
        <f t="shared" si="137"/>
        <v>-1.2340546691512111</v>
      </c>
      <c r="AR83" s="19">
        <f t="shared" si="137"/>
        <v>-0.74439666007357075</v>
      </c>
      <c r="AS83" s="19">
        <f t="shared" si="137"/>
        <v>-6.2120072216461963</v>
      </c>
      <c r="AT83" s="19">
        <f t="shared" si="137"/>
        <v>-5.4244173756618883</v>
      </c>
      <c r="AU83" s="19">
        <f t="shared" si="137"/>
        <v>-4.6397074885994174</v>
      </c>
      <c r="AV83" s="19">
        <f t="shared" si="137"/>
        <v>-3.8612658712765668</v>
      </c>
      <c r="AW83" s="19">
        <f t="shared" si="137"/>
        <v>-3.096271685358662</v>
      </c>
      <c r="AX83" s="19">
        <f t="shared" si="137"/>
        <v>-2.3592573655475451</v>
      </c>
      <c r="AY83" s="19">
        <f t="shared" si="137"/>
        <v>-1.676953586400209</v>
      </c>
      <c r="AZ83" s="19">
        <f t="shared" si="137"/>
        <v>-1.0898667349636619</v>
      </c>
      <c r="BA83" s="19">
        <f t="shared" si="137"/>
        <v>-0.6396589186224233</v>
      </c>
      <c r="BB83" s="19">
        <f t="shared" si="137"/>
        <v>-0.34115387473208775</v>
      </c>
      <c r="BC83" s="19">
        <f t="shared" si="137"/>
        <v>-5.2154468128334406</v>
      </c>
      <c r="BD83" s="19">
        <f t="shared" si="137"/>
        <v>-4.4319623966614792</v>
      </c>
      <c r="BE83" s="19">
        <f t="shared" si="137"/>
        <v>-3.6561707239467087</v>
      </c>
      <c r="BF83" s="19">
        <f t="shared" si="137"/>
        <v>-2.8967825833020826</v>
      </c>
      <c r="BG83" s="19">
        <f t="shared" si="137"/>
        <v>-2.1710974512080616</v>
      </c>
      <c r="BH83" s="19">
        <f t="shared" si="137"/>
        <v>-1.5097107191931247</v>
      </c>
      <c r="BI83" s="19">
        <f t="shared" si="137"/>
        <v>-0.95550921164700398</v>
      </c>
      <c r="BJ83" s="19">
        <f t="shared" si="137"/>
        <v>-0.54589293718007526</v>
      </c>
      <c r="BK83" s="19">
        <f t="shared" si="137"/>
        <v>-0.28484727902535711</v>
      </c>
      <c r="BL83" s="19">
        <f t="shared" si="137"/>
        <v>-0.13938675828296063</v>
      </c>
      <c r="BM83" s="19">
        <f t="shared" si="137"/>
        <v>-4.2247372397942176</v>
      </c>
      <c r="BN83" s="19">
        <f t="shared" si="137"/>
        <v>-3.4521887728147669</v>
      </c>
      <c r="BO83" s="19">
        <f t="shared" si="137"/>
        <v>-2.6995992523570869</v>
      </c>
      <c r="BP83" s="19">
        <f t="shared" si="137"/>
        <v>-1.9874000248625703</v>
      </c>
      <c r="BQ83" s="19">
        <f t="shared" si="137"/>
        <v>-1.3500584796176429</v>
      </c>
      <c r="BR83" s="19">
        <f t="shared" si="137"/>
        <v>-0.83157348644173734</v>
      </c>
      <c r="BS83" s="19">
        <f t="shared" si="137"/>
        <v>-0.46285625355038429</v>
      </c>
      <c r="BT83" s="19">
        <f t="shared" si="137"/>
        <v>-0.23675868487646654</v>
      </c>
      <c r="BU83" s="19">
        <f t="shared" si="137"/>
        <v>-0.11443340205535721</v>
      </c>
      <c r="BV83" s="19">
        <f t="shared" si="137"/>
        <v>-5.3562776217963112E-2</v>
      </c>
      <c r="BW83" s="19">
        <f t="shared" si="137"/>
        <v>-3.2495635517543646</v>
      </c>
      <c r="BX83" s="19">
        <f t="shared" si="137"/>
        <v>-2.5051878647390655</v>
      </c>
      <c r="BY83" s="19">
        <f t="shared" si="137"/>
        <v>-1.8089237692854061</v>
      </c>
      <c r="BZ83" s="19">
        <f t="shared" si="137"/>
        <v>-1.1988698996603231</v>
      </c>
      <c r="CA83" s="19">
        <f t="shared" si="137"/>
        <v>-0.71845964801328632</v>
      </c>
      <c r="CB83" s="19">
        <f t="shared" si="137"/>
        <v>-0.39009012685887012</v>
      </c>
      <c r="CC83" s="19">
        <f t="shared" ref="CC83:DJ83" si="138">$B59*LN(1/(1+(EXP(-1*(CC$25+CC$26*$A59)))))+$C59*LN(1-(1/(1+(EXP(-1*(CC$25+CC$26*$A59))))))</f>
        <v>-0.19600720243021236</v>
      </c>
      <c r="CD83" s="19">
        <f t="shared" si="138"/>
        <v>-9.3739479267430315E-2</v>
      </c>
      <c r="CE83" s="19">
        <f t="shared" si="138"/>
        <v>-4.3634951570930294E-2</v>
      </c>
      <c r="CF83" s="19">
        <f t="shared" si="138"/>
        <v>-2.0039767260397568E-2</v>
      </c>
      <c r="CG83" s="19">
        <f t="shared" si="138"/>
        <v>-2.3140902929303659</v>
      </c>
      <c r="CH83" s="19">
        <f t="shared" si="138"/>
        <v>-1.6364926968500355</v>
      </c>
      <c r="CI83" s="19">
        <f t="shared" si="138"/>
        <v>-1.0569602898118766</v>
      </c>
      <c r="CJ83" s="19">
        <f t="shared" si="138"/>
        <v>-0.61634377304073962</v>
      </c>
      <c r="CK83" s="19">
        <f t="shared" si="138"/>
        <v>-0.32695640685095206</v>
      </c>
      <c r="CL83" s="19">
        <f t="shared" si="138"/>
        <v>-0.16171094368958572</v>
      </c>
      <c r="CM83" s="19">
        <f t="shared" si="138"/>
        <v>-7.6645269327956289E-2</v>
      </c>
      <c r="CN83" s="19">
        <f t="shared" si="138"/>
        <v>-3.5514653955253252E-2</v>
      </c>
      <c r="CO83" s="19">
        <f t="shared" si="138"/>
        <v>-1.6274621515976365E-2</v>
      </c>
      <c r="CP83" s="19">
        <f t="shared" si="138"/>
        <v>-7.4189941486866185E-3</v>
      </c>
      <c r="CQ83" s="19">
        <f t="shared" si="138"/>
        <v>-1.4709765939671284</v>
      </c>
      <c r="CR83" s="19">
        <f t="shared" si="138"/>
        <v>-0.92503699381775373</v>
      </c>
      <c r="CS83" s="19">
        <f t="shared" si="138"/>
        <v>-0.52516294973063504</v>
      </c>
      <c r="CT83" s="19">
        <f t="shared" si="138"/>
        <v>-0.27268480925263944</v>
      </c>
      <c r="CU83" s="19">
        <f t="shared" si="138"/>
        <v>-0.13302107507286723</v>
      </c>
      <c r="CV83" s="19">
        <f t="shared" si="138"/>
        <v>-6.2571287614293439E-2</v>
      </c>
      <c r="CW83" s="19">
        <f t="shared" si="138"/>
        <v>-2.8883735471198348E-2</v>
      </c>
      <c r="CX83" s="19">
        <f t="shared" si="138"/>
        <v>-1.3212216543127727E-2</v>
      </c>
      <c r="CY83" s="19">
        <f t="shared" si="138"/>
        <v>-6.0179387516119788E-3</v>
      </c>
      <c r="CZ83" s="19">
        <f t="shared" si="138"/>
        <v>-2.7356993785360236E-3</v>
      </c>
      <c r="DA83" s="19">
        <f t="shared" si="138"/>
        <v>-0.80364958102178352</v>
      </c>
      <c r="DB83" s="19">
        <f t="shared" si="138"/>
        <v>-0.44462066950155305</v>
      </c>
      <c r="DC83" s="19">
        <f t="shared" si="138"/>
        <v>-0.22642373327254567</v>
      </c>
      <c r="DD83" s="19">
        <f t="shared" si="138"/>
        <v>-0.10914595078339805</v>
      </c>
      <c r="DE83" s="19">
        <f t="shared" si="138"/>
        <v>-5.1015976589534939E-2</v>
      </c>
      <c r="DF83" s="19">
        <f t="shared" si="138"/>
        <v>-2.3476364119777163E-2</v>
      </c>
      <c r="DG83" s="19">
        <f t="shared" si="138"/>
        <v>-1.0722978890458319E-2</v>
      </c>
      <c r="DH83" s="19">
        <f t="shared" si="138"/>
        <v>-4.8808231056281098E-3</v>
      </c>
      <c r="DI83" s="19">
        <f t="shared" si="138"/>
        <v>-2.2180890335059917E-3</v>
      </c>
      <c r="DJ83" s="19">
        <f t="shared" si="138"/>
        <v>-1.0072779542348365E-3</v>
      </c>
    </row>
    <row r="84" spans="1:114" x14ac:dyDescent="0.45">
      <c r="A84" s="4">
        <f>Training_Data!L83</f>
        <v>52</v>
      </c>
      <c r="B84" s="4">
        <f>Training_Data!I83</f>
        <v>0</v>
      </c>
      <c r="C84" s="4">
        <f t="shared" si="105"/>
        <v>1</v>
      </c>
      <c r="F84">
        <f t="shared" si="99"/>
        <v>6.9000000000000006E-2</v>
      </c>
      <c r="G84">
        <f t="shared" si="100"/>
        <v>0.93332668007820196</v>
      </c>
      <c r="H84" s="10">
        <f t="shared" si="101"/>
        <v>0.51724315931932963</v>
      </c>
      <c r="I84" s="10"/>
      <c r="J84">
        <f t="shared" si="102"/>
        <v>0.48275684068067037</v>
      </c>
      <c r="K84">
        <f t="shared" si="110"/>
        <v>-0.65924218753948149</v>
      </c>
      <c r="O84" s="19">
        <f t="shared" si="20"/>
        <v>-9.4100818975936527</v>
      </c>
      <c r="P84" s="19">
        <f t="shared" si="20"/>
        <v>-8.8201477374465185</v>
      </c>
      <c r="Q84" s="19">
        <f t="shared" ref="Q84:CB84" si="139">$B60*LN(1/(1+(EXP(-1*(Q$25+Q$26*$A60)))))+$C60*LN(1-(1/(1+(EXP(-1*(Q$25+Q$26*$A60))))))</f>
        <v>-8.2302665008157554</v>
      </c>
      <c r="R84" s="19">
        <f t="shared" si="139"/>
        <v>-7.6404807128911001</v>
      </c>
      <c r="S84" s="19">
        <f t="shared" si="139"/>
        <v>-7.0508670329755612</v>
      </c>
      <c r="T84" s="19">
        <f t="shared" si="139"/>
        <v>-6.4615635726932679</v>
      </c>
      <c r="U84" s="19">
        <f t="shared" si="139"/>
        <v>-5.8728188965093748</v>
      </c>
      <c r="V84" s="19">
        <f t="shared" si="139"/>
        <v>-5.2850795082199813</v>
      </c>
      <c r="W84" s="19">
        <f t="shared" si="139"/>
        <v>-4.699144745224741</v>
      </c>
      <c r="X84" s="19">
        <f t="shared" si="139"/>
        <v>-4.1164368472529089</v>
      </c>
      <c r="Y84" s="19">
        <f t="shared" si="139"/>
        <v>-8.4102226050785696</v>
      </c>
      <c r="Z84" s="19">
        <f t="shared" si="139"/>
        <v>-7.8204015410544025</v>
      </c>
      <c r="AA84" s="19">
        <f t="shared" si="139"/>
        <v>-7.2307242585246154</v>
      </c>
      <c r="AB84" s="19">
        <f t="shared" si="139"/>
        <v>-6.6413061738272736</v>
      </c>
      <c r="AC84" s="19">
        <f t="shared" si="139"/>
        <v>-6.0523550866116782</v>
      </c>
      <c r="AD84" s="19">
        <f t="shared" si="139"/>
        <v>-5.4642445349478397</v>
      </c>
      <c r="AE84" s="19">
        <f t="shared" si="139"/>
        <v>-4.8776440747629826</v>
      </c>
      <c r="AF84" s="19">
        <f t="shared" si="139"/>
        <v>-4.2937477275343774</v>
      </c>
      <c r="AG84" s="19">
        <f t="shared" si="139"/>
        <v>-3.7146652971366021</v>
      </c>
      <c r="AH84" s="19">
        <f t="shared" si="139"/>
        <v>-3.1440639679385733</v>
      </c>
      <c r="AI84" s="19">
        <f t="shared" si="139"/>
        <v>-7.4106049876525946</v>
      </c>
      <c r="AJ84" s="19">
        <f t="shared" si="139"/>
        <v>-6.8210911254283628</v>
      </c>
      <c r="AK84" s="19">
        <f t="shared" si="139"/>
        <v>-6.2319675150688294</v>
      </c>
      <c r="AL84" s="19">
        <f t="shared" si="139"/>
        <v>-5.643546571878681</v>
      </c>
      <c r="AM84" s="19">
        <f t="shared" si="139"/>
        <v>-5.0563888810131017</v>
      </c>
      <c r="AN84" s="19">
        <f t="shared" si="139"/>
        <v>-4.4714960299885558</v>
      </c>
      <c r="AO84" s="19">
        <f t="shared" si="139"/>
        <v>-3.890643812053229</v>
      </c>
      <c r="AP84" s="19">
        <f t="shared" si="139"/>
        <v>-3.3169375865012332</v>
      </c>
      <c r="AQ84" s="19">
        <f t="shared" si="139"/>
        <v>-2.7556762543346602</v>
      </c>
      <c r="AR84" s="19">
        <f t="shared" si="139"/>
        <v>-2.2155195231797546</v>
      </c>
      <c r="AS84" s="19">
        <f t="shared" si="139"/>
        <v>-6.411643672931306</v>
      </c>
      <c r="AT84" s="19">
        <f t="shared" si="139"/>
        <v>-5.8229632104968729</v>
      </c>
      <c r="AU84" s="19">
        <f t="shared" si="139"/>
        <v>-5.2353392461260286</v>
      </c>
      <c r="AV84" s="19">
        <f t="shared" si="139"/>
        <v>-4.6496113601690352</v>
      </c>
      <c r="AW84" s="19">
        <f t="shared" si="139"/>
        <v>-4.0672723451437651</v>
      </c>
      <c r="AX84" s="19">
        <f t="shared" si="139"/>
        <v>-3.490945958160192</v>
      </c>
      <c r="AY84" s="19">
        <f t="shared" si="139"/>
        <v>-2.925149828641342</v>
      </c>
      <c r="AZ84" s="19">
        <f t="shared" si="139"/>
        <v>-2.3773845783108167</v>
      </c>
      <c r="BA84" s="19">
        <f t="shared" si="139"/>
        <v>-1.8593372273791222</v>
      </c>
      <c r="BB84" s="19">
        <f t="shared" si="139"/>
        <v>-1.3873353251154306</v>
      </c>
      <c r="BC84" s="19">
        <f t="shared" si="139"/>
        <v>-5.414461672132985</v>
      </c>
      <c r="BD84" s="19">
        <f t="shared" si="139"/>
        <v>-4.8280344245367139</v>
      </c>
      <c r="BE84" s="19">
        <f t="shared" si="139"/>
        <v>-4.2444475206934849</v>
      </c>
      <c r="BF84" s="19">
        <f t="shared" si="139"/>
        <v>-3.6659136657923073</v>
      </c>
      <c r="BG84" s="19">
        <f t="shared" si="139"/>
        <v>-3.096271685358662</v>
      </c>
      <c r="BH84" s="19">
        <f t="shared" si="139"/>
        <v>-2.5419807831304961</v>
      </c>
      <c r="BI84" s="19">
        <f t="shared" si="139"/>
        <v>-2.0133413216299703</v>
      </c>
      <c r="BJ84" s="19">
        <f t="shared" si="139"/>
        <v>-1.5253255421125174</v>
      </c>
      <c r="BK84" s="19">
        <f t="shared" si="139"/>
        <v>-1.0965152692066251</v>
      </c>
      <c r="BL84" s="19">
        <f t="shared" si="139"/>
        <v>-0.74439666007357075</v>
      </c>
      <c r="BM84" s="19">
        <f t="shared" si="139"/>
        <v>-4.4220818973808296</v>
      </c>
      <c r="BN84" s="19">
        <f t="shared" si="139"/>
        <v>-3.841690844368491</v>
      </c>
      <c r="BO84" s="19">
        <f t="shared" si="139"/>
        <v>-3.2687951406759272</v>
      </c>
      <c r="BP84" s="19">
        <f t="shared" si="139"/>
        <v>-2.7089300544332953</v>
      </c>
      <c r="BQ84" s="19">
        <f t="shared" si="139"/>
        <v>-2.1710974512080616</v>
      </c>
      <c r="BR84" s="19">
        <f t="shared" si="139"/>
        <v>-1.668830628160112</v>
      </c>
      <c r="BS84" s="19">
        <f t="shared" si="139"/>
        <v>-1.2199182533015569</v>
      </c>
      <c r="BT84" s="19">
        <f t="shared" si="139"/>
        <v>-0.84291533356034654</v>
      </c>
      <c r="BU84" s="19">
        <f t="shared" si="139"/>
        <v>-0.55011188643871478</v>
      </c>
      <c r="BV84" s="19">
        <f t="shared" si="139"/>
        <v>-0.34115387473208775</v>
      </c>
      <c r="BW84" s="19">
        <f t="shared" si="139"/>
        <v>-3.4425070735395216</v>
      </c>
      <c r="BX84" s="19">
        <f t="shared" si="139"/>
        <v>-2.8778970868456333</v>
      </c>
      <c r="BY84" s="19">
        <f t="shared" si="139"/>
        <v>-2.3321308931591784</v>
      </c>
      <c r="BZ84" s="19">
        <f t="shared" si="139"/>
        <v>-1.8172922998314605</v>
      </c>
      <c r="CA84" s="19">
        <f t="shared" si="139"/>
        <v>-1.3500584796176429</v>
      </c>
      <c r="CB84" s="19">
        <f t="shared" si="139"/>
        <v>-0.94936721747427721</v>
      </c>
      <c r="CC84" s="19">
        <f t="shared" ref="CC84:DJ84" si="140">$B60*LN(1/(1+(EXP(-1*(CC$25+CC$26*$A60)))))+$C60*LN(1-(1/(1+(EXP(-1*(CC$25+CC$26*$A60))))))</f>
        <v>-0.63025819468169031</v>
      </c>
      <c r="CD84" s="19">
        <f t="shared" si="140"/>
        <v>-0.39659404698022449</v>
      </c>
      <c r="CE84" s="19">
        <f t="shared" si="140"/>
        <v>-0.23887520254574976</v>
      </c>
      <c r="CF84" s="19">
        <f t="shared" si="140"/>
        <v>-0.13938675828296063</v>
      </c>
      <c r="CG84" s="19">
        <f t="shared" si="140"/>
        <v>-2.496008227361139</v>
      </c>
      <c r="CH84" s="19">
        <f t="shared" si="140"/>
        <v>-1.970164819056702</v>
      </c>
      <c r="CI84" s="19">
        <f t="shared" si="140"/>
        <v>-1.4864178330370874</v>
      </c>
      <c r="CJ84" s="19">
        <f t="shared" si="140"/>
        <v>-1.0634965102225344</v>
      </c>
      <c r="CK84" s="19">
        <f t="shared" si="140"/>
        <v>-0.71845964801328632</v>
      </c>
      <c r="CL84" s="19">
        <f t="shared" si="140"/>
        <v>-0.4591627362708936</v>
      </c>
      <c r="CM84" s="19">
        <f t="shared" si="140"/>
        <v>-0.27992702194632901</v>
      </c>
      <c r="CN84" s="19">
        <f t="shared" si="140"/>
        <v>-0.16472272508020852</v>
      </c>
      <c r="CO84" s="19">
        <f t="shared" si="140"/>
        <v>-9.4638364695850727E-2</v>
      </c>
      <c r="CP84" s="19">
        <f t="shared" si="140"/>
        <v>-5.3562776217963112E-2</v>
      </c>
      <c r="CQ84" s="19">
        <f t="shared" si="140"/>
        <v>-1.6284471670681437</v>
      </c>
      <c r="CR84" s="19">
        <f t="shared" si="140"/>
        <v>-1.1849428287424455</v>
      </c>
      <c r="CS84" s="19">
        <f t="shared" si="140"/>
        <v>-0.8147451567037306</v>
      </c>
      <c r="CT84" s="19">
        <f t="shared" si="140"/>
        <v>-0.52926044903028424</v>
      </c>
      <c r="CU84" s="19">
        <f t="shared" si="140"/>
        <v>-0.32695640685095206</v>
      </c>
      <c r="CV84" s="19">
        <f t="shared" si="140"/>
        <v>-0.19423456547207918</v>
      </c>
      <c r="CW84" s="19">
        <f t="shared" si="140"/>
        <v>-0.11229001558740036</v>
      </c>
      <c r="CX84" s="19">
        <f t="shared" si="140"/>
        <v>-6.3795827683805609E-2</v>
      </c>
      <c r="CY84" s="19">
        <f t="shared" si="140"/>
        <v>-3.5865256972377912E-2</v>
      </c>
      <c r="CZ84" s="19">
        <f t="shared" si="140"/>
        <v>-2.0039767260397568E-2</v>
      </c>
      <c r="DA84" s="19">
        <f t="shared" si="140"/>
        <v>-0.91901413409064425</v>
      </c>
      <c r="DB84" s="19">
        <f t="shared" si="140"/>
        <v>-0.60719172484078177</v>
      </c>
      <c r="DC84" s="19">
        <f t="shared" si="140"/>
        <v>-0.3804980545416522</v>
      </c>
      <c r="DD84" s="19">
        <f t="shared" si="140"/>
        <v>-0.22845802600646797</v>
      </c>
      <c r="DE84" s="19">
        <f t="shared" si="140"/>
        <v>-0.13302107507286723</v>
      </c>
      <c r="DF84" s="19">
        <f t="shared" si="140"/>
        <v>-7.5910860065525346E-2</v>
      </c>
      <c r="DG84" s="19">
        <f t="shared" si="140"/>
        <v>-4.2789143775470564E-2</v>
      </c>
      <c r="DH84" s="19">
        <f t="shared" si="140"/>
        <v>-2.3944984743078702E-2</v>
      </c>
      <c r="DI84" s="19">
        <f t="shared" si="140"/>
        <v>-1.3344119485872795E-2</v>
      </c>
      <c r="DJ84" s="19">
        <f t="shared" si="140"/>
        <v>-7.4189941486866185E-3</v>
      </c>
    </row>
    <row r="85" spans="1:114" x14ac:dyDescent="0.45">
      <c r="A85" s="4">
        <f>Training_Data!L84</f>
        <v>68</v>
      </c>
      <c r="B85" s="4">
        <f>Training_Data!I84</f>
        <v>1</v>
      </c>
      <c r="C85" s="4">
        <f t="shared" si="105"/>
        <v>0</v>
      </c>
      <c r="F85">
        <f t="shared" si="99"/>
        <v>7.3000000000000009E-2</v>
      </c>
      <c r="G85">
        <f t="shared" si="100"/>
        <v>0.92960083002579275</v>
      </c>
      <c r="H85" s="10">
        <f t="shared" si="101"/>
        <v>0.51824189979573809</v>
      </c>
      <c r="I85" s="10"/>
      <c r="J85">
        <f t="shared" si="102"/>
        <v>0.48175810020426191</v>
      </c>
      <c r="K85">
        <f t="shared" si="110"/>
        <v>-0.65731315770496557</v>
      </c>
      <c r="O85" s="19">
        <f t="shared" si="20"/>
        <v>-1.0515736882003141E-4</v>
      </c>
      <c r="P85" s="19">
        <f t="shared" si="20"/>
        <v>-2.4356619957044092E-4</v>
      </c>
      <c r="Q85" s="19">
        <f t="shared" ref="Q85:CB85" si="141">$B61*LN(1/(1+(EXP(-1*(Q$25+Q$26*$A61)))))+$C61*LN(1-(1/(1+(EXP(-1*(Q$25+Q$26*$A61))))))</f>
        <v>-5.640982822158031E-4</v>
      </c>
      <c r="R85" s="19">
        <f t="shared" si="141"/>
        <v>-1.3061738272731834E-3</v>
      </c>
      <c r="S85" s="19">
        <f t="shared" si="141"/>
        <v>-3.0229809308316459E-3</v>
      </c>
      <c r="T85" s="19">
        <f t="shared" si="141"/>
        <v>-6.9884516208368955E-3</v>
      </c>
      <c r="U85" s="19">
        <f t="shared" si="141"/>
        <v>-1.6113984022215144E-2</v>
      </c>
      <c r="V85" s="19">
        <f t="shared" si="141"/>
        <v>-3.6937586501232814E-2</v>
      </c>
      <c r="W85" s="19">
        <f t="shared" si="141"/>
        <v>-8.3569574617418818E-2</v>
      </c>
      <c r="X85" s="19">
        <f t="shared" si="141"/>
        <v>-0.18390074088833885</v>
      </c>
      <c r="Y85" s="19">
        <f t="shared" si="141"/>
        <v>-2.858215439279583E-4</v>
      </c>
      <c r="Z85" s="19">
        <f t="shared" si="141"/>
        <v>-6.6194307854420891E-4</v>
      </c>
      <c r="AA85" s="19">
        <f t="shared" si="141"/>
        <v>-1.532635593144117E-3</v>
      </c>
      <c r="AB85" s="19">
        <f t="shared" si="141"/>
        <v>-3.5465718786806661E-3</v>
      </c>
      <c r="AC85" s="19">
        <f t="shared" si="141"/>
        <v>-8.1960673382677589E-3</v>
      </c>
      <c r="AD85" s="19">
        <f t="shared" si="141"/>
        <v>-1.8883689802042421E-2</v>
      </c>
      <c r="AE85" s="19">
        <f t="shared" si="141"/>
        <v>-4.3210022593073841E-2</v>
      </c>
      <c r="AF85" s="19">
        <f t="shared" si="141"/>
        <v>-9.7384578310816483E-2</v>
      </c>
      <c r="AG85" s="19">
        <f t="shared" si="141"/>
        <v>-0.21263069128632331</v>
      </c>
      <c r="AH85" s="19">
        <f t="shared" si="141"/>
        <v>-0.43748795048588573</v>
      </c>
      <c r="AI85" s="19">
        <f t="shared" si="141"/>
        <v>-7.7675280263591392E-4</v>
      </c>
      <c r="AJ85" s="19">
        <f t="shared" si="141"/>
        <v>-1.7983255491144266E-3</v>
      </c>
      <c r="AK85" s="19">
        <f t="shared" si="141"/>
        <v>-4.1606621264624411E-3</v>
      </c>
      <c r="AL85" s="19">
        <f t="shared" si="141"/>
        <v>-9.6113601690349017E-3</v>
      </c>
      <c r="AM85" s="19">
        <f t="shared" si="141"/>
        <v>-2.2124216454879178E-2</v>
      </c>
      <c r="AN85" s="19">
        <f t="shared" si="141"/>
        <v>-5.0520967534021625E-2</v>
      </c>
      <c r="AO85" s="19">
        <f t="shared" si="141"/>
        <v>-0.11335692465064129</v>
      </c>
      <c r="AP85" s="19">
        <f t="shared" si="141"/>
        <v>-0.24532554211251698</v>
      </c>
      <c r="AQ85" s="19">
        <f t="shared" si="141"/>
        <v>-0.49715445033210959</v>
      </c>
      <c r="AR85" s="19">
        <f t="shared" si="141"/>
        <v>-0.91301525239995296</v>
      </c>
      <c r="AS85" s="19">
        <f t="shared" si="141"/>
        <v>-2.1100256011754499E-3</v>
      </c>
      <c r="AT85" s="19">
        <f t="shared" si="141"/>
        <v>-4.8808231056281098E-3</v>
      </c>
      <c r="AU85" s="19">
        <f t="shared" si="141"/>
        <v>-1.1269671185057702E-2</v>
      </c>
      <c r="AV85" s="19">
        <f t="shared" si="141"/>
        <v>-2.5913665792307191E-2</v>
      </c>
      <c r="AW85" s="19">
        <f t="shared" si="141"/>
        <v>-5.9032826287971386E-2</v>
      </c>
      <c r="AX85" s="19">
        <f t="shared" si="141"/>
        <v>-0.1317809798514693</v>
      </c>
      <c r="AY85" s="19">
        <f t="shared" si="141"/>
        <v>-0.28237787600797626</v>
      </c>
      <c r="AZ85" s="19">
        <f t="shared" si="141"/>
        <v>-0.5629153335603464</v>
      </c>
      <c r="BA85" s="19">
        <f t="shared" si="141"/>
        <v>-1.011845427344306</v>
      </c>
      <c r="BB85" s="19">
        <f t="shared" si="141"/>
        <v>-1.6204174099184512</v>
      </c>
      <c r="BC85" s="19">
        <f t="shared" si="141"/>
        <v>-5.7252789533069962E-3</v>
      </c>
      <c r="BD85" s="19">
        <f t="shared" si="141"/>
        <v>-1.3212216543127727E-2</v>
      </c>
      <c r="BE85" s="19">
        <f t="shared" si="141"/>
        <v>-3.0342389363506059E-2</v>
      </c>
      <c r="BF85" s="19">
        <f t="shared" si="141"/>
        <v>-6.8930054433295293E-2</v>
      </c>
      <c r="BG85" s="19">
        <f t="shared" si="141"/>
        <v>-0.15297761052607417</v>
      </c>
      <c r="BH85" s="19">
        <f t="shared" si="141"/>
        <v>-0.32417759919518879</v>
      </c>
      <c r="BI85" s="19">
        <f t="shared" si="141"/>
        <v>-0.63494610159561382</v>
      </c>
      <c r="BJ85" s="19">
        <f t="shared" si="141"/>
        <v>-1.1165940469802242</v>
      </c>
      <c r="BK85" s="19">
        <f t="shared" si="141"/>
        <v>-1.7507328088238219</v>
      </c>
      <c r="BL85" s="19">
        <f t="shared" si="141"/>
        <v>-2.4868361521539502</v>
      </c>
      <c r="BM85" s="19">
        <f t="shared" si="141"/>
        <v>-1.5487012648170298E-2</v>
      </c>
      <c r="BN85" s="19">
        <f t="shared" si="141"/>
        <v>-3.5514653955253141E-2</v>
      </c>
      <c r="BO85" s="19">
        <f t="shared" si="141"/>
        <v>-8.0420998197756693E-2</v>
      </c>
      <c r="BP85" s="19">
        <f t="shared" si="141"/>
        <v>-0.17729229983146014</v>
      </c>
      <c r="BQ85" s="19">
        <f t="shared" si="141"/>
        <v>-0.37110066594777763</v>
      </c>
      <c r="BR85" s="19">
        <f t="shared" si="141"/>
        <v>-0.71334716722803415</v>
      </c>
      <c r="BS85" s="19">
        <f t="shared" si="141"/>
        <v>-1.226976100018953</v>
      </c>
      <c r="BT85" s="19">
        <f t="shared" si="141"/>
        <v>-1.8847227250802083</v>
      </c>
      <c r="BU85" s="19">
        <f t="shared" si="141"/>
        <v>-2.6344623112084293</v>
      </c>
      <c r="BV85" s="19">
        <f t="shared" si="141"/>
        <v>-3.4328284704248668</v>
      </c>
      <c r="BW85" s="19">
        <f t="shared" si="141"/>
        <v>-4.1550440576283099E-2</v>
      </c>
      <c r="BX85" s="19">
        <f t="shared" si="141"/>
        <v>-9.3739479267430315E-2</v>
      </c>
      <c r="BY85" s="19">
        <f t="shared" si="141"/>
        <v>-0.20509174415876136</v>
      </c>
      <c r="BZ85" s="19">
        <f t="shared" si="141"/>
        <v>-0.42349651022253426</v>
      </c>
      <c r="CA85" s="19">
        <f t="shared" si="141"/>
        <v>-0.79813886938159195</v>
      </c>
      <c r="CB85" s="19">
        <f t="shared" si="141"/>
        <v>-1.3426603473977383</v>
      </c>
      <c r="CC85" s="19">
        <f t="shared" ref="CC85:DJ85" si="142">$B61*LN(1/(1+(EXP(-1*(CC$25+CC$26*$A61)))))+$C61*LN(1-(1/(1+(EXP(-1*(CC$25+CC$26*$A61))))))</f>
        <v>-2.0220116757018594</v>
      </c>
      <c r="CD85" s="19">
        <f t="shared" si="142"/>
        <v>-2.783795827683806</v>
      </c>
      <c r="CE85" s="19">
        <f t="shared" si="142"/>
        <v>-3.5880419482389829</v>
      </c>
      <c r="CF85" s="19">
        <f t="shared" si="142"/>
        <v>-4.4122025846076918</v>
      </c>
      <c r="CG85" s="19">
        <f t="shared" si="142"/>
        <v>-0.10914595078339805</v>
      </c>
      <c r="CH85" s="19">
        <f t="shared" si="142"/>
        <v>-0.23675868487646667</v>
      </c>
      <c r="CI85" s="19">
        <f t="shared" si="142"/>
        <v>-0.48167487439574336</v>
      </c>
      <c r="CJ85" s="19">
        <f t="shared" si="142"/>
        <v>-0.88926044903028434</v>
      </c>
      <c r="CK85" s="19">
        <f t="shared" si="142"/>
        <v>-1.4632824673380318</v>
      </c>
      <c r="CL85" s="19">
        <f t="shared" si="142"/>
        <v>-2.1622430402584887</v>
      </c>
      <c r="CM85" s="19">
        <f t="shared" si="142"/>
        <v>-2.934615793462001</v>
      </c>
      <c r="CN85" s="19">
        <f t="shared" si="142"/>
        <v>-3.7439449847430795</v>
      </c>
      <c r="CO85" s="19">
        <f t="shared" si="142"/>
        <v>-4.5704077103416285</v>
      </c>
      <c r="CP85" s="19">
        <f t="shared" si="142"/>
        <v>-5.4045064117992574</v>
      </c>
      <c r="CQ85" s="19">
        <f t="shared" si="142"/>
        <v>-0.27268480925263944</v>
      </c>
      <c r="CR85" s="19">
        <f t="shared" si="142"/>
        <v>-0.54589293718007548</v>
      </c>
      <c r="CS85" s="19">
        <f t="shared" si="142"/>
        <v>-0.98657309416461803</v>
      </c>
      <c r="CT85" s="19">
        <f t="shared" si="142"/>
        <v>-1.5884580260064682</v>
      </c>
      <c r="CU85" s="19">
        <f t="shared" si="142"/>
        <v>-2.3050833197686953</v>
      </c>
      <c r="CV85" s="19">
        <f t="shared" si="142"/>
        <v>-3.0867260252942699</v>
      </c>
      <c r="CW85" s="19">
        <f t="shared" si="142"/>
        <v>-3.9004404877235959</v>
      </c>
      <c r="CX85" s="19">
        <f t="shared" si="142"/>
        <v>-4.7288756729700694</v>
      </c>
      <c r="CY85" s="19">
        <f t="shared" si="142"/>
        <v>-5.5638413888071421</v>
      </c>
      <c r="CZ85" s="19">
        <f t="shared" si="142"/>
        <v>-6.4016601784140192</v>
      </c>
      <c r="DA85" s="19">
        <f t="shared" si="142"/>
        <v>-0.61634377304073962</v>
      </c>
      <c r="DB85" s="19">
        <f t="shared" si="142"/>
        <v>-1.0898667349636622</v>
      </c>
      <c r="DC85" s="19">
        <f t="shared" si="142"/>
        <v>-1.7177944705965971</v>
      </c>
      <c r="DD85" s="19">
        <f t="shared" si="142"/>
        <v>-2.450224746513209</v>
      </c>
      <c r="DE85" s="19">
        <f t="shared" si="142"/>
        <v>-3.2399533331624308</v>
      </c>
      <c r="DF85" s="19">
        <f t="shared" si="142"/>
        <v>-4.0574444297323442</v>
      </c>
      <c r="DG85" s="19">
        <f t="shared" si="142"/>
        <v>-4.8875683020417222</v>
      </c>
      <c r="DH85" s="19">
        <f t="shared" si="142"/>
        <v>-5.7232743443811147</v>
      </c>
      <c r="DI85" s="19">
        <f t="shared" si="142"/>
        <v>-6.561414884289321</v>
      </c>
      <c r="DJ85" s="19">
        <f t="shared" si="142"/>
        <v>-7.4006110660222886</v>
      </c>
    </row>
    <row r="86" spans="1:114" x14ac:dyDescent="0.45">
      <c r="A86" s="4">
        <f>Training_Data!L85</f>
        <v>72</v>
      </c>
      <c r="B86" s="4">
        <f>Training_Data!I85</f>
        <v>1</v>
      </c>
      <c r="C86" s="4">
        <f t="shared" si="105"/>
        <v>0</v>
      </c>
      <c r="F86">
        <f t="shared" si="99"/>
        <v>6.6000000000000003E-2</v>
      </c>
      <c r="G86">
        <f t="shared" si="100"/>
        <v>0.93613086429161885</v>
      </c>
      <c r="H86" s="10">
        <f t="shared" si="101"/>
        <v>0.51649401310787668</v>
      </c>
      <c r="I86" s="10"/>
      <c r="J86">
        <f t="shared" si="102"/>
        <v>0.48350598689212332</v>
      </c>
      <c r="K86">
        <f t="shared" si="110"/>
        <v>-0.66069158176188514</v>
      </c>
      <c r="O86" s="19">
        <f t="shared" si="20"/>
        <v>-1.0002903991972849E-4</v>
      </c>
      <c r="P86" s="19">
        <f t="shared" si="20"/>
        <v>-2.2039036508939182E-4</v>
      </c>
      <c r="Q86" s="19">
        <f t="shared" ref="Q86:CB86" si="143">$B62*LN(1/(1+(EXP(-1*(Q$25+Q$26*$A62)))))+$C62*LN(1-(1/(1+(EXP(-1*(Q$25+Q$26*$A62))))))</f>
        <v>-4.8554296327557865E-4</v>
      </c>
      <c r="R86" s="19">
        <f t="shared" si="143"/>
        <v>-1.069531247135208E-3</v>
      </c>
      <c r="S86" s="19">
        <f t="shared" si="143"/>
        <v>-2.3550866116785894E-3</v>
      </c>
      <c r="T86" s="19">
        <f t="shared" si="143"/>
        <v>-5.18185568425528E-3</v>
      </c>
      <c r="U86" s="19">
        <f t="shared" si="143"/>
        <v>-1.1382291099144692E-2</v>
      </c>
      <c r="V86" s="19">
        <f t="shared" si="143"/>
        <v>-2.4910125357366236E-2</v>
      </c>
      <c r="W86" s="19">
        <f t="shared" si="143"/>
        <v>-5.4086790921246505E-2</v>
      </c>
      <c r="X86" s="19">
        <f t="shared" si="143"/>
        <v>-0.11551952317975495</v>
      </c>
      <c r="Y86" s="19">
        <f t="shared" si="143"/>
        <v>-2.7188375755090498E-4</v>
      </c>
      <c r="Z86" s="19">
        <f t="shared" si="143"/>
        <v>-5.9896972732688533E-4</v>
      </c>
      <c r="AA86" s="19">
        <f t="shared" si="143"/>
        <v>-1.3192924369153434E-3</v>
      </c>
      <c r="AB86" s="19">
        <f t="shared" si="143"/>
        <v>-2.9046201295047131E-3</v>
      </c>
      <c r="AC86" s="19">
        <f t="shared" si="143"/>
        <v>-6.3888810131020029E-3</v>
      </c>
      <c r="AD86" s="19">
        <f t="shared" si="143"/>
        <v>-1.402351171245955E-2</v>
      </c>
      <c r="AE86" s="19">
        <f t="shared" si="143"/>
        <v>-3.0642710388249852E-2</v>
      </c>
      <c r="AF86" s="19">
        <f t="shared" si="143"/>
        <v>-6.6314899462582039E-2</v>
      </c>
      <c r="AG86" s="19">
        <f t="shared" si="143"/>
        <v>-0.14069351600946878</v>
      </c>
      <c r="AH86" s="19">
        <f t="shared" si="143"/>
        <v>-0.28733532511543086</v>
      </c>
      <c r="AI86" s="19">
        <f t="shared" si="143"/>
        <v>-7.3888411335169932E-4</v>
      </c>
      <c r="AJ86" s="19">
        <f t="shared" si="143"/>
        <v>-1.6273314124810381E-3</v>
      </c>
      <c r="AK86" s="19">
        <f t="shared" si="143"/>
        <v>-3.5821517539563795E-3</v>
      </c>
      <c r="AL86" s="19">
        <f t="shared" si="143"/>
        <v>-7.8759571155825256E-3</v>
      </c>
      <c r="AM86" s="19">
        <f t="shared" si="143"/>
        <v>-1.7272345143765497E-2</v>
      </c>
      <c r="AN86" s="19">
        <f t="shared" si="143"/>
        <v>-3.7669893963776152E-2</v>
      </c>
      <c r="AO86" s="19">
        <f t="shared" si="143"/>
        <v>-8.1197295343576378E-2</v>
      </c>
      <c r="AP86" s="19">
        <f t="shared" si="143"/>
        <v>-0.17090157636787073</v>
      </c>
      <c r="AQ86" s="19">
        <f t="shared" si="143"/>
        <v>-0.34405466915121047</v>
      </c>
      <c r="AR86" s="19">
        <f t="shared" si="143"/>
        <v>-0.6443966600735711</v>
      </c>
      <c r="AS86" s="19">
        <f t="shared" si="143"/>
        <v>-2.0072216461961656E-3</v>
      </c>
      <c r="AT86" s="19">
        <f t="shared" si="143"/>
        <v>-4.4173756618883205E-3</v>
      </c>
      <c r="AU86" s="19">
        <f t="shared" si="143"/>
        <v>-9.7074885994171828E-3</v>
      </c>
      <c r="AV86" s="19">
        <f t="shared" si="143"/>
        <v>-2.1265871276566872E-2</v>
      </c>
      <c r="AW86" s="19">
        <f t="shared" si="143"/>
        <v>-4.6271685358662003E-2</v>
      </c>
      <c r="AX86" s="19">
        <f t="shared" si="143"/>
        <v>-9.9257365547545454E-2</v>
      </c>
      <c r="AY86" s="19">
        <f t="shared" si="143"/>
        <v>-0.20695358640020917</v>
      </c>
      <c r="AZ86" s="19">
        <f t="shared" si="143"/>
        <v>-0.40986673496366222</v>
      </c>
      <c r="BA86" s="19">
        <f t="shared" si="143"/>
        <v>-0.74965891862242273</v>
      </c>
      <c r="BB86" s="19">
        <f t="shared" si="143"/>
        <v>-1.241153874732088</v>
      </c>
      <c r="BC86" s="19">
        <f t="shared" si="143"/>
        <v>-5.4468128334403494E-3</v>
      </c>
      <c r="BD86" s="19">
        <f t="shared" si="143"/>
        <v>-1.1962396661479283E-2</v>
      </c>
      <c r="BE86" s="19">
        <f t="shared" si="143"/>
        <v>-2.617072394670901E-2</v>
      </c>
      <c r="BF86" s="19">
        <f t="shared" si="143"/>
        <v>-5.6782583302082912E-2</v>
      </c>
      <c r="BG86" s="19">
        <f t="shared" si="143"/>
        <v>-0.12109745120806166</v>
      </c>
      <c r="BH86" s="19">
        <f t="shared" si="143"/>
        <v>-0.24971071919312482</v>
      </c>
      <c r="BI86" s="19">
        <f t="shared" si="143"/>
        <v>-0.48550921164700406</v>
      </c>
      <c r="BJ86" s="19">
        <f t="shared" si="143"/>
        <v>-0.86589293718007543</v>
      </c>
      <c r="BK86" s="19">
        <f t="shared" si="143"/>
        <v>-1.3948472790253565</v>
      </c>
      <c r="BL86" s="19">
        <f t="shared" si="143"/>
        <v>-2.0393867582829603</v>
      </c>
      <c r="BM86" s="19">
        <f t="shared" si="143"/>
        <v>-1.4737239794217477E-2</v>
      </c>
      <c r="BN86" s="19">
        <f t="shared" si="143"/>
        <v>-3.2188772814766752E-2</v>
      </c>
      <c r="BO86" s="19">
        <f t="shared" si="143"/>
        <v>-6.959925235708693E-2</v>
      </c>
      <c r="BP86" s="19">
        <f t="shared" si="143"/>
        <v>-0.14740002486257034</v>
      </c>
      <c r="BQ86" s="19">
        <f t="shared" si="143"/>
        <v>-0.30005847961764331</v>
      </c>
      <c r="BR86" s="19">
        <f t="shared" si="143"/>
        <v>-0.57157348644173755</v>
      </c>
      <c r="BS86" s="19">
        <f t="shared" si="143"/>
        <v>-0.99285625355038454</v>
      </c>
      <c r="BT86" s="19">
        <f t="shared" si="143"/>
        <v>-1.556758684876467</v>
      </c>
      <c r="BU86" s="19">
        <f t="shared" si="143"/>
        <v>-2.2244334020553556</v>
      </c>
      <c r="BV86" s="19">
        <f t="shared" si="143"/>
        <v>-2.9535627762179644</v>
      </c>
      <c r="BW86" s="19">
        <f t="shared" si="143"/>
        <v>-3.9563551754364476E-2</v>
      </c>
      <c r="BX86" s="19">
        <f t="shared" si="143"/>
        <v>-8.5187864739065575E-2</v>
      </c>
      <c r="BY86" s="19">
        <f t="shared" si="143"/>
        <v>-0.1789237692854061</v>
      </c>
      <c r="BZ86" s="19">
        <f t="shared" si="143"/>
        <v>-0.35886989966032329</v>
      </c>
      <c r="CA86" s="19">
        <f t="shared" si="143"/>
        <v>-0.66845964801328628</v>
      </c>
      <c r="CB86" s="19">
        <f t="shared" si="143"/>
        <v>-1.1300901268588706</v>
      </c>
      <c r="CC86" s="19">
        <f t="shared" ref="CC86:DJ86" si="144">$B62*LN(1/(1+(EXP(-1*(CC$25+CC$26*$A62)))))+$C62*LN(1-(1/(1+(EXP(-1*(CC$25+CC$26*$A62))))))</f>
        <v>-1.7260072024302122</v>
      </c>
      <c r="CD86" s="19">
        <f t="shared" si="144"/>
        <v>-2.4137394792674307</v>
      </c>
      <c r="CE86" s="19">
        <f t="shared" si="144"/>
        <v>-3.1536349515709285</v>
      </c>
      <c r="CF86" s="19">
        <f t="shared" si="144"/>
        <v>-3.9200397672603997</v>
      </c>
      <c r="CG86" s="19">
        <f t="shared" si="144"/>
        <v>-0.10409029293036624</v>
      </c>
      <c r="CH86" s="19">
        <f t="shared" si="144"/>
        <v>-0.21649269685003553</v>
      </c>
      <c r="CI86" s="19">
        <f t="shared" si="144"/>
        <v>-0.42696028981187673</v>
      </c>
      <c r="CJ86" s="19">
        <f t="shared" si="144"/>
        <v>-0.77634377304073965</v>
      </c>
      <c r="CK86" s="19">
        <f t="shared" si="144"/>
        <v>-1.276956406850952</v>
      </c>
      <c r="CL86" s="19">
        <f t="shared" si="144"/>
        <v>-1.901710943689586</v>
      </c>
      <c r="CM86" s="19">
        <f t="shared" si="144"/>
        <v>-2.6066452693279571</v>
      </c>
      <c r="CN86" s="19">
        <f t="shared" si="144"/>
        <v>-3.3555146539552516</v>
      </c>
      <c r="CO86" s="19">
        <f t="shared" si="144"/>
        <v>-4.1262746215159698</v>
      </c>
      <c r="CP86" s="19">
        <f t="shared" si="144"/>
        <v>-4.9074189941486992</v>
      </c>
      <c r="CQ86" s="19">
        <f t="shared" si="144"/>
        <v>-0.26097659396712841</v>
      </c>
      <c r="CR86" s="19">
        <f t="shared" si="144"/>
        <v>-0.5050369938177538</v>
      </c>
      <c r="CS86" s="19">
        <f t="shared" si="144"/>
        <v>-0.89516294973063504</v>
      </c>
      <c r="CT86" s="19">
        <f t="shared" si="144"/>
        <v>-1.4326848092526394</v>
      </c>
      <c r="CU86" s="19">
        <f t="shared" si="144"/>
        <v>-2.083021075072867</v>
      </c>
      <c r="CV86" s="19">
        <f t="shared" si="144"/>
        <v>-2.8025712876142936</v>
      </c>
      <c r="CW86" s="19">
        <f t="shared" si="144"/>
        <v>-3.5588837354712024</v>
      </c>
      <c r="CX86" s="19">
        <f t="shared" si="144"/>
        <v>-4.3332122165431244</v>
      </c>
      <c r="CY86" s="19">
        <f t="shared" si="144"/>
        <v>-5.116017938751626</v>
      </c>
      <c r="CZ86" s="19">
        <f t="shared" si="144"/>
        <v>-5.9027356993785709</v>
      </c>
      <c r="DA86" s="19">
        <f t="shared" si="144"/>
        <v>-0.59364958102178389</v>
      </c>
      <c r="DB86" s="19">
        <f t="shared" si="144"/>
        <v>-1.0246206695015532</v>
      </c>
      <c r="DC86" s="19">
        <f t="shared" si="144"/>
        <v>-1.5964237332725459</v>
      </c>
      <c r="DD86" s="19">
        <f t="shared" si="144"/>
        <v>-2.2691459507833978</v>
      </c>
      <c r="DE86" s="19">
        <f t="shared" si="144"/>
        <v>-3.001015976589537</v>
      </c>
      <c r="DF86" s="19">
        <f t="shared" si="144"/>
        <v>-3.7634763641197706</v>
      </c>
      <c r="DG86" s="19">
        <f t="shared" si="144"/>
        <v>-4.5407229788904511</v>
      </c>
      <c r="DH86" s="19">
        <f t="shared" si="144"/>
        <v>-5.3248808231056275</v>
      </c>
      <c r="DI86" s="19">
        <f t="shared" si="144"/>
        <v>-6.1122180890334876</v>
      </c>
      <c r="DJ86" s="19">
        <f t="shared" si="144"/>
        <v>-6.901007277954271</v>
      </c>
    </row>
    <row r="87" spans="1:114" x14ac:dyDescent="0.45">
      <c r="A87" s="4">
        <f>Training_Data!L86</f>
        <v>65</v>
      </c>
      <c r="B87" s="4">
        <f>Training_Data!I86</f>
        <v>1</v>
      </c>
      <c r="C87" s="4">
        <f t="shared" si="105"/>
        <v>0</v>
      </c>
      <c r="F87">
        <f t="shared" si="99"/>
        <v>5.5E-2</v>
      </c>
      <c r="G87">
        <f t="shared" si="100"/>
        <v>0.94648514795348382</v>
      </c>
      <c r="H87" s="10">
        <f t="shared" si="101"/>
        <v>0.513746534902355</v>
      </c>
      <c r="I87" s="10"/>
      <c r="J87">
        <f t="shared" si="102"/>
        <v>0.486253465097645</v>
      </c>
      <c r="K87">
        <f t="shared" si="110"/>
        <v>-0.72102525791004934</v>
      </c>
      <c r="O87" s="19">
        <f t="shared" si="20"/>
        <v>-9.1501062141618235</v>
      </c>
      <c r="P87" s="19">
        <f t="shared" si="20"/>
        <v>-8.3002484859519168</v>
      </c>
      <c r="Q87" s="19">
        <f t="shared" ref="Q87:CB87" si="145">$B63*LN(1/(1+(EXP(-1*(Q$25+Q$26*$A63)))))+$C63*LN(1-(1/(1+(EXP(-1*(Q$25+Q$26*$A63))))))</f>
        <v>-7.4505812726405143</v>
      </c>
      <c r="R87" s="19">
        <f t="shared" si="145"/>
        <v>-6.6013594435752596</v>
      </c>
      <c r="S87" s="19">
        <f t="shared" si="145"/>
        <v>-5.7531777264714101</v>
      </c>
      <c r="T87" s="19">
        <f t="shared" si="145"/>
        <v>-4.9074189941486868</v>
      </c>
      <c r="U87" s="19">
        <f t="shared" si="145"/>
        <v>-4.0672723451437651</v>
      </c>
      <c r="V87" s="19">
        <f t="shared" si="145"/>
        <v>-3.2399533331624304</v>
      </c>
      <c r="W87" s="19">
        <f t="shared" si="145"/>
        <v>-2.4410914408948421</v>
      </c>
      <c r="X87" s="19">
        <f t="shared" si="145"/>
        <v>-1.7014132779827524</v>
      </c>
      <c r="Y87" s="19">
        <f t="shared" si="145"/>
        <v>-8.1502886936835974</v>
      </c>
      <c r="Z87" s="19">
        <f t="shared" si="145"/>
        <v>-7.3006753107015845</v>
      </c>
      <c r="AA87" s="19">
        <f t="shared" si="145"/>
        <v>-6.4515792744580898</v>
      </c>
      <c r="AB87" s="19">
        <f t="shared" si="145"/>
        <v>-5.603691043426946</v>
      </c>
      <c r="AC87" s="19">
        <f t="shared" si="145"/>
        <v>-4.7586144837621758</v>
      </c>
      <c r="AD87" s="19">
        <f t="shared" si="145"/>
        <v>-3.9200397672603979</v>
      </c>
      <c r="AE87" s="19">
        <f t="shared" si="145"/>
        <v>-3.096271685358662</v>
      </c>
      <c r="AF87" s="19">
        <f t="shared" si="145"/>
        <v>-2.3050833197686962</v>
      </c>
      <c r="AG87" s="19">
        <f t="shared" si="145"/>
        <v>-1.5805085713638758</v>
      </c>
      <c r="AH87" s="19">
        <f t="shared" si="145"/>
        <v>-0.9740769841801068</v>
      </c>
      <c r="AI87" s="19">
        <f t="shared" si="145"/>
        <v>-7.1507845562365651</v>
      </c>
      <c r="AJ87" s="19">
        <f t="shared" si="145"/>
        <v>-6.3018346208305891</v>
      </c>
      <c r="AK87" s="19">
        <f t="shared" si="145"/>
        <v>-5.4542871019229358</v>
      </c>
      <c r="AL87" s="19">
        <f t="shared" si="145"/>
        <v>-4.6100016520556517</v>
      </c>
      <c r="AM87" s="19">
        <f t="shared" si="145"/>
        <v>-3.7732454643724251</v>
      </c>
      <c r="AN87" s="19">
        <f t="shared" si="145"/>
        <v>-2.9535627762179635</v>
      </c>
      <c r="AO87" s="19">
        <f t="shared" si="145"/>
        <v>-2.1710974512080616</v>
      </c>
      <c r="AP87" s="19">
        <f t="shared" si="145"/>
        <v>-1.4632824673380314</v>
      </c>
      <c r="AQ87" s="19">
        <f t="shared" si="145"/>
        <v>-0.88338215541877729</v>
      </c>
      <c r="AR87" s="19">
        <f t="shared" si="145"/>
        <v>-0.47407698418010663</v>
      </c>
      <c r="AS87" s="19">
        <f t="shared" si="145"/>
        <v>-6.1521312091296574</v>
      </c>
      <c r="AT87" s="19">
        <f t="shared" si="145"/>
        <v>-5.3049791772043271</v>
      </c>
      <c r="AU87" s="19">
        <f t="shared" si="145"/>
        <v>-4.4616108988421042</v>
      </c>
      <c r="AV87" s="19">
        <f t="shared" si="145"/>
        <v>-3.6269570930082082</v>
      </c>
      <c r="AW87" s="19">
        <f t="shared" si="145"/>
        <v>-2.8119675890031988</v>
      </c>
      <c r="AX87" s="19">
        <f t="shared" si="145"/>
        <v>-2.0393867582829608</v>
      </c>
      <c r="AY87" s="19">
        <f t="shared" si="145"/>
        <v>-1.3500584796176429</v>
      </c>
      <c r="AZ87" s="19">
        <f t="shared" si="145"/>
        <v>-0.79813886938159195</v>
      </c>
      <c r="BA87" s="19">
        <f t="shared" si="145"/>
        <v>-0.4200553357027153</v>
      </c>
      <c r="BB87" s="19">
        <f t="shared" si="145"/>
        <v>-0.20141327798275241</v>
      </c>
      <c r="BC87" s="19">
        <f t="shared" si="145"/>
        <v>-5.1557826529150699</v>
      </c>
      <c r="BD87" s="19">
        <f t="shared" si="145"/>
        <v>-4.3134773304160259</v>
      </c>
      <c r="BE87" s="19">
        <f t="shared" si="145"/>
        <v>-3.4812521603012354</v>
      </c>
      <c r="BF87" s="19">
        <f t="shared" si="145"/>
        <v>-2.67164469196767</v>
      </c>
      <c r="BG87" s="19">
        <f t="shared" si="145"/>
        <v>-1.9102241504380872</v>
      </c>
      <c r="BH87" s="19">
        <f t="shared" si="145"/>
        <v>-1.241153874732088</v>
      </c>
      <c r="BI87" s="19">
        <f t="shared" si="145"/>
        <v>-0.71845964801328632</v>
      </c>
      <c r="BJ87" s="19">
        <f t="shared" si="145"/>
        <v>-0.37110066594777763</v>
      </c>
      <c r="BK87" s="19">
        <f t="shared" si="145"/>
        <v>-0.17567443741493247</v>
      </c>
      <c r="BL87" s="19">
        <f t="shared" si="145"/>
        <v>-7.8889734292549515E-2</v>
      </c>
      <c r="BM87" s="19">
        <f t="shared" si="145"/>
        <v>-4.1656414487309359</v>
      </c>
      <c r="BN87" s="19">
        <f t="shared" si="145"/>
        <v>-3.336219258870659</v>
      </c>
      <c r="BO87" s="19">
        <f t="shared" si="145"/>
        <v>-2.5327715224535527</v>
      </c>
      <c r="BP87" s="19">
        <f t="shared" si="145"/>
        <v>-1.7839007408883387</v>
      </c>
      <c r="BQ87" s="19">
        <f t="shared" si="145"/>
        <v>-1.1368710061148999</v>
      </c>
      <c r="BR87" s="19">
        <f t="shared" si="145"/>
        <v>-0.6443966600735711</v>
      </c>
      <c r="BS87" s="19">
        <f t="shared" si="145"/>
        <v>-0.32695640685095206</v>
      </c>
      <c r="BT87" s="19">
        <f t="shared" si="145"/>
        <v>-0.15297761052607403</v>
      </c>
      <c r="BU87" s="19">
        <f t="shared" si="145"/>
        <v>-6.8267073682503954E-2</v>
      </c>
      <c r="BV87" s="19">
        <f t="shared" si="145"/>
        <v>-2.9750418272620607E-2</v>
      </c>
      <c r="BW87" s="19">
        <f t="shared" si="145"/>
        <v>-3.1919593892339417</v>
      </c>
      <c r="BX87" s="19">
        <f t="shared" si="145"/>
        <v>-2.3955454645979626</v>
      </c>
      <c r="BY87" s="19">
        <f t="shared" si="145"/>
        <v>-1.6607229646697601</v>
      </c>
      <c r="BZ87" s="19">
        <f t="shared" si="145"/>
        <v>-1.0374879504858856</v>
      </c>
      <c r="CA87" s="19">
        <f t="shared" si="145"/>
        <v>-0.57593941987884367</v>
      </c>
      <c r="CB87" s="19">
        <f t="shared" si="145"/>
        <v>-0.28733532511543097</v>
      </c>
      <c r="CC87" s="19">
        <f t="shared" ref="CC87:DJ87" si="146">$B63*LN(1/(1+(EXP(-1*(CC$25+CC$26*$A63)))))+$C63*LN(1-(1/(1+(EXP(-1*(CC$25+CC$26*$A63))))))</f>
        <v>-0.13302107507286723</v>
      </c>
      <c r="CD87" s="19">
        <f t="shared" si="146"/>
        <v>-5.9032826287971386E-2</v>
      </c>
      <c r="CE87" s="19">
        <f t="shared" si="146"/>
        <v>-2.5659100296728771E-2</v>
      </c>
      <c r="CF87" s="19">
        <f t="shared" si="146"/>
        <v>-1.1047744848593825E-2</v>
      </c>
      <c r="CG87" s="19">
        <f t="shared" si="146"/>
        <v>-2.2601846030111088</v>
      </c>
      <c r="CH87" s="19">
        <f t="shared" si="146"/>
        <v>-1.5410084538329922</v>
      </c>
      <c r="CI87" s="19">
        <f t="shared" si="146"/>
        <v>-0.94324894599745501</v>
      </c>
      <c r="CJ87" s="19">
        <f t="shared" si="146"/>
        <v>-0.5130152523999526</v>
      </c>
      <c r="CK87" s="19">
        <f t="shared" si="146"/>
        <v>-0.25192908134537301</v>
      </c>
      <c r="CL87" s="19">
        <f t="shared" si="146"/>
        <v>-0.11551952317975495</v>
      </c>
      <c r="CM87" s="19">
        <f t="shared" si="146"/>
        <v>-5.1015976589534939E-2</v>
      </c>
      <c r="CN87" s="19">
        <f t="shared" si="146"/>
        <v>-2.2124216454879293E-2</v>
      </c>
      <c r="CO87" s="19">
        <f t="shared" si="146"/>
        <v>-9.5161791284339523E-3</v>
      </c>
      <c r="CP87" s="19">
        <f t="shared" si="146"/>
        <v>-4.0784432705706312E-3</v>
      </c>
      <c r="CQ87" s="19">
        <f t="shared" si="146"/>
        <v>-1.4250805831863982</v>
      </c>
      <c r="CR87" s="19">
        <f t="shared" si="146"/>
        <v>-0.85435524446852706</v>
      </c>
      <c r="CS87" s="19">
        <f t="shared" si="146"/>
        <v>-0.45549248146333754</v>
      </c>
      <c r="CT87" s="19">
        <f t="shared" si="146"/>
        <v>-0.22041740991845099</v>
      </c>
      <c r="CU87" s="19">
        <f t="shared" si="146"/>
        <v>-0.10020655891674717</v>
      </c>
      <c r="CV87" s="19">
        <f t="shared" si="146"/>
        <v>-4.4063967938573874E-2</v>
      </c>
      <c r="CW87" s="19">
        <f t="shared" si="146"/>
        <v>-1.9071675682192538E-2</v>
      </c>
      <c r="CX87" s="19">
        <f t="shared" si="146"/>
        <v>-8.1960673382677589E-3</v>
      </c>
      <c r="CY87" s="19">
        <f t="shared" si="146"/>
        <v>-3.5113447819392798E-3</v>
      </c>
      <c r="CZ87" s="19">
        <f t="shared" si="146"/>
        <v>-1.5023101597543026E-3</v>
      </c>
      <c r="DA87" s="19">
        <f t="shared" si="146"/>
        <v>-0.77095704778953211</v>
      </c>
      <c r="DB87" s="19">
        <f t="shared" si="146"/>
        <v>-0.40318604888545784</v>
      </c>
      <c r="DC87" s="19">
        <f t="shared" si="146"/>
        <v>-0.19247646558657872</v>
      </c>
      <c r="DD87" s="19">
        <f t="shared" si="146"/>
        <v>-8.6836152153949644E-2</v>
      </c>
      <c r="DE87" s="19">
        <f t="shared" si="146"/>
        <v>-3.8041371687783029E-2</v>
      </c>
      <c r="DF87" s="19">
        <f t="shared" si="146"/>
        <v>-1.6436847252909486E-2</v>
      </c>
      <c r="DG87" s="19">
        <f t="shared" si="146"/>
        <v>-7.0584394314585257E-3</v>
      </c>
      <c r="DH87" s="19">
        <f t="shared" si="146"/>
        <v>-3.0229809308315344E-3</v>
      </c>
      <c r="DI87" s="19">
        <f t="shared" si="146"/>
        <v>-1.29318558043795E-3</v>
      </c>
      <c r="DJ87" s="19">
        <f t="shared" si="146"/>
        <v>-5.5293147536079781E-4</v>
      </c>
    </row>
    <row r="88" spans="1:114" x14ac:dyDescent="0.45">
      <c r="A88" s="4">
        <f>Training_Data!L87</f>
        <v>54</v>
      </c>
      <c r="B88" s="4">
        <f>Training_Data!I87</f>
        <v>0</v>
      </c>
      <c r="C88" s="4">
        <f t="shared" si="105"/>
        <v>1</v>
      </c>
      <c r="F88">
        <f t="shared" si="99"/>
        <v>7.8E-2</v>
      </c>
      <c r="G88">
        <f t="shared" si="100"/>
        <v>0.92496442654353928</v>
      </c>
      <c r="H88" s="10">
        <f t="shared" si="101"/>
        <v>0.5194901195112458</v>
      </c>
      <c r="I88" s="10"/>
      <c r="J88">
        <f t="shared" si="102"/>
        <v>0.4805098804887542</v>
      </c>
      <c r="K88">
        <f t="shared" si="110"/>
        <v>-0.73290748785135351</v>
      </c>
      <c r="O88" s="19">
        <f t="shared" si="20"/>
        <v>-8.7835578429500005E-5</v>
      </c>
      <c r="P88" s="19">
        <f t="shared" si="20"/>
        <v>-1.6993662755238905E-4</v>
      </c>
      <c r="Q88" s="19">
        <f t="shared" ref="Q88:CB88" si="147">$B64*LN(1/(1+(EXP(-1*(Q$25+Q$26*$A64)))))+$C64*LN(1-(1/(1+(EXP(-1*(Q$25+Q$26*$A64))))))</f>
        <v>-3.287659733583418E-4</v>
      </c>
      <c r="R88" s="19">
        <f t="shared" si="147"/>
        <v>-6.3599617109102893E-4</v>
      </c>
      <c r="S88" s="19">
        <f t="shared" si="147"/>
        <v>-1.2301549517137456E-3</v>
      </c>
      <c r="T88" s="19">
        <f t="shared" si="147"/>
        <v>-2.3787274967536865E-3</v>
      </c>
      <c r="U88" s="19">
        <f t="shared" si="147"/>
        <v>-4.5972384173645674E-3</v>
      </c>
      <c r="V88" s="19">
        <f t="shared" si="147"/>
        <v>-8.875672970072199E-3</v>
      </c>
      <c r="W88" s="19">
        <f t="shared" si="147"/>
        <v>-1.7101943647878957E-2</v>
      </c>
      <c r="X88" s="19">
        <f t="shared" si="147"/>
        <v>-3.2828470424865405E-2</v>
      </c>
      <c r="Y88" s="19">
        <f t="shared" si="147"/>
        <v>-2.3874384135787172E-4</v>
      </c>
      <c r="Z88" s="19">
        <f t="shared" si="147"/>
        <v>-4.6186822123177069E-4</v>
      </c>
      <c r="AA88" s="19">
        <f t="shared" si="147"/>
        <v>-8.9342626871644125E-4</v>
      </c>
      <c r="AB88" s="19">
        <f t="shared" si="147"/>
        <v>-1.7278730790231602E-3</v>
      </c>
      <c r="AC88" s="19">
        <f t="shared" si="147"/>
        <v>-3.3403801703673882E-3</v>
      </c>
      <c r="AD88" s="19">
        <f t="shared" si="147"/>
        <v>-6.4528836098138014E-3</v>
      </c>
      <c r="AE88" s="19">
        <f t="shared" si="147"/>
        <v>-1.2447565236600967E-2</v>
      </c>
      <c r="AF88" s="19">
        <f t="shared" si="147"/>
        <v>-2.3944984743078702E-2</v>
      </c>
      <c r="AG88" s="19">
        <f t="shared" si="147"/>
        <v>-4.5821662735067874E-2</v>
      </c>
      <c r="AH88" s="19">
        <f t="shared" si="147"/>
        <v>-8.6836152153949769E-2</v>
      </c>
      <c r="AI88" s="19">
        <f t="shared" si="147"/>
        <v>-6.4883997875153621E-4</v>
      </c>
      <c r="AJ88" s="19">
        <f t="shared" si="147"/>
        <v>-1.2549901428946333E-3</v>
      </c>
      <c r="AK88" s="19">
        <f t="shared" si="147"/>
        <v>-2.4267227201770457E-3</v>
      </c>
      <c r="AL88" s="19">
        <f t="shared" si="147"/>
        <v>-4.6898913545248338E-3</v>
      </c>
      <c r="AM88" s="19">
        <f t="shared" si="147"/>
        <v>-9.0541641698874964E-3</v>
      </c>
      <c r="AN88" s="19">
        <f t="shared" si="147"/>
        <v>-1.7444429732341168E-2</v>
      </c>
      <c r="AO88" s="19">
        <f t="shared" si="147"/>
        <v>-3.3480669360590534E-2</v>
      </c>
      <c r="AP88" s="19">
        <f t="shared" si="147"/>
        <v>-6.3795827683805609E-2</v>
      </c>
      <c r="AQ88" s="19">
        <f t="shared" si="147"/>
        <v>-0.11996196663434804</v>
      </c>
      <c r="AR88" s="19">
        <f t="shared" si="147"/>
        <v>-0.22041740991845099</v>
      </c>
      <c r="AS88" s="19">
        <f t="shared" si="147"/>
        <v>-1.7627476838418591E-3</v>
      </c>
      <c r="AT88" s="19">
        <f t="shared" si="147"/>
        <v>-3.4077454776149591E-3</v>
      </c>
      <c r="AU88" s="19">
        <f t="shared" si="147"/>
        <v>-6.5828123789349116E-3</v>
      </c>
      <c r="AV88" s="19">
        <f t="shared" si="147"/>
        <v>-1.2697432971496326E-2</v>
      </c>
      <c r="AW88" s="19">
        <f t="shared" si="147"/>
        <v>-2.442284593377916E-2</v>
      </c>
      <c r="AX88" s="19">
        <f t="shared" si="147"/>
        <v>-4.672602529427141E-2</v>
      </c>
      <c r="AY88" s="19">
        <f t="shared" si="147"/>
        <v>-8.8514942119993792E-2</v>
      </c>
      <c r="AZ88" s="19">
        <f t="shared" si="147"/>
        <v>-0.16472272508020852</v>
      </c>
      <c r="BA88" s="19">
        <f t="shared" si="147"/>
        <v>-0.29747581455798983</v>
      </c>
      <c r="BB88" s="19">
        <f t="shared" si="147"/>
        <v>-0.51301525239995294</v>
      </c>
      <c r="BC88" s="19">
        <f t="shared" si="147"/>
        <v>-4.7844071595555815E-3</v>
      </c>
      <c r="BD88" s="19">
        <f t="shared" si="147"/>
        <v>-9.2362283060557042E-3</v>
      </c>
      <c r="BE88" s="19">
        <f t="shared" si="147"/>
        <v>-1.7793713661611546E-2</v>
      </c>
      <c r="BF88" s="19">
        <f t="shared" si="147"/>
        <v>-3.4145605538695015E-2</v>
      </c>
      <c r="BG88" s="19">
        <f t="shared" si="147"/>
        <v>-6.5043561776590555E-2</v>
      </c>
      <c r="BH88" s="19">
        <f t="shared" si="147"/>
        <v>-0.12224304025848919</v>
      </c>
      <c r="BI88" s="19">
        <f t="shared" si="147"/>
        <v>-0.22440559704717059</v>
      </c>
      <c r="BJ88" s="19">
        <f t="shared" si="147"/>
        <v>-0.39659404698022449</v>
      </c>
      <c r="BK88" s="19">
        <f t="shared" si="147"/>
        <v>-0.66359711307614078</v>
      </c>
      <c r="BL88" s="19">
        <f t="shared" si="147"/>
        <v>-1.037487950485886</v>
      </c>
      <c r="BM88" s="19">
        <f t="shared" si="147"/>
        <v>-1.2952284047257571E-2</v>
      </c>
      <c r="BN88" s="19">
        <f t="shared" si="147"/>
        <v>-2.4910125357366236E-2</v>
      </c>
      <c r="BO88" s="19">
        <f t="shared" si="147"/>
        <v>-4.7647815139078141E-2</v>
      </c>
      <c r="BP88" s="19">
        <f t="shared" si="147"/>
        <v>-9.0224746513208942E-2</v>
      </c>
      <c r="BQ88" s="19">
        <f t="shared" si="147"/>
        <v>-0.16778602938626597</v>
      </c>
      <c r="BR88" s="19">
        <f t="shared" si="147"/>
        <v>-0.30266034739773878</v>
      </c>
      <c r="BS88" s="19">
        <f t="shared" si="147"/>
        <v>-0.52108961386593755</v>
      </c>
      <c r="BT88" s="19">
        <f t="shared" si="147"/>
        <v>-0.84291533356034654</v>
      </c>
      <c r="BU88" s="19">
        <f t="shared" si="147"/>
        <v>-1.2697553252798874</v>
      </c>
      <c r="BV88" s="19">
        <f t="shared" si="147"/>
        <v>-1.7839007408883394</v>
      </c>
      <c r="BW88" s="19">
        <f t="shared" si="147"/>
        <v>-3.4823518997376388E-2</v>
      </c>
      <c r="BX88" s="19">
        <f t="shared" si="147"/>
        <v>-6.6314899462582039E-2</v>
      </c>
      <c r="BY88" s="19">
        <f t="shared" si="147"/>
        <v>-0.12456484496250039</v>
      </c>
      <c r="BZ88" s="19">
        <f t="shared" si="147"/>
        <v>-0.22845802600646797</v>
      </c>
      <c r="CA88" s="19">
        <f t="shared" si="147"/>
        <v>-0.403186048885458</v>
      </c>
      <c r="CB88" s="19">
        <f t="shared" si="147"/>
        <v>-0.67334716722803412</v>
      </c>
      <c r="CC88" s="19">
        <f t="shared" ref="CC88:DJ88" si="148">$B64*LN(1/(1+(EXP(-1*(CC$25+CC$26*$A64)))))+$C64*LN(1-(1/(1+(EXP(-1*(CC$25+CC$26*$A64))))))</f>
        <v>-1.0504467440294962</v>
      </c>
      <c r="CD88" s="19">
        <f t="shared" si="148"/>
        <v>-1.5253255421125167</v>
      </c>
      <c r="CE88" s="19">
        <f t="shared" si="148"/>
        <v>-2.0742720743075971</v>
      </c>
      <c r="CF88" s="19">
        <f t="shared" si="148"/>
        <v>-2.6716446919676713</v>
      </c>
      <c r="CG88" s="19">
        <f t="shared" si="148"/>
        <v>-9.1966083843493251E-2</v>
      </c>
      <c r="CH88" s="19">
        <f t="shared" si="148"/>
        <v>-0.17090157636787059</v>
      </c>
      <c r="CI88" s="19">
        <f t="shared" si="148"/>
        <v>-0.30792206010159268</v>
      </c>
      <c r="CJ88" s="19">
        <f t="shared" si="148"/>
        <v>-0.52926044903028424</v>
      </c>
      <c r="CK88" s="19">
        <f t="shared" si="148"/>
        <v>-0.85435524446852718</v>
      </c>
      <c r="CL88" s="19">
        <f t="shared" si="148"/>
        <v>-1.2841775991951889</v>
      </c>
      <c r="CM88" s="19">
        <f t="shared" si="148"/>
        <v>-1.8005689377570755</v>
      </c>
      <c r="CN88" s="19">
        <f t="shared" si="148"/>
        <v>-2.3773845783108167</v>
      </c>
      <c r="CO88" s="19">
        <f t="shared" si="148"/>
        <v>-2.9915157119523608</v>
      </c>
      <c r="CP88" s="19">
        <f t="shared" si="148"/>
        <v>-3.6269570930082042</v>
      </c>
      <c r="CQ88" s="19">
        <f t="shared" si="148"/>
        <v>-0.23257546550006261</v>
      </c>
      <c r="CR88" s="19">
        <f t="shared" si="148"/>
        <v>-0.40986673496366222</v>
      </c>
      <c r="CS88" s="19">
        <f t="shared" si="148"/>
        <v>-0.68319717972663441</v>
      </c>
      <c r="CT88" s="19">
        <f t="shared" si="148"/>
        <v>-1.0634965102225342</v>
      </c>
      <c r="CU88" s="19">
        <f t="shared" si="148"/>
        <v>-1.5410084538329922</v>
      </c>
      <c r="CV88" s="19">
        <f t="shared" si="148"/>
        <v>-2.0917809798514684</v>
      </c>
      <c r="CW88" s="19">
        <f t="shared" si="148"/>
        <v>-2.6902747215382923</v>
      </c>
      <c r="CX88" s="19">
        <f t="shared" si="148"/>
        <v>-3.3169375865012336</v>
      </c>
      <c r="CY88" s="19">
        <f t="shared" si="148"/>
        <v>-3.9592615149854202</v>
      </c>
      <c r="CZ88" s="19">
        <f t="shared" si="148"/>
        <v>-4.6100016520556588</v>
      </c>
      <c r="DA88" s="19">
        <f t="shared" si="148"/>
        <v>-0.53752811145482893</v>
      </c>
      <c r="DB88" s="19">
        <f t="shared" si="148"/>
        <v>-0.86589293718007543</v>
      </c>
      <c r="DC88" s="19">
        <f t="shared" si="148"/>
        <v>-1.2986799592371328</v>
      </c>
      <c r="DD88" s="19">
        <f t="shared" si="148"/>
        <v>-1.8172922998314598</v>
      </c>
      <c r="DE88" s="19">
        <f t="shared" si="148"/>
        <v>-2.3955454645979626</v>
      </c>
      <c r="DF88" s="19">
        <f t="shared" si="148"/>
        <v>-3.0105209675340192</v>
      </c>
      <c r="DG88" s="19">
        <f t="shared" si="148"/>
        <v>-3.6464302985174766</v>
      </c>
      <c r="DH88" s="19">
        <f t="shared" si="148"/>
        <v>-4.2937477275343729</v>
      </c>
      <c r="DI88" s="19">
        <f t="shared" si="148"/>
        <v>-4.9471291256592256</v>
      </c>
      <c r="DJ88" s="19">
        <f t="shared" si="148"/>
        <v>-5.6036910434269727</v>
      </c>
    </row>
    <row r="89" spans="1:114" x14ac:dyDescent="0.45">
      <c r="A89" s="4">
        <f>Training_Data!L88</f>
        <v>77</v>
      </c>
      <c r="B89" s="4">
        <f>Training_Data!I88</f>
        <v>0</v>
      </c>
      <c r="C89" s="4">
        <f t="shared" si="105"/>
        <v>1</v>
      </c>
      <c r="F89">
        <f t="shared" si="99"/>
        <v>8.8999999999999996E-2</v>
      </c>
      <c r="G89">
        <f t="shared" si="100"/>
        <v>0.91484557357445195</v>
      </c>
      <c r="H89" s="10">
        <f t="shared" si="101"/>
        <v>0.52223532476997336</v>
      </c>
      <c r="I89" s="10"/>
      <c r="J89">
        <f t="shared" si="102"/>
        <v>0.47776467523002664</v>
      </c>
      <c r="K89">
        <f t="shared" si="110"/>
        <v>-0.64963697894989947</v>
      </c>
      <c r="O89" s="19">
        <f t="shared" si="20"/>
        <v>-7.8686469410345011E-5</v>
      </c>
      <c r="P89" s="19">
        <f t="shared" si="20"/>
        <v>-1.3637962635796531E-4</v>
      </c>
      <c r="Q89" s="19">
        <f t="shared" ref="Q89:CB89" si="149">$B65*LN(1/(1+(EXP(-1*(Q$25+Q$26*$A65)))))+$C65*LN(1-(1/(1+(EXP(-1*(Q$25+Q$26*$A65))))))</f>
        <v>-2.3636858117445444E-4</v>
      </c>
      <c r="R89" s="19">
        <f t="shared" si="149"/>
        <v>-4.0965106052541809E-4</v>
      </c>
      <c r="S89" s="19">
        <f t="shared" si="149"/>
        <v>-7.099223343393561E-4</v>
      </c>
      <c r="T89" s="19">
        <f t="shared" si="149"/>
        <v>-1.2301549517137456E-3</v>
      </c>
      <c r="U89" s="19">
        <f t="shared" si="149"/>
        <v>-2.1312091296566589E-3</v>
      </c>
      <c r="V89" s="19">
        <f t="shared" si="149"/>
        <v>-3.6910434269465547E-3</v>
      </c>
      <c r="W89" s="19">
        <f t="shared" si="149"/>
        <v>-6.3888810131020029E-3</v>
      </c>
      <c r="X89" s="19">
        <f t="shared" si="149"/>
        <v>-1.1047744848593825E-2</v>
      </c>
      <c r="Y89" s="19">
        <f t="shared" si="149"/>
        <v>-2.1387754193546182E-4</v>
      </c>
      <c r="Z89" s="19">
        <f t="shared" si="149"/>
        <v>-3.7067483205435308E-4</v>
      </c>
      <c r="AA89" s="19">
        <f t="shared" si="149"/>
        <v>-6.4238598628964304E-4</v>
      </c>
      <c r="AB89" s="19">
        <f t="shared" si="149"/>
        <v>-1.1131553604646588E-3</v>
      </c>
      <c r="AC89" s="19">
        <f t="shared" si="149"/>
        <v>-1.928593204219395E-3</v>
      </c>
      <c r="AD89" s="19">
        <f t="shared" si="149"/>
        <v>-3.3403801703673882E-3</v>
      </c>
      <c r="AE89" s="19">
        <f t="shared" si="149"/>
        <v>-5.782652915069182E-3</v>
      </c>
      <c r="AF89" s="19">
        <f t="shared" si="149"/>
        <v>-1.0001652055651873E-2</v>
      </c>
      <c r="AG89" s="19">
        <f t="shared" si="149"/>
        <v>-1.7272345143765497E-2</v>
      </c>
      <c r="AH89" s="19">
        <f t="shared" si="149"/>
        <v>-2.9750418272620607E-2</v>
      </c>
      <c r="AI89" s="19">
        <f t="shared" si="149"/>
        <v>-5.8127264051451347E-4</v>
      </c>
      <c r="AJ89" s="19">
        <f t="shared" si="149"/>
        <v>-1.0072779542348365E-3</v>
      </c>
      <c r="AK89" s="19">
        <f t="shared" si="149"/>
        <v>-1.7452233476729767E-3</v>
      </c>
      <c r="AL89" s="19">
        <f t="shared" si="149"/>
        <v>-3.0229809308316459E-3</v>
      </c>
      <c r="AM89" s="19">
        <f t="shared" si="149"/>
        <v>-5.2337981517430882E-3</v>
      </c>
      <c r="AN89" s="19">
        <f t="shared" si="149"/>
        <v>-9.0541641698874964E-3</v>
      </c>
      <c r="AO89" s="19">
        <f t="shared" si="149"/>
        <v>-1.5641448730935838E-2</v>
      </c>
      <c r="AP89" s="19">
        <f t="shared" si="149"/>
        <v>-2.695709300820805E-2</v>
      </c>
      <c r="AQ89" s="19">
        <f t="shared" si="149"/>
        <v>-4.6271685358662003E-2</v>
      </c>
      <c r="AR89" s="19">
        <f t="shared" si="149"/>
        <v>-7.8889734292549626E-2</v>
      </c>
      <c r="AS89" s="19">
        <f t="shared" si="149"/>
        <v>-1.5792744580898261E-3</v>
      </c>
      <c r="AT89" s="19">
        <f t="shared" si="149"/>
        <v>-2.735699378536135E-3</v>
      </c>
      <c r="AU89" s="19">
        <f t="shared" si="149"/>
        <v>-4.7369140861236135E-3</v>
      </c>
      <c r="AV89" s="19">
        <f t="shared" si="149"/>
        <v>-8.1960673382677589E-3</v>
      </c>
      <c r="AW89" s="19">
        <f t="shared" si="149"/>
        <v>-1.4163456931504987E-2</v>
      </c>
      <c r="AX89" s="19">
        <f t="shared" si="149"/>
        <v>-2.442284593377916E-2</v>
      </c>
      <c r="AY89" s="19">
        <f t="shared" si="149"/>
        <v>-4.1959389233941616E-2</v>
      </c>
      <c r="AZ89" s="19">
        <f t="shared" si="149"/>
        <v>-7.164469196766983E-2</v>
      </c>
      <c r="BA89" s="19">
        <f t="shared" si="149"/>
        <v>-0.12109745120806166</v>
      </c>
      <c r="BB89" s="19">
        <f t="shared" si="149"/>
        <v>-0.20141327798275241</v>
      </c>
      <c r="BC89" s="19">
        <f t="shared" si="149"/>
        <v>-4.2871019229353069E-3</v>
      </c>
      <c r="BD89" s="19">
        <f t="shared" si="149"/>
        <v>-7.4189941486867304E-3</v>
      </c>
      <c r="BE89" s="19">
        <f t="shared" si="149"/>
        <v>-1.2824229505431146E-2</v>
      </c>
      <c r="BF89" s="19">
        <f t="shared" si="149"/>
        <v>-2.2124216454879178E-2</v>
      </c>
      <c r="BG89" s="19">
        <f t="shared" si="149"/>
        <v>-3.8041371687783147E-2</v>
      </c>
      <c r="BH89" s="19">
        <f t="shared" si="149"/>
        <v>-6.5043561776590555E-2</v>
      </c>
      <c r="BI89" s="19">
        <f t="shared" si="149"/>
        <v>-0.11018460301110891</v>
      </c>
      <c r="BJ89" s="19">
        <f t="shared" si="149"/>
        <v>-0.18390074088833885</v>
      </c>
      <c r="BK89" s="19">
        <f t="shared" si="149"/>
        <v>-0.30005847961764331</v>
      </c>
      <c r="BL89" s="19">
        <f t="shared" si="149"/>
        <v>-0.47407698418010663</v>
      </c>
      <c r="BM89" s="19">
        <f t="shared" si="149"/>
        <v>-1.1610898842103706E-2</v>
      </c>
      <c r="BN89" s="19">
        <f t="shared" si="149"/>
        <v>-2.0039767260397568E-2</v>
      </c>
      <c r="BO89" s="19">
        <f t="shared" si="149"/>
        <v>-3.4482924942971956E-2</v>
      </c>
      <c r="BP89" s="19">
        <f t="shared" si="149"/>
        <v>-5.9032826287971386E-2</v>
      </c>
      <c r="BQ89" s="19">
        <f t="shared" si="149"/>
        <v>-0.10020655891674717</v>
      </c>
      <c r="BR89" s="19">
        <f t="shared" si="149"/>
        <v>-0.16778602938626586</v>
      </c>
      <c r="BS89" s="19">
        <f t="shared" si="149"/>
        <v>-0.27508058318639855</v>
      </c>
      <c r="BT89" s="19">
        <f t="shared" si="149"/>
        <v>-0.43748795048588573</v>
      </c>
      <c r="BU89" s="19">
        <f t="shared" si="149"/>
        <v>-0.66845964801328628</v>
      </c>
      <c r="BV89" s="19">
        <f t="shared" si="149"/>
        <v>-0.9740769841801068</v>
      </c>
      <c r="BW89" s="19">
        <f t="shared" si="149"/>
        <v>-3.1252160301235322E-2</v>
      </c>
      <c r="BX89" s="19">
        <f t="shared" si="149"/>
        <v>-5.356277621796323E-2</v>
      </c>
      <c r="BY89" s="19">
        <f t="shared" si="149"/>
        <v>-9.1091440894841599E-2</v>
      </c>
      <c r="BZ89" s="19">
        <f t="shared" si="149"/>
        <v>-0.15297761052607417</v>
      </c>
      <c r="CA89" s="19">
        <f t="shared" si="149"/>
        <v>-0.25192908134537284</v>
      </c>
      <c r="CB89" s="19">
        <f t="shared" si="149"/>
        <v>-0.40318604888545784</v>
      </c>
      <c r="CC89" s="19">
        <f t="shared" ref="CC89:DJ89" si="150">$B65*LN(1/(1+(EXP(-1*(CC$25+CC$26*$A65)))))+$C65*LN(1-(1/(1+(EXP(-1*(CC$25+CC$26*$A65))))))</f>
        <v>-0.62095704778953242</v>
      </c>
      <c r="CD89" s="19">
        <f t="shared" si="150"/>
        <v>-0.91301525239995296</v>
      </c>
      <c r="CE89" s="19">
        <f t="shared" si="150"/>
        <v>-1.276956406850952</v>
      </c>
      <c r="CF89" s="19">
        <f t="shared" si="150"/>
        <v>-1.7014132779827524</v>
      </c>
      <c r="CG89" s="19">
        <f t="shared" si="150"/>
        <v>-8.2771522453552571E-2</v>
      </c>
      <c r="CH89" s="19">
        <f t="shared" si="150"/>
        <v>-0.13938675828296063</v>
      </c>
      <c r="CI89" s="19">
        <f t="shared" si="150"/>
        <v>-0.23050857136387543</v>
      </c>
      <c r="CJ89" s="19">
        <f t="shared" si="150"/>
        <v>-0.37110066594777763</v>
      </c>
      <c r="CK89" s="19">
        <f t="shared" si="150"/>
        <v>-0.57593941987884367</v>
      </c>
      <c r="CL89" s="19">
        <f t="shared" si="150"/>
        <v>-0.85435524446852695</v>
      </c>
      <c r="CM89" s="19">
        <f t="shared" si="150"/>
        <v>-1.2058650684421963</v>
      </c>
      <c r="CN89" s="19">
        <f t="shared" si="150"/>
        <v>-1.6204174099184512</v>
      </c>
      <c r="CO89" s="19">
        <f t="shared" si="150"/>
        <v>-2.083021075072867</v>
      </c>
      <c r="CP89" s="19">
        <f t="shared" si="150"/>
        <v>-2.578889734292551</v>
      </c>
      <c r="CQ89" s="19">
        <f t="shared" si="150"/>
        <v>-0.2107229646697597</v>
      </c>
      <c r="CR89" s="19">
        <f t="shared" si="150"/>
        <v>-0.34115387473208791</v>
      </c>
      <c r="CS89" s="19">
        <f t="shared" si="150"/>
        <v>-0.53338215541877709</v>
      </c>
      <c r="CT89" s="19">
        <f t="shared" si="150"/>
        <v>-0.79813886938159195</v>
      </c>
      <c r="CU89" s="19">
        <f t="shared" si="150"/>
        <v>-1.1368710061148999</v>
      </c>
      <c r="CV89" s="19">
        <f t="shared" si="150"/>
        <v>-1.5410084538329922</v>
      </c>
      <c r="CW89" s="19">
        <f t="shared" si="150"/>
        <v>-1.9960354110545104</v>
      </c>
      <c r="CX89" s="19">
        <f t="shared" si="150"/>
        <v>-2.4868361521539502</v>
      </c>
      <c r="CY89" s="19">
        <f t="shared" si="150"/>
        <v>-3.001015976589537</v>
      </c>
      <c r="CZ89" s="19">
        <f t="shared" si="150"/>
        <v>-3.5297504182726192</v>
      </c>
      <c r="DA89" s="19">
        <f t="shared" si="150"/>
        <v>-0.49324894599745495</v>
      </c>
      <c r="DB89" s="19">
        <f t="shared" si="150"/>
        <v>-0.74439666007357097</v>
      </c>
      <c r="DC89" s="19">
        <f t="shared" si="150"/>
        <v>-1.0700553357027154</v>
      </c>
      <c r="DD89" s="19">
        <f t="shared" si="150"/>
        <v>-1.4632824673380318</v>
      </c>
      <c r="DE89" s="19">
        <f t="shared" si="150"/>
        <v>-1.9102241504380875</v>
      </c>
      <c r="DF89" s="19">
        <f t="shared" si="150"/>
        <v>-2.3955454645979626</v>
      </c>
      <c r="DG89" s="19">
        <f t="shared" si="150"/>
        <v>-2.906233177878482</v>
      </c>
      <c r="DH89" s="19">
        <f t="shared" si="150"/>
        <v>-3.4328284704248668</v>
      </c>
      <c r="DI89" s="19">
        <f t="shared" si="150"/>
        <v>-3.9690716756821902</v>
      </c>
      <c r="DJ89" s="19">
        <f t="shared" si="150"/>
        <v>-4.5110477448485931</v>
      </c>
    </row>
    <row r="90" spans="1:114" x14ac:dyDescent="0.45">
      <c r="A90" s="4">
        <f>Training_Data!L89</f>
        <v>88</v>
      </c>
      <c r="B90" s="4">
        <f>Training_Data!I89</f>
        <v>1</v>
      </c>
      <c r="C90" s="4">
        <f t="shared" si="105"/>
        <v>0</v>
      </c>
      <c r="F90">
        <f t="shared" si="99"/>
        <v>7.3000000000000009E-2</v>
      </c>
      <c r="G90">
        <f t="shared" si="100"/>
        <v>0.92960083002579275</v>
      </c>
      <c r="H90" s="10">
        <f t="shared" si="101"/>
        <v>0.51824189979573809</v>
      </c>
      <c r="I90" s="10"/>
      <c r="J90">
        <f t="shared" si="102"/>
        <v>0.48175810020426191</v>
      </c>
      <c r="K90">
        <f t="shared" si="110"/>
        <v>-0.73031315770496541</v>
      </c>
      <c r="O90" s="19">
        <f t="shared" si="20"/>
        <v>-9.260095150798163</v>
      </c>
      <c r="P90" s="19">
        <f t="shared" si="20"/>
        <v>-8.5201994195399653</v>
      </c>
      <c r="Q90" s="19">
        <f t="shared" ref="Q90:CB90" si="151">$B66*LN(1/(1+(EXP(-1*(Q$25+Q$26*$A66)))))+$C66*LN(1-(1/(1+(EXP(-1*(Q$25+Q$26*$A66))))))</f>
        <v>-7.7804179248318617</v>
      </c>
      <c r="R90" s="19">
        <f t="shared" si="151"/>
        <v>-7.0408757429874056</v>
      </c>
      <c r="S90" s="19">
        <f t="shared" si="151"/>
        <v>-6.3018346208305891</v>
      </c>
      <c r="T90" s="19">
        <f t="shared" si="151"/>
        <v>-5.5638413888071208</v>
      </c>
      <c r="U90" s="19">
        <f t="shared" si="151"/>
        <v>-4.8280344245367131</v>
      </c>
      <c r="V90" s="19">
        <f t="shared" si="151"/>
        <v>-4.096766125368009</v>
      </c>
      <c r="W90" s="19">
        <f t="shared" si="151"/>
        <v>-3.3748235189973763</v>
      </c>
      <c r="X90" s="19">
        <f t="shared" si="151"/>
        <v>-2.6716446919676695</v>
      </c>
      <c r="Y90" s="19">
        <f t="shared" si="151"/>
        <v>-8.2602586255447523</v>
      </c>
      <c r="Z90" s="19">
        <f t="shared" si="151"/>
        <v>-7.5205419856650764</v>
      </c>
      <c r="AA90" s="19">
        <f t="shared" si="151"/>
        <v>-6.7811356298266041</v>
      </c>
      <c r="AB90" s="19">
        <f t="shared" si="151"/>
        <v>-6.0423787274967538</v>
      </c>
      <c r="AC90" s="19">
        <f t="shared" si="151"/>
        <v>-5.3049791772043271</v>
      </c>
      <c r="AD90" s="19">
        <f t="shared" si="151"/>
        <v>-4.5704077103416241</v>
      </c>
      <c r="AE90" s="19">
        <f t="shared" si="151"/>
        <v>-3.8416908443684901</v>
      </c>
      <c r="AF90" s="19">
        <f t="shared" si="151"/>
        <v>-3.1249344133057471</v>
      </c>
      <c r="AG90" s="19">
        <f t="shared" si="151"/>
        <v>-2.4319660838434931</v>
      </c>
      <c r="AH90" s="19">
        <f t="shared" si="151"/>
        <v>-1.7839007408883385</v>
      </c>
      <c r="AI90" s="19">
        <f t="shared" si="151"/>
        <v>-7.2607028609709534</v>
      </c>
      <c r="AJ90" s="19">
        <f t="shared" si="151"/>
        <v>-6.521472584317654</v>
      </c>
      <c r="AK90" s="19">
        <f t="shared" si="151"/>
        <v>-5.7830839551263855</v>
      </c>
      <c r="AL90" s="19">
        <f t="shared" si="151"/>
        <v>-5.0464528836098141</v>
      </c>
      <c r="AM90" s="19">
        <f t="shared" si="151"/>
        <v>-4.3134773304160259</v>
      </c>
      <c r="AN90" s="19">
        <f t="shared" si="151"/>
        <v>-3.5880419482389807</v>
      </c>
      <c r="AO90" s="19">
        <f t="shared" si="151"/>
        <v>-2.8778970868456324</v>
      </c>
      <c r="AP90" s="19">
        <f t="shared" si="151"/>
        <v>-2.1977210001309602</v>
      </c>
      <c r="AQ90" s="19">
        <f t="shared" si="151"/>
        <v>-1.5725754655000623</v>
      </c>
      <c r="AR90" s="19">
        <f t="shared" si="151"/>
        <v>-1.0374879504858854</v>
      </c>
      <c r="AS90" s="19">
        <f t="shared" si="151"/>
        <v>-6.261909421690226</v>
      </c>
      <c r="AT90" s="19">
        <f t="shared" si="151"/>
        <v>-5.5239978458960906</v>
      </c>
      <c r="AU90" s="19">
        <f t="shared" si="151"/>
        <v>-4.7883609486199603</v>
      </c>
      <c r="AV90" s="19">
        <f t="shared" si="151"/>
        <v>-4.0574444297323415</v>
      </c>
      <c r="AW90" s="19">
        <f t="shared" si="151"/>
        <v>-3.336219258870659</v>
      </c>
      <c r="AX90" s="19">
        <f t="shared" si="151"/>
        <v>-2.6344623112084307</v>
      </c>
      <c r="AY90" s="19">
        <f t="shared" si="151"/>
        <v>-1.9701648190567012</v>
      </c>
      <c r="AZ90" s="19">
        <f t="shared" si="151"/>
        <v>-1.3723677218643584</v>
      </c>
      <c r="BA90" s="19">
        <f t="shared" si="151"/>
        <v>-0.87752811145482867</v>
      </c>
      <c r="BB90" s="19">
        <f t="shared" si="151"/>
        <v>-0.51301525239995238</v>
      </c>
      <c r="BC90" s="19">
        <f t="shared" si="151"/>
        <v>-5.2651818556842551</v>
      </c>
      <c r="BD90" s="19">
        <f t="shared" si="151"/>
        <v>-4.5308301651394567</v>
      </c>
      <c r="BE90" s="19">
        <f t="shared" si="151"/>
        <v>-3.8025661497823577</v>
      </c>
      <c r="BF90" s="19">
        <f t="shared" si="151"/>
        <v>-3.0867260252942716</v>
      </c>
      <c r="BG90" s="19">
        <f t="shared" si="151"/>
        <v>-2.3955454645979626</v>
      </c>
      <c r="BH90" s="19">
        <f t="shared" si="151"/>
        <v>-1.7507328088238223</v>
      </c>
      <c r="BI90" s="19">
        <f t="shared" si="151"/>
        <v>-1.1849428287424448</v>
      </c>
      <c r="BJ90" s="19">
        <f t="shared" si="151"/>
        <v>-0.7339469673175899</v>
      </c>
      <c r="BK90" s="19">
        <f t="shared" si="151"/>
        <v>-0.41663669588823921</v>
      </c>
      <c r="BL90" s="19">
        <f t="shared" si="151"/>
        <v>-0.22041740991845085</v>
      </c>
      <c r="BM90" s="19">
        <f t="shared" si="151"/>
        <v>-4.2740235117124596</v>
      </c>
      <c r="BN90" s="19">
        <f t="shared" si="151"/>
        <v>-3.5491698287058959</v>
      </c>
      <c r="BO90" s="19">
        <f t="shared" si="151"/>
        <v>-2.8401901814631088</v>
      </c>
      <c r="BP90" s="19">
        <f t="shared" si="151"/>
        <v>-2.1622430402584891</v>
      </c>
      <c r="BQ90" s="19">
        <f t="shared" si="151"/>
        <v>-1.541008453832992</v>
      </c>
      <c r="BR90" s="19">
        <f t="shared" si="151"/>
        <v>-1.0118454273443069</v>
      </c>
      <c r="BS90" s="19">
        <f t="shared" si="151"/>
        <v>-0.60719172484078154</v>
      </c>
      <c r="BT90" s="19">
        <f t="shared" si="151"/>
        <v>-0.33541384892973064</v>
      </c>
      <c r="BU90" s="19">
        <f t="shared" si="151"/>
        <v>-0.17407009030529458</v>
      </c>
      <c r="BV90" s="19">
        <f t="shared" si="151"/>
        <v>-8.6836152153949644E-2</v>
      </c>
      <c r="BW90" s="19">
        <f t="shared" si="151"/>
        <v>-3.2976698939637759</v>
      </c>
      <c r="BX90" s="19">
        <f t="shared" si="151"/>
        <v>-2.597386512415508</v>
      </c>
      <c r="BY90" s="19">
        <f t="shared" si="151"/>
        <v>-1.9358390941691579</v>
      </c>
      <c r="BZ90" s="19">
        <f t="shared" si="151"/>
        <v>-1.3426603473977388</v>
      </c>
      <c r="CA90" s="19">
        <f t="shared" si="151"/>
        <v>-0.85435524446852695</v>
      </c>
      <c r="CB90" s="19">
        <f t="shared" si="151"/>
        <v>-0.49715445033210998</v>
      </c>
      <c r="CC90" s="19">
        <f t="shared" ref="CC90:DJ90" si="152">$B66*LN(1/(1+(EXP(-1*(CC$25+CC$26*$A66)))))+$C66*LN(1-(1/(1+(EXP(-1*(CC$25+CC$26*$A66))))))</f>
        <v>-0.26794767785756274</v>
      </c>
      <c r="CD90" s="19">
        <f t="shared" si="152"/>
        <v>-0.13680711345203822</v>
      </c>
      <c r="CE90" s="19">
        <f t="shared" si="152"/>
        <v>-6.761025641009237E-2</v>
      </c>
      <c r="CF90" s="19">
        <f t="shared" si="152"/>
        <v>-3.2828470424865287E-2</v>
      </c>
      <c r="CG90" s="19">
        <f t="shared" si="152"/>
        <v>-2.3592573655475451</v>
      </c>
      <c r="CH90" s="19">
        <f t="shared" si="152"/>
        <v>-1.7177944705965964</v>
      </c>
      <c r="CI90" s="19">
        <f t="shared" si="152"/>
        <v>-1.1573440662232617</v>
      </c>
      <c r="CJ90" s="19">
        <f t="shared" si="152"/>
        <v>-0.71334716722803393</v>
      </c>
      <c r="CK90" s="19">
        <f t="shared" si="152"/>
        <v>-0.40318604888545784</v>
      </c>
      <c r="CL90" s="19">
        <f t="shared" si="152"/>
        <v>-0.21263069128632345</v>
      </c>
      <c r="CM90" s="19">
        <f t="shared" si="152"/>
        <v>-0.10709638573961529</v>
      </c>
      <c r="CN90" s="19">
        <f t="shared" si="152"/>
        <v>-5.2529532865117086E-2</v>
      </c>
      <c r="CO90" s="19">
        <f t="shared" si="152"/>
        <v>-2.5407003914415471E-2</v>
      </c>
      <c r="CP90" s="19">
        <f t="shared" si="152"/>
        <v>-1.2202584607696155E-2</v>
      </c>
      <c r="CQ90" s="19">
        <f t="shared" si="152"/>
        <v>-1.5097107191931247</v>
      </c>
      <c r="CR90" s="19">
        <f t="shared" si="152"/>
        <v>-0.98657309416461803</v>
      </c>
      <c r="CS90" s="19">
        <f t="shared" si="152"/>
        <v>-0.58918501895059228</v>
      </c>
      <c r="CT90" s="19">
        <f t="shared" si="152"/>
        <v>-0.32417759919518879</v>
      </c>
      <c r="CU90" s="19">
        <f t="shared" si="152"/>
        <v>-0.16778602938626597</v>
      </c>
      <c r="CV90" s="19">
        <f t="shared" si="152"/>
        <v>-8.3569574617418818E-2</v>
      </c>
      <c r="CW90" s="19">
        <f t="shared" si="152"/>
        <v>-4.074422041225377E-2</v>
      </c>
      <c r="CX90" s="19">
        <f t="shared" si="152"/>
        <v>-1.9646825693436749E-2</v>
      </c>
      <c r="CY90" s="19">
        <f t="shared" si="152"/>
        <v>-9.4219362295020568E-3</v>
      </c>
      <c r="CZ90" s="19">
        <f t="shared" si="152"/>
        <v>-4.506411799249389E-3</v>
      </c>
      <c r="DA90" s="19">
        <f t="shared" si="152"/>
        <v>-0.83157348644173756</v>
      </c>
      <c r="DB90" s="19">
        <f t="shared" si="152"/>
        <v>-0.48167487439574336</v>
      </c>
      <c r="DC90" s="19">
        <f t="shared" si="152"/>
        <v>-0.25868841443495261</v>
      </c>
      <c r="DD90" s="19">
        <f t="shared" si="152"/>
        <v>-0.13178097985146942</v>
      </c>
      <c r="DE90" s="19">
        <f t="shared" si="152"/>
        <v>-6.5043561776590555E-2</v>
      </c>
      <c r="DF90" s="19">
        <f t="shared" si="152"/>
        <v>-3.15613446763486E-2</v>
      </c>
      <c r="DG90" s="19">
        <f t="shared" si="152"/>
        <v>-1.518266538081528E-2</v>
      </c>
      <c r="DH90" s="19">
        <f t="shared" si="152"/>
        <v>-7.2726211117516981E-3</v>
      </c>
      <c r="DI90" s="19">
        <f t="shared" si="152"/>
        <v>-3.4764669781357778E-3</v>
      </c>
      <c r="DJ90" s="19">
        <f t="shared" si="152"/>
        <v>-1.6601784140456051E-3</v>
      </c>
    </row>
    <row r="91" spans="1:114" x14ac:dyDescent="0.45">
      <c r="A91" s="4">
        <f>Training_Data!L90</f>
        <v>72</v>
      </c>
      <c r="B91" s="4">
        <f>Training_Data!I90</f>
        <v>0</v>
      </c>
      <c r="C91" s="4">
        <f t="shared" si="105"/>
        <v>1</v>
      </c>
      <c r="F91">
        <f t="shared" si="99"/>
        <v>9.2999999999999999E-2</v>
      </c>
      <c r="G91">
        <f t="shared" si="100"/>
        <v>0.91119350029614055</v>
      </c>
      <c r="H91" s="10">
        <f t="shared" si="101"/>
        <v>0.52323325704333412</v>
      </c>
      <c r="I91" s="10"/>
      <c r="J91">
        <f t="shared" si="102"/>
        <v>0.47676674295666588</v>
      </c>
      <c r="K91">
        <f t="shared" si="110"/>
        <v>-0.64772791617402548</v>
      </c>
      <c r="O91" s="19">
        <f t="shared" si="20"/>
        <v>-9.4204076496596676E-5</v>
      </c>
      <c r="P91" s="19">
        <f t="shared" si="20"/>
        <v>-1.9547115441603368E-4</v>
      </c>
      <c r="Q91" s="19">
        <f t="shared" ref="Q91:CB91" si="153">$B67*LN(1/(1+(EXP(-1*(Q$25+Q$26*$A67)))))+$C67*LN(1-(1/(1+(EXP(-1*(Q$25+Q$26*$A67))))))</f>
        <v>-4.0557579083896748E-4</v>
      </c>
      <c r="R91" s="19">
        <f t="shared" si="153"/>
        <v>-8.4141905605820413E-4</v>
      </c>
      <c r="S91" s="19">
        <f t="shared" si="153"/>
        <v>-1.7452233476729767E-3</v>
      </c>
      <c r="T91" s="19">
        <f t="shared" si="153"/>
        <v>-3.6180879278937842E-3</v>
      </c>
      <c r="U91" s="19">
        <f t="shared" si="153"/>
        <v>-7.4932776151212981E-3</v>
      </c>
      <c r="V91" s="19">
        <f t="shared" si="153"/>
        <v>-1.5487012648170298E-2</v>
      </c>
      <c r="W91" s="19">
        <f t="shared" si="153"/>
        <v>-3.1873539395361944E-2</v>
      </c>
      <c r="X91" s="19">
        <f t="shared" si="153"/>
        <v>-6.5043561776590555E-2</v>
      </c>
      <c r="Y91" s="19">
        <f t="shared" si="153"/>
        <v>-2.5605250701584581E-4</v>
      </c>
      <c r="Z91" s="19">
        <f t="shared" si="153"/>
        <v>-5.312564800813472E-4</v>
      </c>
      <c r="AA91" s="19">
        <f t="shared" si="153"/>
        <v>-1.1020853807056509E-3</v>
      </c>
      <c r="AB91" s="19">
        <f t="shared" si="153"/>
        <v>-2.2855627633261008E-3</v>
      </c>
      <c r="AC91" s="19">
        <f t="shared" si="153"/>
        <v>-4.7369140861236135E-3</v>
      </c>
      <c r="AD91" s="19">
        <f t="shared" si="153"/>
        <v>-9.8045737570466081E-3</v>
      </c>
      <c r="AE91" s="19">
        <f t="shared" si="153"/>
        <v>-2.0239145770809909E-2</v>
      </c>
      <c r="AF91" s="19">
        <f t="shared" si="153"/>
        <v>-4.1550440576283099E-2</v>
      </c>
      <c r="AG91" s="19">
        <f t="shared" si="153"/>
        <v>-8.4375001337180233E-2</v>
      </c>
      <c r="AH91" s="19">
        <f t="shared" si="153"/>
        <v>-0.16778602938626597</v>
      </c>
      <c r="AI91" s="19">
        <f t="shared" si="153"/>
        <v>-6.9586982018608604E-4</v>
      </c>
      <c r="AJ91" s="19">
        <f t="shared" si="153"/>
        <v>-1.443446229085847E-3</v>
      </c>
      <c r="AK91" s="19">
        <f t="shared" si="153"/>
        <v>-2.9929467355646268E-3</v>
      </c>
      <c r="AL91" s="19">
        <f t="shared" si="153"/>
        <v>-6.2006452199646683E-3</v>
      </c>
      <c r="AM91" s="19">
        <f t="shared" si="153"/>
        <v>-1.2824229505431146E-2</v>
      </c>
      <c r="AN91" s="19">
        <f t="shared" si="153"/>
        <v>-2.6430298517478756E-2</v>
      </c>
      <c r="AO91" s="19">
        <f t="shared" si="153"/>
        <v>-5.4086790921246623E-2</v>
      </c>
      <c r="AP91" s="19">
        <f t="shared" si="153"/>
        <v>-0.10914595078339805</v>
      </c>
      <c r="AQ91" s="19">
        <f t="shared" si="153"/>
        <v>-0.21455390348483205</v>
      </c>
      <c r="AR91" s="19">
        <f t="shared" si="153"/>
        <v>-0.40318604888545817</v>
      </c>
      <c r="AS91" s="19">
        <f t="shared" si="153"/>
        <v>-1.8904405738972858E-3</v>
      </c>
      <c r="AT91" s="19">
        <f t="shared" si="153"/>
        <v>-3.9188381517837687E-3</v>
      </c>
      <c r="AU91" s="19">
        <f t="shared" si="153"/>
        <v>-8.1148450998228625E-3</v>
      </c>
      <c r="AV91" s="19">
        <f t="shared" si="153"/>
        <v>-1.67661253680087E-2</v>
      </c>
      <c r="AW91" s="19">
        <f t="shared" si="153"/>
        <v>-3.4482924942971956E-2</v>
      </c>
      <c r="AX91" s="19">
        <f t="shared" si="153"/>
        <v>-7.0274721538291965E-2</v>
      </c>
      <c r="AY91" s="19">
        <f t="shared" si="153"/>
        <v>-0.14069351600946889</v>
      </c>
      <c r="AZ91" s="19">
        <f t="shared" si="153"/>
        <v>-0.27268480925263944</v>
      </c>
      <c r="BA91" s="19">
        <f t="shared" si="153"/>
        <v>-0.50108378257967112</v>
      </c>
      <c r="BB91" s="19">
        <f t="shared" si="153"/>
        <v>-0.85435524446852751</v>
      </c>
      <c r="BC91" s="19">
        <f t="shared" si="153"/>
        <v>-5.1304273949325154E-3</v>
      </c>
      <c r="BD91" s="19">
        <f t="shared" si="153"/>
        <v>-1.0616847843265251E-2</v>
      </c>
      <c r="BE91" s="19">
        <f t="shared" si="153"/>
        <v>-2.1906470466347996E-2</v>
      </c>
      <c r="BF91" s="19">
        <f t="shared" si="153"/>
        <v>-4.4934413305747122E-2</v>
      </c>
      <c r="BG91" s="19">
        <f t="shared" si="153"/>
        <v>-9.1091440894841599E-2</v>
      </c>
      <c r="BH91" s="19">
        <f t="shared" si="153"/>
        <v>-0.18056893775707519</v>
      </c>
      <c r="BI91" s="19">
        <f t="shared" si="153"/>
        <v>-0.3440546691512108</v>
      </c>
      <c r="BJ91" s="19">
        <f t="shared" si="153"/>
        <v>-0.61634377304073962</v>
      </c>
      <c r="BK91" s="19">
        <f t="shared" si="153"/>
        <v>-1.0182215112208324</v>
      </c>
      <c r="BL91" s="19">
        <f t="shared" si="153"/>
        <v>-1.5410084538329922</v>
      </c>
      <c r="BM91" s="19">
        <f t="shared" si="153"/>
        <v>-1.3884939675599365E-2</v>
      </c>
      <c r="BN91" s="19">
        <f t="shared" si="153"/>
        <v>-2.8600408257058365E-2</v>
      </c>
      <c r="BO91" s="19">
        <f t="shared" si="153"/>
        <v>-5.8462278476133105E-2</v>
      </c>
      <c r="BP91" s="19">
        <f t="shared" si="153"/>
        <v>-0.11772100013096001</v>
      </c>
      <c r="BQ91" s="19">
        <f t="shared" si="153"/>
        <v>-0.23050857136387543</v>
      </c>
      <c r="BR91" s="19">
        <f t="shared" si="153"/>
        <v>-0.43044674402949618</v>
      </c>
      <c r="BS91" s="19">
        <f t="shared" si="153"/>
        <v>-0.74965891862242318</v>
      </c>
      <c r="BT91" s="19">
        <f t="shared" si="153"/>
        <v>-1.1988698996603231</v>
      </c>
      <c r="BU91" s="19">
        <f t="shared" si="153"/>
        <v>-1.7590035014265897</v>
      </c>
      <c r="BV91" s="19">
        <f t="shared" si="153"/>
        <v>-2.3955454645979639</v>
      </c>
      <c r="BW91" s="19">
        <f t="shared" si="153"/>
        <v>-3.7301976511786385E-2</v>
      </c>
      <c r="BX91" s="19">
        <f t="shared" si="153"/>
        <v>-7.5910860065525346E-2</v>
      </c>
      <c r="BY91" s="19">
        <f t="shared" si="153"/>
        <v>-0.15156517182538118</v>
      </c>
      <c r="BZ91" s="19">
        <f t="shared" si="153"/>
        <v>-0.29236772186435817</v>
      </c>
      <c r="CA91" s="19">
        <f t="shared" si="153"/>
        <v>-0.53338215541877709</v>
      </c>
      <c r="CB91" s="19">
        <f t="shared" si="153"/>
        <v>-0.90108961386593756</v>
      </c>
      <c r="CC91" s="19">
        <f t="shared" ref="CC91:DJ91" si="154">$B67*LN(1/(1+(EXP(-1*(CC$25+CC$26*$A67)))))+$C67*LN(1-(1/(1+(EXP(-1*(CC$25+CC$26*$A67))))))</f>
        <v>-1.394847279025357</v>
      </c>
      <c r="CD91" s="19">
        <f t="shared" si="154"/>
        <v>-1.9874000248625712</v>
      </c>
      <c r="CE91" s="19">
        <f t="shared" si="154"/>
        <v>-2.6437480567141316</v>
      </c>
      <c r="CF91" s="19">
        <f t="shared" si="154"/>
        <v>-3.3362192588706603</v>
      </c>
      <c r="CG91" s="19">
        <f t="shared" si="154"/>
        <v>-9.8316728406953574E-2</v>
      </c>
      <c r="CH91" s="19">
        <f t="shared" si="154"/>
        <v>-0.19423456547207918</v>
      </c>
      <c r="CI91" s="19">
        <f t="shared" si="154"/>
        <v>-0.36801109267292709</v>
      </c>
      <c r="CJ91" s="19">
        <f t="shared" si="154"/>
        <v>-0.65394696731759006</v>
      </c>
      <c r="CK91" s="19">
        <f t="shared" si="154"/>
        <v>-1.0700553357027154</v>
      </c>
      <c r="CL91" s="19">
        <f t="shared" si="154"/>
        <v>-1.6044055970471709</v>
      </c>
      <c r="CM91" s="19">
        <f t="shared" si="154"/>
        <v>-2.2244334020553578</v>
      </c>
      <c r="CN91" s="19">
        <f t="shared" si="154"/>
        <v>-2.8967825833020822</v>
      </c>
      <c r="CO91" s="19">
        <f t="shared" si="154"/>
        <v>-3.5977667641799695</v>
      </c>
      <c r="CP91" s="19">
        <f t="shared" si="154"/>
        <v>-4.3134773304160188</v>
      </c>
      <c r="CQ91" s="19">
        <f t="shared" si="154"/>
        <v>-0.24750957147927938</v>
      </c>
      <c r="CR91" s="19">
        <f t="shared" si="154"/>
        <v>-0.45916273627089343</v>
      </c>
      <c r="CS91" s="19">
        <f t="shared" si="154"/>
        <v>-0.79265290929861332</v>
      </c>
      <c r="CT91" s="19">
        <f t="shared" si="154"/>
        <v>-1.2554138489297304</v>
      </c>
      <c r="CU91" s="19">
        <f t="shared" si="154"/>
        <v>-1.8256744374149321</v>
      </c>
      <c r="CV91" s="19">
        <f t="shared" si="154"/>
        <v>-2.4685149421199939</v>
      </c>
      <c r="CW91" s="19">
        <f t="shared" si="154"/>
        <v>-3.1536349515709339</v>
      </c>
      <c r="CX91" s="19">
        <f t="shared" si="154"/>
        <v>-3.8612658712765642</v>
      </c>
      <c r="CY91" s="19">
        <f t="shared" si="154"/>
        <v>-4.5803046836247949</v>
      </c>
      <c r="CZ91" s="19">
        <f t="shared" si="154"/>
        <v>-5.3049791772043138</v>
      </c>
      <c r="DA91" s="19">
        <f t="shared" si="154"/>
        <v>-0.5672321351223194</v>
      </c>
      <c r="DB91" s="19">
        <f t="shared" si="154"/>
        <v>-0.94936721747427744</v>
      </c>
      <c r="DC91" s="19">
        <f t="shared" si="154"/>
        <v>-1.4556061301430112</v>
      </c>
      <c r="DD91" s="19">
        <f t="shared" si="154"/>
        <v>-2.0568071134520385</v>
      </c>
      <c r="DE91" s="19">
        <f t="shared" si="154"/>
        <v>-2.7182670736825041</v>
      </c>
      <c r="DF91" s="19">
        <f t="shared" si="154"/>
        <v>-3.4134806693605921</v>
      </c>
      <c r="DG91" s="19">
        <f t="shared" si="154"/>
        <v>-4.1262746215159698</v>
      </c>
      <c r="DH91" s="19">
        <f t="shared" si="154"/>
        <v>-4.8478759571155665</v>
      </c>
      <c r="DI91" s="19">
        <f t="shared" si="154"/>
        <v>-5.5738032389419034</v>
      </c>
      <c r="DJ91" s="19">
        <f t="shared" si="154"/>
        <v>-6.3018346208305855</v>
      </c>
    </row>
    <row r="92" spans="1:114" x14ac:dyDescent="0.45">
      <c r="A92" s="4">
        <f>Training_Data!L91</f>
        <v>92</v>
      </c>
      <c r="B92" s="4">
        <f>Training_Data!I91</f>
        <v>1</v>
      </c>
      <c r="C92" s="4">
        <f t="shared" si="105"/>
        <v>0</v>
      </c>
      <c r="F92">
        <f t="shared" si="99"/>
        <v>8.5000000000000006E-2</v>
      </c>
      <c r="G92">
        <f t="shared" si="100"/>
        <v>0.91851228440145738</v>
      </c>
      <c r="H92" s="10">
        <f t="shared" si="101"/>
        <v>0.52123721496627407</v>
      </c>
      <c r="I92" s="10"/>
      <c r="J92">
        <f t="shared" si="102"/>
        <v>0.47876278503372593</v>
      </c>
      <c r="K92">
        <f t="shared" si="110"/>
        <v>-0.736550033812573</v>
      </c>
      <c r="O92" s="19">
        <f t="shared" ref="O92:AD155" si="155">$B68*LN(1/(1+(EXP(-1*(O$25+O$26*$A68)))))+$C68*LN(1-(1/(1+(EXP(-1*(O$25+O$26*$A68))))))</f>
        <v>-9.1301083597139741</v>
      </c>
      <c r="P92" s="19">
        <f t="shared" si="155"/>
        <v>-8.2602586255447523</v>
      </c>
      <c r="Q92" s="19">
        <f t="shared" si="155"/>
        <v>-7.3906172054430384</v>
      </c>
      <c r="R92" s="19">
        <f t="shared" si="155"/>
        <v>-6.521472584317654</v>
      </c>
      <c r="S92" s="19">
        <f t="shared" si="155"/>
        <v>-5.653511344781939</v>
      </c>
      <c r="T92" s="19">
        <f t="shared" si="155"/>
        <v>-4.7883609486199603</v>
      </c>
      <c r="U92" s="19">
        <f t="shared" si="155"/>
        <v>-3.9298423334310995</v>
      </c>
      <c r="V92" s="19">
        <f t="shared" si="155"/>
        <v>-3.0867260252942716</v>
      </c>
      <c r="W92" s="19">
        <f t="shared" si="155"/>
        <v>-2.2781165694697791</v>
      </c>
      <c r="X92" s="19">
        <f t="shared" si="155"/>
        <v>-1.5410084538329916</v>
      </c>
      <c r="Y92" s="19">
        <f t="shared" si="155"/>
        <v>-8.1302945248241123</v>
      </c>
      <c r="Z92" s="19">
        <f t="shared" si="155"/>
        <v>-7.2607028609709534</v>
      </c>
      <c r="AA92" s="19">
        <f t="shared" si="155"/>
        <v>-6.3916768495030976</v>
      </c>
      <c r="AB92" s="19">
        <f t="shared" si="155"/>
        <v>-5.5239978458960906</v>
      </c>
      <c r="AC92" s="19">
        <f t="shared" si="155"/>
        <v>-4.6595161791284339</v>
      </c>
      <c r="AD92" s="19">
        <f t="shared" si="155"/>
        <v>-3.8025661497823577</v>
      </c>
      <c r="AE92" s="19">
        <f t="shared" ref="AE92:CP92" si="156">$B68*LN(1/(1+(EXP(-1*(AE$25+AE$26*$A68)))))+$C68*LN(1-(1/(1+(EXP(-1*(AE$25+AE$26*$A68))))))</f>
        <v>-2.9630437049005489</v>
      </c>
      <c r="AF92" s="19">
        <f t="shared" si="156"/>
        <v>-2.1622430402584891</v>
      </c>
      <c r="AG92" s="19">
        <f t="shared" si="156"/>
        <v>-1.4403072058264326</v>
      </c>
      <c r="AH92" s="19">
        <f t="shared" si="156"/>
        <v>-0.85435524446852662</v>
      </c>
      <c r="AI92" s="19">
        <f t="shared" si="156"/>
        <v>-7.130800398982748</v>
      </c>
      <c r="AJ92" s="19">
        <f t="shared" si="156"/>
        <v>-6.261909421690226</v>
      </c>
      <c r="AK92" s="19">
        <f t="shared" si="156"/>
        <v>-5.3945515990748136</v>
      </c>
      <c r="AL92" s="19">
        <f t="shared" si="156"/>
        <v>-4.5308301651394567</v>
      </c>
      <c r="AM92" s="19">
        <f t="shared" si="156"/>
        <v>-3.6756591002967283</v>
      </c>
      <c r="AN92" s="19">
        <f t="shared" si="156"/>
        <v>-2.8401901814631088</v>
      </c>
      <c r="AO92" s="19">
        <f t="shared" si="156"/>
        <v>-2.0480913186126455</v>
      </c>
      <c r="AP92" s="19">
        <f t="shared" si="156"/>
        <v>-1.3426603473977388</v>
      </c>
      <c r="AQ92" s="19">
        <f t="shared" si="156"/>
        <v>-0.7817553388706231</v>
      </c>
      <c r="AR92" s="19">
        <f t="shared" si="156"/>
        <v>-0.4031860488854575</v>
      </c>
      <c r="AS92" s="19">
        <f t="shared" si="156"/>
        <v>-6.1321742156399619</v>
      </c>
      <c r="AT92" s="19">
        <f t="shared" si="156"/>
        <v>-5.2651818556842551</v>
      </c>
      <c r="AU92" s="19">
        <f t="shared" si="156"/>
        <v>-4.4023244699774349</v>
      </c>
      <c r="AV92" s="19">
        <f t="shared" si="156"/>
        <v>-3.5491698287058959</v>
      </c>
      <c r="AW92" s="19">
        <f t="shared" si="156"/>
        <v>-2.7182670736825032</v>
      </c>
      <c r="AX92" s="19">
        <f t="shared" si="156"/>
        <v>-1.9358390941691579</v>
      </c>
      <c r="AY92" s="19">
        <f t="shared" si="156"/>
        <v>-1.2482736303037969</v>
      </c>
      <c r="AZ92" s="19">
        <f t="shared" si="156"/>
        <v>-0.71334716722803393</v>
      </c>
      <c r="BA92" s="19">
        <f t="shared" si="156"/>
        <v>-0.36189579198797778</v>
      </c>
      <c r="BB92" s="19">
        <f t="shared" si="156"/>
        <v>-0.16778602938626572</v>
      </c>
      <c r="BC92" s="19">
        <f t="shared" si="156"/>
        <v>-5.1358991263626121</v>
      </c>
      <c r="BD92" s="19">
        <f t="shared" si="156"/>
        <v>-4.2740235117124596</v>
      </c>
      <c r="BE92" s="19">
        <f t="shared" si="156"/>
        <v>-3.4231529925781352</v>
      </c>
      <c r="BF92" s="19">
        <f t="shared" si="156"/>
        <v>-2.597386512415508</v>
      </c>
      <c r="BG92" s="19">
        <f t="shared" si="156"/>
        <v>-1.8256744374149321</v>
      </c>
      <c r="BH92" s="19">
        <f t="shared" si="156"/>
        <v>-1.1573440662232617</v>
      </c>
      <c r="BI92" s="19">
        <f t="shared" si="156"/>
        <v>-0.64915933902560985</v>
      </c>
      <c r="BJ92" s="19">
        <f t="shared" si="156"/>
        <v>-0.32417759919518879</v>
      </c>
      <c r="BK92" s="19">
        <f t="shared" si="156"/>
        <v>-0.14877646552282817</v>
      </c>
      <c r="BL92" s="19">
        <f t="shared" si="156"/>
        <v>-6.5043561776590555E-2</v>
      </c>
      <c r="BM92" s="19">
        <f t="shared" si="156"/>
        <v>-4.1459549194736214</v>
      </c>
      <c r="BN92" s="19">
        <f t="shared" si="156"/>
        <v>-3.2976698939637759</v>
      </c>
      <c r="BO92" s="19">
        <f t="shared" si="156"/>
        <v>-2.4776717024811372</v>
      </c>
      <c r="BP92" s="19">
        <f t="shared" si="156"/>
        <v>-1.7177944705965964</v>
      </c>
      <c r="BQ92" s="19">
        <f t="shared" si="156"/>
        <v>-1.0700553357027149</v>
      </c>
      <c r="BR92" s="19">
        <f t="shared" si="156"/>
        <v>-0.58918501895059228</v>
      </c>
      <c r="BS92" s="19">
        <f t="shared" si="156"/>
        <v>-0.28984210817406314</v>
      </c>
      <c r="BT92" s="19">
        <f t="shared" si="156"/>
        <v>-0.13178097985146942</v>
      </c>
      <c r="BU92" s="19">
        <f t="shared" si="156"/>
        <v>-5.7337204099385045E-2</v>
      </c>
      <c r="BV92" s="19">
        <f t="shared" si="156"/>
        <v>-2.442284593377916E-2</v>
      </c>
      <c r="BW92" s="19">
        <f t="shared" si="156"/>
        <v>-3.1727891437754705</v>
      </c>
      <c r="BX92" s="19">
        <f t="shared" si="156"/>
        <v>-2.3592573655475451</v>
      </c>
      <c r="BY92" s="19">
        <f t="shared" si="156"/>
        <v>-1.6124035212648404</v>
      </c>
      <c r="BZ92" s="19">
        <f t="shared" si="156"/>
        <v>-0.98657309416461803</v>
      </c>
      <c r="CA92" s="19">
        <f t="shared" si="156"/>
        <v>-0.53338215541877687</v>
      </c>
      <c r="CB92" s="19">
        <f t="shared" si="156"/>
        <v>-0.25868841443495261</v>
      </c>
      <c r="CC92" s="19">
        <f t="shared" si="156"/>
        <v>-0.11661536380839421</v>
      </c>
      <c r="CD92" s="19">
        <f t="shared" si="156"/>
        <v>-5.0520967534021743E-2</v>
      </c>
      <c r="CE92" s="19">
        <f t="shared" si="156"/>
        <v>-2.147731797337012E-2</v>
      </c>
      <c r="CF92" s="19">
        <f t="shared" si="156"/>
        <v>-9.0541641698876074E-3</v>
      </c>
      <c r="CG92" s="19">
        <f t="shared" si="156"/>
        <v>-2.2422900155874004</v>
      </c>
      <c r="CH92" s="19">
        <f t="shared" si="156"/>
        <v>-1.5097107191931247</v>
      </c>
      <c r="CI92" s="19">
        <f t="shared" si="156"/>
        <v>-0.90704039669542691</v>
      </c>
      <c r="CJ92" s="19">
        <f t="shared" si="156"/>
        <v>-0.48167487439574336</v>
      </c>
      <c r="CK92" s="19">
        <f t="shared" si="156"/>
        <v>-0.23050857136387529</v>
      </c>
      <c r="CL92" s="19">
        <f t="shared" si="156"/>
        <v>-0.10310617448159085</v>
      </c>
      <c r="CM92" s="19">
        <f t="shared" si="156"/>
        <v>-4.4497109234035499E-2</v>
      </c>
      <c r="CN92" s="19">
        <f t="shared" si="156"/>
        <v>-1.888368980204231E-2</v>
      </c>
      <c r="CO92" s="19">
        <f t="shared" si="156"/>
        <v>-7.9547977998093381E-3</v>
      </c>
      <c r="CP92" s="19">
        <f t="shared" si="156"/>
        <v>-3.3403801703673882E-3</v>
      </c>
      <c r="CQ92" s="19">
        <f t="shared" ref="CQ92:DJ92" si="157">$B68*LN(1/(1+(EXP(-1*(CQ$25+CQ$26*$A68)))))+$C68*LN(1-(1/(1+(EXP(-1*(CQ$25+CQ$26*$A68))))))</f>
        <v>-1.4099270219463291</v>
      </c>
      <c r="CR92" s="19">
        <f t="shared" si="157"/>
        <v>-0.83157348644173756</v>
      </c>
      <c r="CS92" s="19">
        <f t="shared" si="157"/>
        <v>-0.43395594161677881</v>
      </c>
      <c r="CT92" s="19">
        <f t="shared" si="157"/>
        <v>-0.20509174415876136</v>
      </c>
      <c r="CU92" s="19">
        <f t="shared" si="157"/>
        <v>-9.1091440894841474E-2</v>
      </c>
      <c r="CV92" s="19">
        <f t="shared" si="157"/>
        <v>-3.9177499008653839E-2</v>
      </c>
      <c r="CW92" s="19">
        <f t="shared" si="157"/>
        <v>-1.660067667470928E-2</v>
      </c>
      <c r="CX92" s="19">
        <f t="shared" si="157"/>
        <v>-6.9884516208370074E-3</v>
      </c>
      <c r="CY92" s="19">
        <f t="shared" si="157"/>
        <v>-2.9337692675844231E-3</v>
      </c>
      <c r="CZ92" s="19">
        <f t="shared" si="157"/>
        <v>-1.2301549517136343E-3</v>
      </c>
      <c r="DA92" s="19">
        <f t="shared" si="157"/>
        <v>-0.76025819468169076</v>
      </c>
      <c r="DB92" s="19">
        <f t="shared" si="157"/>
        <v>-0.39009012685887029</v>
      </c>
      <c r="DC92" s="19">
        <f t="shared" si="157"/>
        <v>-0.18222789747067752</v>
      </c>
      <c r="DD92" s="19">
        <f t="shared" si="157"/>
        <v>-8.0420998197756693E-2</v>
      </c>
      <c r="DE92" s="19">
        <f t="shared" si="157"/>
        <v>-3.4482924942971956E-2</v>
      </c>
      <c r="DF92" s="19">
        <f t="shared" si="157"/>
        <v>-1.459166644402201E-2</v>
      </c>
      <c r="DG92" s="19">
        <f t="shared" si="157"/>
        <v>-6.1391367648139881E-3</v>
      </c>
      <c r="DH92" s="19">
        <f t="shared" si="157"/>
        <v>-2.5765897120008682E-3</v>
      </c>
      <c r="DI92" s="19">
        <f t="shared" si="157"/>
        <v>-1.0802744110329763E-3</v>
      </c>
      <c r="DJ92" s="19">
        <f t="shared" si="157"/>
        <v>-4.5272468759857774E-4</v>
      </c>
    </row>
    <row r="93" spans="1:114" x14ac:dyDescent="0.45">
      <c r="A93" s="4">
        <f>Training_Data!L92</f>
        <v>84</v>
      </c>
      <c r="B93" s="4">
        <f>Training_Data!I92</f>
        <v>0</v>
      </c>
      <c r="C93" s="4">
        <f t="shared" si="105"/>
        <v>1</v>
      </c>
      <c r="F93">
        <f t="shared" si="99"/>
        <v>9.2999999999999999E-2</v>
      </c>
      <c r="G93">
        <f t="shared" si="100"/>
        <v>0.91119350029614055</v>
      </c>
      <c r="H93" s="10">
        <f t="shared" si="101"/>
        <v>0.52323325704333412</v>
      </c>
      <c r="I93" s="10"/>
      <c r="J93">
        <f t="shared" si="102"/>
        <v>0.47676674295666588</v>
      </c>
      <c r="K93">
        <f t="shared" si="110"/>
        <v>-0.64772791617402548</v>
      </c>
      <c r="O93" s="19">
        <f t="shared" si="155"/>
        <v>-9.2500961070336327</v>
      </c>
      <c r="P93" s="19">
        <f t="shared" si="155"/>
        <v>-8.5002034476721295</v>
      </c>
      <c r="Q93" s="19">
        <f t="shared" si="155"/>
        <v>-7.7504306497976385</v>
      </c>
      <c r="R93" s="19">
        <f t="shared" si="155"/>
        <v>-7.0009114664537746</v>
      </c>
      <c r="S93" s="19">
        <f t="shared" si="155"/>
        <v>-6.2519285932042195</v>
      </c>
      <c r="T93" s="19">
        <f t="shared" si="155"/>
        <v>-5.5040784432705703</v>
      </c>
      <c r="U93" s="19">
        <f t="shared" si="155"/>
        <v>-4.7586144837621749</v>
      </c>
      <c r="V93" s="19">
        <f t="shared" si="155"/>
        <v>-4.0181499279178094</v>
      </c>
      <c r="W93" s="19">
        <f t="shared" si="155"/>
        <v>-3.2880413716877834</v>
      </c>
      <c r="X93" s="19">
        <f t="shared" si="155"/>
        <v>-2.5788897342925496</v>
      </c>
      <c r="Y93" s="19">
        <f t="shared" si="155"/>
        <v>-8.2502612244352278</v>
      </c>
      <c r="Z93" s="19">
        <f t="shared" si="155"/>
        <v>-7.5005529314753607</v>
      </c>
      <c r="AA93" s="19">
        <f t="shared" si="155"/>
        <v>-6.7511701946758542</v>
      </c>
      <c r="AB93" s="19">
        <f t="shared" si="155"/>
        <v>-6.0024756851377301</v>
      </c>
      <c r="AC93" s="19">
        <f t="shared" si="155"/>
        <v>-5.2552337981517434</v>
      </c>
      <c r="AD93" s="19">
        <f t="shared" si="155"/>
        <v>-4.5110477448485939</v>
      </c>
      <c r="AE93" s="19">
        <f t="shared" ref="AE93:CP93" si="158">$B69*LN(1/(1+(EXP(-1*(AE$25+AE$26*$A69)))))+$C69*LN(1-(1/(1+(EXP(-1*(AE$25+AE$26*$A69))))))</f>
        <v>-3.7732454643724243</v>
      </c>
      <c r="AF93" s="19">
        <f t="shared" si="158"/>
        <v>-3.0485873515737421</v>
      </c>
      <c r="AG93" s="19">
        <f t="shared" si="158"/>
        <v>-2.3502065589167471</v>
      </c>
      <c r="AH93" s="19">
        <f t="shared" si="158"/>
        <v>-1.7014132779827524</v>
      </c>
      <c r="AI93" s="19">
        <f t="shared" si="158"/>
        <v>-7.2507099223343392</v>
      </c>
      <c r="AJ93" s="19">
        <f t="shared" si="158"/>
        <v>-6.5015023101597542</v>
      </c>
      <c r="AK93" s="19">
        <f t="shared" si="158"/>
        <v>-5.7531777264714101</v>
      </c>
      <c r="AL93" s="19">
        <f t="shared" si="158"/>
        <v>-5.0067153484891183</v>
      </c>
      <c r="AM93" s="19">
        <f t="shared" si="158"/>
        <v>-4.264163456931505</v>
      </c>
      <c r="AN93" s="19">
        <f t="shared" si="158"/>
        <v>-3.5297504182726205</v>
      </c>
      <c r="AO93" s="19">
        <f t="shared" si="158"/>
        <v>-2.8119675890031974</v>
      </c>
      <c r="AP93" s="19">
        <f t="shared" si="158"/>
        <v>-2.1269280110429727</v>
      </c>
      <c r="AQ93" s="19">
        <f t="shared" si="158"/>
        <v>-1.501929081345373</v>
      </c>
      <c r="AR93" s="19">
        <f t="shared" si="158"/>
        <v>-0.9740769841801068</v>
      </c>
      <c r="AS93" s="19">
        <f t="shared" si="158"/>
        <v>-6.2519285932042195</v>
      </c>
      <c r="AT93" s="19">
        <f t="shared" si="158"/>
        <v>-5.5040784432705703</v>
      </c>
      <c r="AU93" s="19">
        <f t="shared" si="158"/>
        <v>-4.7586144837621758</v>
      </c>
      <c r="AV93" s="19">
        <f t="shared" si="158"/>
        <v>-4.0181499279178094</v>
      </c>
      <c r="AW93" s="19">
        <f t="shared" si="158"/>
        <v>-3.2880413716877834</v>
      </c>
      <c r="AX93" s="19">
        <f t="shared" si="158"/>
        <v>-2.5788897342925496</v>
      </c>
      <c r="AY93" s="19">
        <f t="shared" si="158"/>
        <v>-1.9102241504380864</v>
      </c>
      <c r="AZ93" s="19">
        <f t="shared" si="158"/>
        <v>-1.3132616875182228</v>
      </c>
      <c r="BA93" s="19">
        <f t="shared" si="158"/>
        <v>-0.82593941987884345</v>
      </c>
      <c r="BB93" s="19">
        <f t="shared" si="158"/>
        <v>-0.47407698418010663</v>
      </c>
      <c r="BC93" s="19">
        <f t="shared" si="158"/>
        <v>-5.2552337981517434</v>
      </c>
      <c r="BD93" s="19">
        <f t="shared" si="158"/>
        <v>-4.5110477448485939</v>
      </c>
      <c r="BE93" s="19">
        <f t="shared" si="158"/>
        <v>-3.7732454643724251</v>
      </c>
      <c r="BF93" s="19">
        <f t="shared" si="158"/>
        <v>-3.0485873515737421</v>
      </c>
      <c r="BG93" s="19">
        <f t="shared" si="158"/>
        <v>-2.3502065589167471</v>
      </c>
      <c r="BH93" s="19">
        <f t="shared" si="158"/>
        <v>-1.7014132779827524</v>
      </c>
      <c r="BI93" s="19">
        <f t="shared" si="158"/>
        <v>-1.1368710061148994</v>
      </c>
      <c r="BJ93" s="19">
        <f t="shared" si="158"/>
        <v>-0.69314718055994529</v>
      </c>
      <c r="BK93" s="19">
        <f t="shared" si="158"/>
        <v>-0.38687100611489994</v>
      </c>
      <c r="BL93" s="19">
        <f t="shared" si="158"/>
        <v>-0.20141327798275241</v>
      </c>
      <c r="BM93" s="19">
        <f t="shared" si="158"/>
        <v>-4.264163456931505</v>
      </c>
      <c r="BN93" s="19">
        <f t="shared" si="158"/>
        <v>-3.5297504182726205</v>
      </c>
      <c r="BO93" s="19">
        <f t="shared" si="158"/>
        <v>-2.8119675890031988</v>
      </c>
      <c r="BP93" s="19">
        <f t="shared" si="158"/>
        <v>-2.1269280110429727</v>
      </c>
      <c r="BQ93" s="19">
        <f t="shared" si="158"/>
        <v>-1.501929081345373</v>
      </c>
      <c r="BR93" s="19">
        <f t="shared" si="158"/>
        <v>-0.9740769841801068</v>
      </c>
      <c r="BS93" s="19">
        <f t="shared" si="158"/>
        <v>-0.57593941987884323</v>
      </c>
      <c r="BT93" s="19">
        <f t="shared" si="158"/>
        <v>-0.31326168751822281</v>
      </c>
      <c r="BU93" s="19">
        <f t="shared" si="158"/>
        <v>-0.16022415043808716</v>
      </c>
      <c r="BV93" s="19">
        <f t="shared" si="158"/>
        <v>-7.8889734292549515E-2</v>
      </c>
      <c r="BW93" s="19">
        <f t="shared" si="158"/>
        <v>-3.2880413716877834</v>
      </c>
      <c r="BX93" s="19">
        <f t="shared" si="158"/>
        <v>-2.5788897342925496</v>
      </c>
      <c r="BY93" s="19">
        <f t="shared" si="158"/>
        <v>-1.9102241504380872</v>
      </c>
      <c r="BZ93" s="19">
        <f t="shared" si="158"/>
        <v>-1.3132616875182228</v>
      </c>
      <c r="CA93" s="19">
        <f t="shared" si="158"/>
        <v>-0.82593941987884345</v>
      </c>
      <c r="CB93" s="19">
        <f t="shared" si="158"/>
        <v>-0.47407698418010663</v>
      </c>
      <c r="CC93" s="19">
        <f t="shared" si="158"/>
        <v>-0.25192908134537267</v>
      </c>
      <c r="CD93" s="19">
        <f t="shared" si="158"/>
        <v>-0.12692801104297263</v>
      </c>
      <c r="CE93" s="19">
        <f t="shared" si="158"/>
        <v>-6.1967589003198605E-2</v>
      </c>
      <c r="CF93" s="19">
        <f t="shared" si="158"/>
        <v>-2.9750418272620607E-2</v>
      </c>
      <c r="CG93" s="19">
        <f t="shared" si="158"/>
        <v>-2.3502065589167471</v>
      </c>
      <c r="CH93" s="19">
        <f t="shared" si="158"/>
        <v>-1.7014132779827524</v>
      </c>
      <c r="CI93" s="19">
        <f t="shared" si="158"/>
        <v>-1.1368710061148999</v>
      </c>
      <c r="CJ93" s="19">
        <f t="shared" si="158"/>
        <v>-0.69314718055994529</v>
      </c>
      <c r="CK93" s="19">
        <f t="shared" si="158"/>
        <v>-0.38687100611489994</v>
      </c>
      <c r="CL93" s="19">
        <f t="shared" si="158"/>
        <v>-0.20141327798275241</v>
      </c>
      <c r="CM93" s="19">
        <f t="shared" si="158"/>
        <v>-0.10020655891674717</v>
      </c>
      <c r="CN93" s="19">
        <f t="shared" si="158"/>
        <v>-4.8587351573741909E-2</v>
      </c>
      <c r="CO93" s="19">
        <f t="shared" si="158"/>
        <v>-2.324546437242505E-2</v>
      </c>
      <c r="CP93" s="19">
        <f t="shared" si="158"/>
        <v>-1.1047744848593825E-2</v>
      </c>
      <c r="CQ93" s="19">
        <f t="shared" ref="CQ93:DJ93" si="159">$B69*LN(1/(1+(EXP(-1*(CQ$25+CQ$26*$A69)))))+$C69*LN(1-(1/(1+(EXP(-1*(CQ$25+CQ$26*$A69))))))</f>
        <v>-1.501929081345373</v>
      </c>
      <c r="CR93" s="19">
        <f t="shared" si="159"/>
        <v>-0.9740769841801068</v>
      </c>
      <c r="CS93" s="19">
        <f t="shared" si="159"/>
        <v>-0.57593941987884367</v>
      </c>
      <c r="CT93" s="19">
        <f t="shared" si="159"/>
        <v>-0.31326168751822281</v>
      </c>
      <c r="CU93" s="19">
        <f t="shared" si="159"/>
        <v>-0.16022415043808716</v>
      </c>
      <c r="CV93" s="19">
        <f t="shared" si="159"/>
        <v>-7.8889734292549515E-2</v>
      </c>
      <c r="CW93" s="19">
        <f t="shared" si="159"/>
        <v>-3.8041371687783029E-2</v>
      </c>
      <c r="CX93" s="19">
        <f t="shared" si="159"/>
        <v>-1.8149927917809731E-2</v>
      </c>
      <c r="CY93" s="19">
        <f t="shared" si="159"/>
        <v>-8.6144837621755215E-3</v>
      </c>
      <c r="CZ93" s="19">
        <f t="shared" si="159"/>
        <v>-4.0784432705706312E-3</v>
      </c>
      <c r="DA93" s="19">
        <f t="shared" si="159"/>
        <v>-0.82593941987884345</v>
      </c>
      <c r="DB93" s="19">
        <f t="shared" si="159"/>
        <v>-0.47407698418010663</v>
      </c>
      <c r="DC93" s="19">
        <f t="shared" si="159"/>
        <v>-0.25192908134537301</v>
      </c>
      <c r="DD93" s="19">
        <f t="shared" si="159"/>
        <v>-0.12692801104297263</v>
      </c>
      <c r="DE93" s="19">
        <f t="shared" si="159"/>
        <v>-6.1967589003198605E-2</v>
      </c>
      <c r="DF93" s="19">
        <f t="shared" si="159"/>
        <v>-2.9750418272620607E-2</v>
      </c>
      <c r="DG93" s="19">
        <f t="shared" si="159"/>
        <v>-1.41634569315051E-2</v>
      </c>
      <c r="DH93" s="19">
        <f t="shared" si="159"/>
        <v>-6.7153484891179444E-3</v>
      </c>
      <c r="DI93" s="19">
        <f t="shared" si="159"/>
        <v>-3.177726471409912E-3</v>
      </c>
      <c r="DJ93" s="19">
        <f t="shared" si="159"/>
        <v>-1.5023101597543026E-3</v>
      </c>
    </row>
    <row r="94" spans="1:114" x14ac:dyDescent="0.45">
      <c r="A94" s="4">
        <f>Training_Data!L93</f>
        <v>92</v>
      </c>
      <c r="B94" s="4">
        <f>Training_Data!I93</f>
        <v>1</v>
      </c>
      <c r="C94" s="4">
        <f t="shared" si="105"/>
        <v>0</v>
      </c>
      <c r="F94">
        <f t="shared" si="99"/>
        <v>6.4000000000000001E-2</v>
      </c>
      <c r="G94">
        <f t="shared" si="100"/>
        <v>0.93800499953072947</v>
      </c>
      <c r="H94" s="10">
        <f t="shared" si="101"/>
        <v>0.51599454090270203</v>
      </c>
      <c r="I94" s="10"/>
      <c r="J94">
        <f t="shared" si="102"/>
        <v>0.48400545909729797</v>
      </c>
      <c r="K94">
        <f t="shared" si="110"/>
        <v>-0.72565909320246547</v>
      </c>
      <c r="O94" s="19">
        <f t="shared" si="155"/>
        <v>-9.2500961070336327</v>
      </c>
      <c r="P94" s="19">
        <f t="shared" si="155"/>
        <v>-8.5002034476721295</v>
      </c>
      <c r="Q94" s="19">
        <f t="shared" si="155"/>
        <v>-7.7504306497976385</v>
      </c>
      <c r="R94" s="19">
        <f t="shared" si="155"/>
        <v>-7.0009114664537746</v>
      </c>
      <c r="S94" s="19">
        <f t="shared" si="155"/>
        <v>-6.2519285932042195</v>
      </c>
      <c r="T94" s="19">
        <f t="shared" si="155"/>
        <v>-5.5040784432705703</v>
      </c>
      <c r="U94" s="19">
        <f t="shared" si="155"/>
        <v>-4.7586144837621749</v>
      </c>
      <c r="V94" s="19">
        <f t="shared" si="155"/>
        <v>-4.0181499279178094</v>
      </c>
      <c r="W94" s="19">
        <f t="shared" si="155"/>
        <v>-3.2880413716877834</v>
      </c>
      <c r="X94" s="19">
        <f t="shared" si="155"/>
        <v>-2.5788897342925496</v>
      </c>
      <c r="Y94" s="19">
        <f t="shared" si="155"/>
        <v>-8.2502612244352278</v>
      </c>
      <c r="Z94" s="19">
        <f t="shared" si="155"/>
        <v>-7.5005529314753607</v>
      </c>
      <c r="AA94" s="19">
        <f t="shared" si="155"/>
        <v>-6.7511701946758542</v>
      </c>
      <c r="AB94" s="19">
        <f t="shared" si="155"/>
        <v>-6.0024756851377301</v>
      </c>
      <c r="AC94" s="19">
        <f t="shared" si="155"/>
        <v>-5.2552337981517434</v>
      </c>
      <c r="AD94" s="19">
        <f t="shared" si="155"/>
        <v>-4.5110477448485939</v>
      </c>
      <c r="AE94" s="19">
        <f t="shared" ref="AE94:CP94" si="160">$B70*LN(1/(1+(EXP(-1*(AE$25+AE$26*$A70)))))+$C70*LN(1-(1/(1+(EXP(-1*(AE$25+AE$26*$A70))))))</f>
        <v>-3.7732454643724243</v>
      </c>
      <c r="AF94" s="19">
        <f t="shared" si="160"/>
        <v>-3.0485873515737421</v>
      </c>
      <c r="AG94" s="19">
        <f t="shared" si="160"/>
        <v>-2.3502065589167471</v>
      </c>
      <c r="AH94" s="19">
        <f t="shared" si="160"/>
        <v>-1.7014132779827524</v>
      </c>
      <c r="AI94" s="19">
        <f t="shared" si="160"/>
        <v>-7.2507099223343392</v>
      </c>
      <c r="AJ94" s="19">
        <f t="shared" si="160"/>
        <v>-6.5015023101597542</v>
      </c>
      <c r="AK94" s="19">
        <f t="shared" si="160"/>
        <v>-5.7531777264714101</v>
      </c>
      <c r="AL94" s="19">
        <f t="shared" si="160"/>
        <v>-5.0067153484891183</v>
      </c>
      <c r="AM94" s="19">
        <f t="shared" si="160"/>
        <v>-4.264163456931505</v>
      </c>
      <c r="AN94" s="19">
        <f t="shared" si="160"/>
        <v>-3.5297504182726205</v>
      </c>
      <c r="AO94" s="19">
        <f t="shared" si="160"/>
        <v>-2.8119675890031974</v>
      </c>
      <c r="AP94" s="19">
        <f t="shared" si="160"/>
        <v>-2.1269280110429727</v>
      </c>
      <c r="AQ94" s="19">
        <f t="shared" si="160"/>
        <v>-1.501929081345373</v>
      </c>
      <c r="AR94" s="19">
        <f t="shared" si="160"/>
        <v>-0.9740769841801068</v>
      </c>
      <c r="AS94" s="19">
        <f t="shared" si="160"/>
        <v>-6.2519285932042195</v>
      </c>
      <c r="AT94" s="19">
        <f t="shared" si="160"/>
        <v>-5.5040784432705703</v>
      </c>
      <c r="AU94" s="19">
        <f t="shared" si="160"/>
        <v>-4.7586144837621758</v>
      </c>
      <c r="AV94" s="19">
        <f t="shared" si="160"/>
        <v>-4.0181499279178094</v>
      </c>
      <c r="AW94" s="19">
        <f t="shared" si="160"/>
        <v>-3.2880413716877834</v>
      </c>
      <c r="AX94" s="19">
        <f t="shared" si="160"/>
        <v>-2.5788897342925496</v>
      </c>
      <c r="AY94" s="19">
        <f t="shared" si="160"/>
        <v>-1.9102241504380864</v>
      </c>
      <c r="AZ94" s="19">
        <f t="shared" si="160"/>
        <v>-1.3132616875182228</v>
      </c>
      <c r="BA94" s="19">
        <f t="shared" si="160"/>
        <v>-0.82593941987884345</v>
      </c>
      <c r="BB94" s="19">
        <f t="shared" si="160"/>
        <v>-0.47407698418010663</v>
      </c>
      <c r="BC94" s="19">
        <f t="shared" si="160"/>
        <v>-5.2552337981517434</v>
      </c>
      <c r="BD94" s="19">
        <f t="shared" si="160"/>
        <v>-4.5110477448485939</v>
      </c>
      <c r="BE94" s="19">
        <f t="shared" si="160"/>
        <v>-3.7732454643724251</v>
      </c>
      <c r="BF94" s="19">
        <f t="shared" si="160"/>
        <v>-3.0485873515737421</v>
      </c>
      <c r="BG94" s="19">
        <f t="shared" si="160"/>
        <v>-2.3502065589167471</v>
      </c>
      <c r="BH94" s="19">
        <f t="shared" si="160"/>
        <v>-1.7014132779827524</v>
      </c>
      <c r="BI94" s="19">
        <f t="shared" si="160"/>
        <v>-1.1368710061148994</v>
      </c>
      <c r="BJ94" s="19">
        <f t="shared" si="160"/>
        <v>-0.69314718055994529</v>
      </c>
      <c r="BK94" s="19">
        <f t="shared" si="160"/>
        <v>-0.38687100611489994</v>
      </c>
      <c r="BL94" s="19">
        <f t="shared" si="160"/>
        <v>-0.20141327798275241</v>
      </c>
      <c r="BM94" s="19">
        <f t="shared" si="160"/>
        <v>-4.264163456931505</v>
      </c>
      <c r="BN94" s="19">
        <f t="shared" si="160"/>
        <v>-3.5297504182726205</v>
      </c>
      <c r="BO94" s="19">
        <f t="shared" si="160"/>
        <v>-2.8119675890031988</v>
      </c>
      <c r="BP94" s="19">
        <f t="shared" si="160"/>
        <v>-2.1269280110429727</v>
      </c>
      <c r="BQ94" s="19">
        <f t="shared" si="160"/>
        <v>-1.501929081345373</v>
      </c>
      <c r="BR94" s="19">
        <f t="shared" si="160"/>
        <v>-0.9740769841801068</v>
      </c>
      <c r="BS94" s="19">
        <f t="shared" si="160"/>
        <v>-0.57593941987884323</v>
      </c>
      <c r="BT94" s="19">
        <f t="shared" si="160"/>
        <v>-0.31326168751822281</v>
      </c>
      <c r="BU94" s="19">
        <f t="shared" si="160"/>
        <v>-0.16022415043808716</v>
      </c>
      <c r="BV94" s="19">
        <f t="shared" si="160"/>
        <v>-7.8889734292549515E-2</v>
      </c>
      <c r="BW94" s="19">
        <f t="shared" si="160"/>
        <v>-3.2880413716877834</v>
      </c>
      <c r="BX94" s="19">
        <f t="shared" si="160"/>
        <v>-2.5788897342925496</v>
      </c>
      <c r="BY94" s="19">
        <f t="shared" si="160"/>
        <v>-1.9102241504380872</v>
      </c>
      <c r="BZ94" s="19">
        <f t="shared" si="160"/>
        <v>-1.3132616875182228</v>
      </c>
      <c r="CA94" s="19">
        <f t="shared" si="160"/>
        <v>-0.82593941987884345</v>
      </c>
      <c r="CB94" s="19">
        <f t="shared" si="160"/>
        <v>-0.47407698418010663</v>
      </c>
      <c r="CC94" s="19">
        <f t="shared" si="160"/>
        <v>-0.25192908134537267</v>
      </c>
      <c r="CD94" s="19">
        <f t="shared" si="160"/>
        <v>-0.12692801104297263</v>
      </c>
      <c r="CE94" s="19">
        <f t="shared" si="160"/>
        <v>-6.1967589003198605E-2</v>
      </c>
      <c r="CF94" s="19">
        <f t="shared" si="160"/>
        <v>-2.9750418272620607E-2</v>
      </c>
      <c r="CG94" s="19">
        <f t="shared" si="160"/>
        <v>-2.3502065589167471</v>
      </c>
      <c r="CH94" s="19">
        <f t="shared" si="160"/>
        <v>-1.7014132779827524</v>
      </c>
      <c r="CI94" s="19">
        <f t="shared" si="160"/>
        <v>-1.1368710061148999</v>
      </c>
      <c r="CJ94" s="19">
        <f t="shared" si="160"/>
        <v>-0.69314718055994529</v>
      </c>
      <c r="CK94" s="19">
        <f t="shared" si="160"/>
        <v>-0.38687100611489994</v>
      </c>
      <c r="CL94" s="19">
        <f t="shared" si="160"/>
        <v>-0.20141327798275241</v>
      </c>
      <c r="CM94" s="19">
        <f t="shared" si="160"/>
        <v>-0.10020655891674717</v>
      </c>
      <c r="CN94" s="19">
        <f t="shared" si="160"/>
        <v>-4.8587351573741909E-2</v>
      </c>
      <c r="CO94" s="19">
        <f t="shared" si="160"/>
        <v>-2.324546437242505E-2</v>
      </c>
      <c r="CP94" s="19">
        <f t="shared" si="160"/>
        <v>-1.1047744848593825E-2</v>
      </c>
      <c r="CQ94" s="19">
        <f t="shared" ref="CQ94:DJ94" si="161">$B70*LN(1/(1+(EXP(-1*(CQ$25+CQ$26*$A70)))))+$C70*LN(1-(1/(1+(EXP(-1*(CQ$25+CQ$26*$A70))))))</f>
        <v>-1.501929081345373</v>
      </c>
      <c r="CR94" s="19">
        <f t="shared" si="161"/>
        <v>-0.9740769841801068</v>
      </c>
      <c r="CS94" s="19">
        <f t="shared" si="161"/>
        <v>-0.57593941987884367</v>
      </c>
      <c r="CT94" s="19">
        <f t="shared" si="161"/>
        <v>-0.31326168751822281</v>
      </c>
      <c r="CU94" s="19">
        <f t="shared" si="161"/>
        <v>-0.16022415043808716</v>
      </c>
      <c r="CV94" s="19">
        <f t="shared" si="161"/>
        <v>-7.8889734292549515E-2</v>
      </c>
      <c r="CW94" s="19">
        <f t="shared" si="161"/>
        <v>-3.8041371687783029E-2</v>
      </c>
      <c r="CX94" s="19">
        <f t="shared" si="161"/>
        <v>-1.8149927917809731E-2</v>
      </c>
      <c r="CY94" s="19">
        <f t="shared" si="161"/>
        <v>-8.6144837621755215E-3</v>
      </c>
      <c r="CZ94" s="19">
        <f t="shared" si="161"/>
        <v>-4.0784432705706312E-3</v>
      </c>
      <c r="DA94" s="19">
        <f t="shared" si="161"/>
        <v>-0.82593941987884345</v>
      </c>
      <c r="DB94" s="19">
        <f t="shared" si="161"/>
        <v>-0.47407698418010663</v>
      </c>
      <c r="DC94" s="19">
        <f t="shared" si="161"/>
        <v>-0.25192908134537301</v>
      </c>
      <c r="DD94" s="19">
        <f t="shared" si="161"/>
        <v>-0.12692801104297263</v>
      </c>
      <c r="DE94" s="19">
        <f t="shared" si="161"/>
        <v>-6.1967589003198605E-2</v>
      </c>
      <c r="DF94" s="19">
        <f t="shared" si="161"/>
        <v>-2.9750418272620607E-2</v>
      </c>
      <c r="DG94" s="19">
        <f t="shared" si="161"/>
        <v>-1.41634569315051E-2</v>
      </c>
      <c r="DH94" s="19">
        <f t="shared" si="161"/>
        <v>-6.7153484891179444E-3</v>
      </c>
      <c r="DI94" s="19">
        <f t="shared" si="161"/>
        <v>-3.177726471409912E-3</v>
      </c>
      <c r="DJ94" s="19">
        <f t="shared" si="161"/>
        <v>-1.5023101597543026E-3</v>
      </c>
    </row>
    <row r="95" spans="1:114" x14ac:dyDescent="0.45">
      <c r="A95" s="4">
        <f>Training_Data!L94</f>
        <v>63</v>
      </c>
      <c r="B95" s="4">
        <f>Training_Data!I94</f>
        <v>0</v>
      </c>
      <c r="C95" s="4">
        <f t="shared" si="105"/>
        <v>1</v>
      </c>
      <c r="F95">
        <f t="shared" si="99"/>
        <v>8.6000000000000007E-2</v>
      </c>
      <c r="G95">
        <f t="shared" si="100"/>
        <v>0.91759423122015094</v>
      </c>
      <c r="H95" s="10">
        <f t="shared" si="101"/>
        <v>0.5214867586265669</v>
      </c>
      <c r="I95" s="10"/>
      <c r="J95">
        <f t="shared" si="102"/>
        <v>0.4785132413734331</v>
      </c>
      <c r="K95">
        <f t="shared" si="110"/>
        <v>-0.65107139580025786</v>
      </c>
      <c r="O95" s="19">
        <f t="shared" si="155"/>
        <v>-9.3300887183015107</v>
      </c>
      <c r="P95" s="19">
        <f t="shared" si="155"/>
        <v>-8.6601733692775813</v>
      </c>
      <c r="Q95" s="19">
        <f t="shared" si="155"/>
        <v>-7.9903387766920595</v>
      </c>
      <c r="R95" s="19">
        <f t="shared" si="155"/>
        <v>-7.3206619430785445</v>
      </c>
      <c r="S95" s="19">
        <f t="shared" si="155"/>
        <v>-6.651293185580438</v>
      </c>
      <c r="T95" s="19">
        <f t="shared" si="155"/>
        <v>-5.9825256341914015</v>
      </c>
      <c r="U95" s="19">
        <f t="shared" si="155"/>
        <v>-5.3149297554809403</v>
      </c>
      <c r="V95" s="19">
        <f t="shared" si="155"/>
        <v>-4.6496113601690343</v>
      </c>
      <c r="W95" s="19">
        <f t="shared" si="155"/>
        <v>-3.9886975395931494</v>
      </c>
      <c r="X95" s="19">
        <f t="shared" si="155"/>
        <v>-3.336219258870659</v>
      </c>
      <c r="Y95" s="19">
        <f t="shared" si="155"/>
        <v>-8.3302411429675765</v>
      </c>
      <c r="Z95" s="19">
        <f t="shared" si="155"/>
        <v>-7.6604711963803434</v>
      </c>
      <c r="AA95" s="19">
        <f t="shared" si="155"/>
        <v>-6.9909206226285825</v>
      </c>
      <c r="AB95" s="19">
        <f t="shared" si="155"/>
        <v>-6.321798325549115</v>
      </c>
      <c r="AC95" s="19">
        <f t="shared" si="155"/>
        <v>-5.6535113447819398</v>
      </c>
      <c r="AD95" s="19">
        <f t="shared" si="155"/>
        <v>-4.9868505439070763</v>
      </c>
      <c r="AE95" s="19">
        <f t="shared" ref="AE95:CP95" si="162">$B71*LN(1/(1+(EXP(-1*(AE$25+AE$26*$A71)))))+$C71*LN(1-(1/(1+(EXP(-1*(AE$25+AE$26*$A71))))))</f>
        <v>-4.3233441194858724</v>
      </c>
      <c r="AF95" s="19">
        <f t="shared" si="162"/>
        <v>-3.6659136657923068</v>
      </c>
      <c r="AG95" s="19">
        <f t="shared" si="162"/>
        <v>-3.0200306423932446</v>
      </c>
      <c r="AH95" s="19">
        <f t="shared" si="162"/>
        <v>-2.3955454645979626</v>
      </c>
      <c r="AI95" s="19">
        <f t="shared" si="162"/>
        <v>-7.3306553587926322</v>
      </c>
      <c r="AJ95" s="19">
        <f t="shared" si="162"/>
        <v>-6.6612803264026308</v>
      </c>
      <c r="AK95" s="19">
        <f t="shared" si="162"/>
        <v>-5.9925005351048277</v>
      </c>
      <c r="AL95" s="19">
        <f t="shared" si="162"/>
        <v>-5.3248808231056284</v>
      </c>
      <c r="AM95" s="19">
        <f t="shared" si="162"/>
        <v>-4.6595161791284339</v>
      </c>
      <c r="AN95" s="19">
        <f t="shared" si="162"/>
        <v>-3.9985132074670404</v>
      </c>
      <c r="AO95" s="19">
        <f t="shared" si="162"/>
        <v>-3.3458652569723775</v>
      </c>
      <c r="AP95" s="19">
        <f t="shared" si="162"/>
        <v>-2.7089300544332953</v>
      </c>
      <c r="AQ95" s="19">
        <f t="shared" si="162"/>
        <v>-2.1005517069552697</v>
      </c>
      <c r="AR95" s="19">
        <f t="shared" si="162"/>
        <v>-1.541008453832992</v>
      </c>
      <c r="AS95" s="19">
        <f t="shared" si="162"/>
        <v>-6.3317804478307753</v>
      </c>
      <c r="AT95" s="19">
        <f t="shared" si="162"/>
        <v>-5.6634764669781354</v>
      </c>
      <c r="AU95" s="19">
        <f t="shared" si="162"/>
        <v>-4.9967826104970374</v>
      </c>
      <c r="AV95" s="19">
        <f t="shared" si="162"/>
        <v>-4.3332122165431279</v>
      </c>
      <c r="AW95" s="19">
        <f t="shared" si="162"/>
        <v>-3.6756591002967287</v>
      </c>
      <c r="AX95" s="19">
        <f t="shared" si="162"/>
        <v>-3.0295449591113788</v>
      </c>
      <c r="AY95" s="19">
        <f t="shared" si="162"/>
        <v>-2.4046383646958502</v>
      </c>
      <c r="AZ95" s="19">
        <f t="shared" si="162"/>
        <v>-1.8172922998314598</v>
      </c>
      <c r="BA95" s="19">
        <f t="shared" si="162"/>
        <v>-1.2914188131718474</v>
      </c>
      <c r="BB95" s="19">
        <f t="shared" si="162"/>
        <v>-0.85435524446852695</v>
      </c>
      <c r="BC95" s="19">
        <f t="shared" si="162"/>
        <v>-5.3348323752567106</v>
      </c>
      <c r="BD95" s="19">
        <f t="shared" si="162"/>
        <v>-4.6694219362295026</v>
      </c>
      <c r="BE95" s="19">
        <f t="shared" si="162"/>
        <v>-4.0083306759972217</v>
      </c>
      <c r="BF95" s="19">
        <f t="shared" si="162"/>
        <v>-3.3555146539552529</v>
      </c>
      <c r="BG95" s="19">
        <f t="shared" si="162"/>
        <v>-2.7182670736825036</v>
      </c>
      <c r="BH95" s="19">
        <f t="shared" si="162"/>
        <v>-2.109333175075613</v>
      </c>
      <c r="BI95" s="19">
        <f t="shared" si="162"/>
        <v>-1.5488752025457495</v>
      </c>
      <c r="BJ95" s="19">
        <f t="shared" si="162"/>
        <v>-1.063496510222534</v>
      </c>
      <c r="BK95" s="19">
        <f t="shared" si="162"/>
        <v>-0.67825967634144879</v>
      </c>
      <c r="BL95" s="19">
        <f t="shared" si="162"/>
        <v>-0.40318604888545784</v>
      </c>
      <c r="BM95" s="19">
        <f t="shared" si="162"/>
        <v>-4.3430816089147735</v>
      </c>
      <c r="BN95" s="19">
        <f t="shared" si="162"/>
        <v>-3.6854070039144156</v>
      </c>
      <c r="BO95" s="19">
        <f t="shared" si="162"/>
        <v>-3.0390638759675039</v>
      </c>
      <c r="BP95" s="19">
        <f t="shared" si="162"/>
        <v>-2.4137394792674303</v>
      </c>
      <c r="BQ95" s="19">
        <f t="shared" si="162"/>
        <v>-1.8256744374149323</v>
      </c>
      <c r="BR95" s="19">
        <f t="shared" si="162"/>
        <v>-1.298679959237133</v>
      </c>
      <c r="BS95" s="19">
        <f t="shared" si="162"/>
        <v>-0.86011188643871417</v>
      </c>
      <c r="BT95" s="19">
        <f t="shared" si="162"/>
        <v>-0.52926044903028402</v>
      </c>
      <c r="BU95" s="19">
        <f t="shared" si="162"/>
        <v>-0.30528151021993605</v>
      </c>
      <c r="BV95" s="19">
        <f t="shared" si="162"/>
        <v>-0.16778602938626597</v>
      </c>
      <c r="BW95" s="19">
        <f t="shared" si="162"/>
        <v>-3.3651674183603348</v>
      </c>
      <c r="BX95" s="19">
        <f t="shared" si="162"/>
        <v>-2.7276102564100926</v>
      </c>
      <c r="BY95" s="19">
        <f t="shared" si="162"/>
        <v>-2.1181253032857184</v>
      </c>
      <c r="BZ95" s="19">
        <f t="shared" si="162"/>
        <v>-1.5567586848764665</v>
      </c>
      <c r="CA95" s="19">
        <f t="shared" si="162"/>
        <v>-1.0700553357027152</v>
      </c>
      <c r="CB95" s="19">
        <f t="shared" si="162"/>
        <v>-0.68319717972663441</v>
      </c>
      <c r="CC95" s="19">
        <f t="shared" si="162"/>
        <v>-0.40651526920662456</v>
      </c>
      <c r="CD95" s="19">
        <f t="shared" si="162"/>
        <v>-0.22845802600646797</v>
      </c>
      <c r="CE95" s="19">
        <f t="shared" si="162"/>
        <v>-0.12339881197985098</v>
      </c>
      <c r="CF95" s="19">
        <f t="shared" si="162"/>
        <v>-6.5043561776590555E-2</v>
      </c>
      <c r="CG95" s="19">
        <f t="shared" si="162"/>
        <v>-2.422848741211546</v>
      </c>
      <c r="CH95" s="19">
        <f t="shared" si="162"/>
        <v>-1.8340700903052944</v>
      </c>
      <c r="CI95" s="19">
        <f t="shared" si="162"/>
        <v>-1.3059609474567209</v>
      </c>
      <c r="CJ95" s="19">
        <f t="shared" si="162"/>
        <v>-0.86589293718007532</v>
      </c>
      <c r="CK95" s="19">
        <f t="shared" si="162"/>
        <v>-0.53338215541877687</v>
      </c>
      <c r="CL95" s="19">
        <f t="shared" si="162"/>
        <v>-0.30792206010159268</v>
      </c>
      <c r="CM95" s="19">
        <f t="shared" si="162"/>
        <v>-0.16933722737912169</v>
      </c>
      <c r="CN95" s="19">
        <f t="shared" si="162"/>
        <v>-9.0224746513208942E-2</v>
      </c>
      <c r="CO95" s="19">
        <f t="shared" si="162"/>
        <v>-4.7184721970835473E-2</v>
      </c>
      <c r="CP95" s="19">
        <f t="shared" si="162"/>
        <v>-2.442284593377916E-2</v>
      </c>
      <c r="CQ95" s="19">
        <f t="shared" ref="CQ95:DJ95" si="163">$B71*LN(1/(1+(EXP(-1*(CQ$25+CQ$26*$A71)))))+$C71*LN(1-(1/(1+(EXP(-1*(CQ$25+CQ$26*$A71))))))</f>
        <v>-1.564658804601488</v>
      </c>
      <c r="CR95" s="19">
        <f t="shared" si="163"/>
        <v>-1.0766366958882392</v>
      </c>
      <c r="CS95" s="19">
        <f t="shared" si="163"/>
        <v>-0.68815968050786247</v>
      </c>
      <c r="CT95" s="19">
        <f t="shared" si="163"/>
        <v>-0.40986673496366205</v>
      </c>
      <c r="CU95" s="19">
        <f t="shared" si="163"/>
        <v>-0.23050857136387529</v>
      </c>
      <c r="CV95" s="19">
        <f t="shared" si="163"/>
        <v>-0.12456484496250039</v>
      </c>
      <c r="CW95" s="19">
        <f t="shared" si="163"/>
        <v>-6.5676254334659845E-2</v>
      </c>
      <c r="CX95" s="19">
        <f t="shared" si="163"/>
        <v>-3.4145605538695015E-2</v>
      </c>
      <c r="CY95" s="19">
        <f t="shared" si="163"/>
        <v>-1.7618213743965359E-2</v>
      </c>
      <c r="CZ95" s="19">
        <f t="shared" si="163"/>
        <v>-9.0541641698876074E-3</v>
      </c>
      <c r="DA95" s="19">
        <f t="shared" si="163"/>
        <v>-0.87169835859386136</v>
      </c>
      <c r="DB95" s="19">
        <f t="shared" si="163"/>
        <v>-0.53752811145482871</v>
      </c>
      <c r="DC95" s="19">
        <f t="shared" si="163"/>
        <v>-0.31058208874361098</v>
      </c>
      <c r="DD95" s="19">
        <f t="shared" si="163"/>
        <v>-0.17090157636787059</v>
      </c>
      <c r="DE95" s="19">
        <f t="shared" si="163"/>
        <v>-9.1091440894841724E-2</v>
      </c>
      <c r="DF95" s="19">
        <f t="shared" si="163"/>
        <v>-4.7647815139078141E-2</v>
      </c>
      <c r="DG95" s="19">
        <f t="shared" si="163"/>
        <v>-2.4665297136601642E-2</v>
      </c>
      <c r="DH95" s="19">
        <f t="shared" si="163"/>
        <v>-1.2697432971496326E-2</v>
      </c>
      <c r="DI95" s="19">
        <f t="shared" si="163"/>
        <v>-6.5175252852916763E-3</v>
      </c>
      <c r="DJ95" s="19">
        <f t="shared" si="163"/>
        <v>-3.3403801703673882E-3</v>
      </c>
    </row>
    <row r="96" spans="1:114" x14ac:dyDescent="0.45">
      <c r="A96" s="4">
        <f>Training_Data!L95</f>
        <v>85</v>
      </c>
      <c r="B96" s="4">
        <f>Training_Data!I95</f>
        <v>1</v>
      </c>
      <c r="C96" s="4">
        <f t="shared" si="105"/>
        <v>0</v>
      </c>
      <c r="F96">
        <f t="shared" si="99"/>
        <v>7.3999999999999996E-2</v>
      </c>
      <c r="G96">
        <f t="shared" si="100"/>
        <v>0.92867169384128723</v>
      </c>
      <c r="H96" s="10">
        <f t="shared" si="101"/>
        <v>0.51849156245370354</v>
      </c>
      <c r="I96" s="10"/>
      <c r="J96">
        <f t="shared" si="102"/>
        <v>0.48150843754629646</v>
      </c>
      <c r="K96">
        <f t="shared" si="110"/>
        <v>-0.65683152443685444</v>
      </c>
      <c r="O96" s="19">
        <f t="shared" si="155"/>
        <v>-7.7128433008442007E-5</v>
      </c>
      <c r="P96" s="19">
        <f t="shared" si="155"/>
        <v>-1.3103245505417352E-4</v>
      </c>
      <c r="Q96" s="19">
        <f t="shared" si="155"/>
        <v>-2.2260507856980286E-4</v>
      </c>
      <c r="R96" s="19">
        <f t="shared" si="155"/>
        <v>-3.7816154469161149E-4</v>
      </c>
      <c r="S96" s="19">
        <f t="shared" si="155"/>
        <v>-6.4238598628964304E-4</v>
      </c>
      <c r="T96" s="19">
        <f t="shared" si="155"/>
        <v>-1.0911254283628229E-3</v>
      </c>
      <c r="U96" s="19">
        <f t="shared" si="155"/>
        <v>-1.8530420035456168E-3</v>
      </c>
      <c r="V96" s="19">
        <f t="shared" si="155"/>
        <v>-3.1461572513634406E-3</v>
      </c>
      <c r="W96" s="19">
        <f t="shared" si="155"/>
        <v>-5.339246126027891E-3</v>
      </c>
      <c r="X96" s="19">
        <f t="shared" si="155"/>
        <v>-9.0541641698874964E-3</v>
      </c>
      <c r="Y96" s="19">
        <f t="shared" si="155"/>
        <v>-2.0964292674901063E-4</v>
      </c>
      <c r="Z96" s="19">
        <f t="shared" si="155"/>
        <v>-3.5614305184089156E-4</v>
      </c>
      <c r="AA96" s="19">
        <f t="shared" si="155"/>
        <v>-6.0498765259432664E-4</v>
      </c>
      <c r="AB96" s="19">
        <f t="shared" si="155"/>
        <v>-1.0276158670836665E-3</v>
      </c>
      <c r="AC96" s="19">
        <f t="shared" si="155"/>
        <v>-1.7452233476729767E-3</v>
      </c>
      <c r="AD96" s="19">
        <f t="shared" si="155"/>
        <v>-2.9632104968730262E-3</v>
      </c>
      <c r="AE96" s="19">
        <f t="shared" ref="AE96:CP96" si="164">$B72*LN(1/(1+(EXP(-1*(AE$25+AE$26*$A72)))))+$C72*LN(1-(1/(1+(EXP(-1*(AE$25+AE$26*$A72))))))</f>
        <v>-5.0290931449629792E-3</v>
      </c>
      <c r="AF96" s="19">
        <f t="shared" si="164"/>
        <v>-8.529132713997899E-3</v>
      </c>
      <c r="AG96" s="19">
        <f t="shared" si="164"/>
        <v>-1.4447520693484053E-2</v>
      </c>
      <c r="AH96" s="19">
        <f t="shared" si="164"/>
        <v>-2.442284593377916E-2</v>
      </c>
      <c r="AI96" s="19">
        <f t="shared" si="164"/>
        <v>-5.6976594942725011E-4</v>
      </c>
      <c r="AJ96" s="19">
        <f t="shared" si="164"/>
        <v>-9.6780112653448126E-4</v>
      </c>
      <c r="AK96" s="19">
        <f t="shared" si="164"/>
        <v>-1.6436729313060873E-3</v>
      </c>
      <c r="AL96" s="19">
        <f t="shared" si="164"/>
        <v>-2.7908871239778676E-3</v>
      </c>
      <c r="AM96" s="19">
        <f t="shared" si="164"/>
        <v>-4.7369140861236135E-3</v>
      </c>
      <c r="AN96" s="19">
        <f t="shared" si="164"/>
        <v>-8.0344245367134394E-3</v>
      </c>
      <c r="AO96" s="19">
        <f t="shared" si="164"/>
        <v>-1.3611862127139947E-2</v>
      </c>
      <c r="AP96" s="19">
        <f t="shared" si="164"/>
        <v>-2.301680958229926E-2</v>
      </c>
      <c r="AQ96" s="19">
        <f t="shared" si="164"/>
        <v>-3.8795140675927216E-2</v>
      </c>
      <c r="AR96" s="19">
        <f t="shared" si="164"/>
        <v>-6.5043561776590555E-2</v>
      </c>
      <c r="AS96" s="19">
        <f t="shared" si="164"/>
        <v>-1.5480269207354853E-3</v>
      </c>
      <c r="AT96" s="19">
        <f t="shared" si="164"/>
        <v>-2.6285719268640357E-3</v>
      </c>
      <c r="AU96" s="19">
        <f t="shared" si="164"/>
        <v>-4.4616721329850152E-3</v>
      </c>
      <c r="AV96" s="19">
        <f t="shared" si="164"/>
        <v>-7.5683020417261727E-3</v>
      </c>
      <c r="AW96" s="19">
        <f t="shared" si="164"/>
        <v>-1.2824229505431146E-2</v>
      </c>
      <c r="AX96" s="19">
        <f t="shared" si="164"/>
        <v>-2.1690844368490742E-2</v>
      </c>
      <c r="AY96" s="19">
        <f t="shared" si="164"/>
        <v>-3.6576691379621162E-2</v>
      </c>
      <c r="AZ96" s="19">
        <f t="shared" si="164"/>
        <v>-6.1369538047684018E-2</v>
      </c>
      <c r="BA96" s="19">
        <f t="shared" si="164"/>
        <v>-0.10213089315917843</v>
      </c>
      <c r="BB96" s="19">
        <f t="shared" si="164"/>
        <v>-0.16778602938626597</v>
      </c>
      <c r="BC96" s="19">
        <f t="shared" si="164"/>
        <v>-4.2023897361544039E-3</v>
      </c>
      <c r="BD96" s="19">
        <f t="shared" si="164"/>
        <v>-7.1291256592370192E-3</v>
      </c>
      <c r="BE96" s="19">
        <f t="shared" si="164"/>
        <v>-1.2081897380829737E-2</v>
      </c>
      <c r="BF96" s="19">
        <f t="shared" si="164"/>
        <v>-2.0440487723596214E-2</v>
      </c>
      <c r="BG96" s="19">
        <f t="shared" si="164"/>
        <v>-3.4482924942971956E-2</v>
      </c>
      <c r="BH96" s="19">
        <f t="shared" si="164"/>
        <v>-5.7897086845632988E-2</v>
      </c>
      <c r="BI96" s="19">
        <f t="shared" si="164"/>
        <v>-9.6460846491494917E-2</v>
      </c>
      <c r="BJ96" s="19">
        <f t="shared" si="164"/>
        <v>-0.1587499701346719</v>
      </c>
      <c r="BK96" s="19">
        <f t="shared" si="164"/>
        <v>-0.25641783303708737</v>
      </c>
      <c r="BL96" s="19">
        <f t="shared" si="164"/>
        <v>-0.40318604888545817</v>
      </c>
      <c r="BM96" s="19">
        <f t="shared" si="164"/>
        <v>-1.1382291099144692E-2</v>
      </c>
      <c r="BN96" s="19">
        <f t="shared" si="164"/>
        <v>-1.9261514985419528E-2</v>
      </c>
      <c r="BO96" s="19">
        <f t="shared" si="164"/>
        <v>-3.2507073539521696E-2</v>
      </c>
      <c r="BP96" s="19">
        <f t="shared" si="164"/>
        <v>-5.4615793462002203E-2</v>
      </c>
      <c r="BQ96" s="19">
        <f t="shared" si="164"/>
        <v>-9.1091440894841599E-2</v>
      </c>
      <c r="BR96" s="19">
        <f t="shared" si="164"/>
        <v>-0.15016481905670165</v>
      </c>
      <c r="BS96" s="19">
        <f t="shared" si="164"/>
        <v>-0.24315853495510822</v>
      </c>
      <c r="BT96" s="19">
        <f t="shared" si="164"/>
        <v>-0.3836736748144941</v>
      </c>
      <c r="BU96" s="19">
        <f t="shared" si="164"/>
        <v>-0.5847451567037304</v>
      </c>
      <c r="BV96" s="19">
        <f t="shared" si="164"/>
        <v>-0.85435524446852751</v>
      </c>
      <c r="BW96" s="19">
        <f t="shared" si="164"/>
        <v>-3.0642710388249852E-2</v>
      </c>
      <c r="BX96" s="19">
        <f t="shared" si="164"/>
        <v>-5.1515711952362889E-2</v>
      </c>
      <c r="BY96" s="19">
        <f t="shared" si="164"/>
        <v>-8.600822736113907E-2</v>
      </c>
      <c r="BZ96" s="19">
        <f t="shared" si="164"/>
        <v>-0.14201167570185888</v>
      </c>
      <c r="CA96" s="19">
        <f t="shared" si="164"/>
        <v>-0.23050857136387543</v>
      </c>
      <c r="CB96" s="19">
        <f t="shared" si="164"/>
        <v>-0.36494282874244527</v>
      </c>
      <c r="CC96" s="19">
        <f t="shared" si="164"/>
        <v>-0.55862304823442555</v>
      </c>
      <c r="CD96" s="19">
        <f t="shared" si="164"/>
        <v>-0.82032996662642577</v>
      </c>
      <c r="CE96" s="19">
        <f t="shared" si="164"/>
        <v>-1.1504980545416519</v>
      </c>
      <c r="CF96" s="19">
        <f t="shared" si="164"/>
        <v>-1.5410084538329922</v>
      </c>
      <c r="CG96" s="19">
        <f t="shared" si="164"/>
        <v>-8.1197295343576378E-2</v>
      </c>
      <c r="CH96" s="19">
        <f t="shared" si="164"/>
        <v>-0.1342720743075981</v>
      </c>
      <c r="CI96" s="19">
        <f t="shared" si="164"/>
        <v>-0.21844716706814368</v>
      </c>
      <c r="CJ96" s="19">
        <f t="shared" si="164"/>
        <v>-0.34697610001895252</v>
      </c>
      <c r="CK96" s="19">
        <f t="shared" si="164"/>
        <v>-0.53338215541877709</v>
      </c>
      <c r="CL96" s="19">
        <f t="shared" si="164"/>
        <v>-0.78719172484078181</v>
      </c>
      <c r="CM96" s="19">
        <f t="shared" si="164"/>
        <v>-1.1098789997905987</v>
      </c>
      <c r="CN96" s="19">
        <f t="shared" si="164"/>
        <v>-1.4941647539707483</v>
      </c>
      <c r="CO96" s="19">
        <f t="shared" si="164"/>
        <v>-1.9272883141507904</v>
      </c>
      <c r="CP96" s="19">
        <f t="shared" si="164"/>
        <v>-2.3955454645979639</v>
      </c>
      <c r="CQ96" s="19">
        <f t="shared" ref="CQ96:DJ96" si="165">$B72*LN(1/(1+(EXP(-1*(CQ$25+CQ$26*$A72)))))+$C72*LN(1-(1/(1+(EXP(-1*(CQ$25+CQ$26*$A72))))))</f>
        <v>-0.20695358640020917</v>
      </c>
      <c r="CR96" s="19">
        <f t="shared" si="165"/>
        <v>-0.32975532527988766</v>
      </c>
      <c r="CS96" s="19">
        <f t="shared" si="165"/>
        <v>-0.50901413409064411</v>
      </c>
      <c r="CT96" s="19">
        <f t="shared" si="165"/>
        <v>-0.75494610159561348</v>
      </c>
      <c r="CU96" s="19">
        <f t="shared" si="165"/>
        <v>-1.0700553357027154</v>
      </c>
      <c r="CV96" s="19">
        <f t="shared" si="165"/>
        <v>-1.4479476778575628</v>
      </c>
      <c r="CW96" s="19">
        <f t="shared" si="165"/>
        <v>-1.8762478919916554</v>
      </c>
      <c r="CX96" s="19">
        <f t="shared" si="165"/>
        <v>-2.3411643781150731</v>
      </c>
      <c r="CY96" s="19">
        <f t="shared" si="165"/>
        <v>-2.8307770852447347</v>
      </c>
      <c r="CZ96" s="19">
        <f t="shared" si="165"/>
        <v>-3.3362192588706603</v>
      </c>
      <c r="DA96" s="19">
        <f t="shared" si="165"/>
        <v>-0.48550921164700406</v>
      </c>
      <c r="DB96" s="19">
        <f t="shared" si="165"/>
        <v>-0.72359711307614094</v>
      </c>
      <c r="DC96" s="19">
        <f t="shared" si="165"/>
        <v>-1.0310428377079806</v>
      </c>
      <c r="DD96" s="19">
        <f t="shared" si="165"/>
        <v>-1.4023778760079764</v>
      </c>
      <c r="DE96" s="19">
        <f t="shared" si="165"/>
        <v>-1.8256744374149321</v>
      </c>
      <c r="DF96" s="19">
        <f t="shared" si="165"/>
        <v>-2.2870963857396149</v>
      </c>
      <c r="DG96" s="19">
        <f t="shared" si="165"/>
        <v>-2.7744167700215345</v>
      </c>
      <c r="DH96" s="19">
        <f t="shared" si="165"/>
        <v>-3.2784164427943621</v>
      </c>
      <c r="DI96" s="19">
        <f t="shared" si="165"/>
        <v>-3.792790378428387</v>
      </c>
      <c r="DJ96" s="19">
        <f t="shared" si="165"/>
        <v>-4.3134773304160188</v>
      </c>
    </row>
    <row r="97" spans="1:114" x14ac:dyDescent="0.45">
      <c r="A97" s="4">
        <f>Training_Data!L96</f>
        <v>73</v>
      </c>
      <c r="B97" s="4">
        <f>Training_Data!I96</f>
        <v>1</v>
      </c>
      <c r="C97" s="4">
        <f t="shared" si="105"/>
        <v>0</v>
      </c>
      <c r="F97">
        <f t="shared" si="99"/>
        <v>7.1000000000000008E-2</v>
      </c>
      <c r="G97">
        <f t="shared" si="100"/>
        <v>0.93146189212759212</v>
      </c>
      <c r="H97" s="10">
        <f t="shared" si="101"/>
        <v>0.51774254727772806</v>
      </c>
      <c r="I97" s="10"/>
      <c r="J97">
        <f t="shared" si="102"/>
        <v>0.48225745272227194</v>
      </c>
      <c r="K97">
        <f t="shared" si="110"/>
        <v>-0.72927717325190233</v>
      </c>
      <c r="O97" s="19">
        <f t="shared" si="155"/>
        <v>-9.3200896098953159</v>
      </c>
      <c r="P97" s="19">
        <f t="shared" si="155"/>
        <v>-8.6401768712595999</v>
      </c>
      <c r="Q97" s="19">
        <f t="shared" si="155"/>
        <v>-7.9603490921776947</v>
      </c>
      <c r="R97" s="19">
        <f t="shared" si="155"/>
        <v>-7.2806889481843804</v>
      </c>
      <c r="S97" s="19">
        <f t="shared" si="155"/>
        <v>-6.6013594435752596</v>
      </c>
      <c r="T97" s="19">
        <f t="shared" si="155"/>
        <v>-5.9226816014676888</v>
      </c>
      <c r="U97" s="19">
        <f t="shared" si="155"/>
        <v>-5.2452862599110208</v>
      </c>
      <c r="V97" s="19">
        <f t="shared" si="155"/>
        <v>-4.5704077103416232</v>
      </c>
      <c r="W97" s="19">
        <f t="shared" si="155"/>
        <v>-3.9004404877235963</v>
      </c>
      <c r="X97" s="19">
        <f t="shared" si="155"/>
        <v>-3.2399533331624295</v>
      </c>
      <c r="Y97" s="19">
        <f t="shared" si="155"/>
        <v>-8.3202435661995704</v>
      </c>
      <c r="Z97" s="19">
        <f t="shared" si="155"/>
        <v>-7.6404807128911001</v>
      </c>
      <c r="AA97" s="19">
        <f t="shared" si="155"/>
        <v>-6.9609486464671617</v>
      </c>
      <c r="AB97" s="19">
        <f t="shared" si="155"/>
        <v>-6.2818716479679013</v>
      </c>
      <c r="AC97" s="19">
        <f t="shared" si="155"/>
        <v>-5.603691043426946</v>
      </c>
      <c r="AD97" s="19">
        <f t="shared" si="155"/>
        <v>-4.9272726211117517</v>
      </c>
      <c r="AE97" s="19">
        <f t="shared" ref="AE97:CP97" si="166">$B73*LN(1/(1+(EXP(-1*(AE$25+AE$26*$A73)))))+$C73*LN(1-(1/(1+(EXP(-1*(AE$25+AE$26*$A73))))))</f>
        <v>-4.2543047887452872</v>
      </c>
      <c r="AF97" s="19">
        <f t="shared" si="166"/>
        <v>-3.5880419482389798</v>
      </c>
      <c r="AG97" s="19">
        <f t="shared" si="166"/>
        <v>-2.9346157934620023</v>
      </c>
      <c r="AH97" s="19">
        <f t="shared" si="166"/>
        <v>-2.3050833197686953</v>
      </c>
      <c r="AI97" s="19">
        <f t="shared" si="166"/>
        <v>-7.3206619430785445</v>
      </c>
      <c r="AJ97" s="19">
        <f t="shared" si="166"/>
        <v>-6.6413061738272727</v>
      </c>
      <c r="AK97" s="19">
        <f t="shared" si="166"/>
        <v>-5.9625765897120013</v>
      </c>
      <c r="AL97" s="19">
        <f t="shared" si="166"/>
        <v>-5.2850795082199804</v>
      </c>
      <c r="AM97" s="19">
        <f t="shared" si="166"/>
        <v>-4.6100016520556517</v>
      </c>
      <c r="AN97" s="19">
        <f t="shared" si="166"/>
        <v>-3.9396468256934365</v>
      </c>
      <c r="AO97" s="19">
        <f t="shared" si="166"/>
        <v>-3.2784164427943607</v>
      </c>
      <c r="AP97" s="19">
        <f t="shared" si="166"/>
        <v>-2.6344623112084302</v>
      </c>
      <c r="AQ97" s="19">
        <f t="shared" si="166"/>
        <v>-2.0220116757018589</v>
      </c>
      <c r="AR97" s="19">
        <f t="shared" si="166"/>
        <v>-1.4632824673380307</v>
      </c>
      <c r="AS97" s="19">
        <f t="shared" si="166"/>
        <v>-6.321798325549115</v>
      </c>
      <c r="AT97" s="19">
        <f t="shared" si="166"/>
        <v>-5.6435465718786801</v>
      </c>
      <c r="AU97" s="19">
        <f t="shared" si="166"/>
        <v>-4.9669884516208374</v>
      </c>
      <c r="AV97" s="19">
        <f t="shared" si="166"/>
        <v>-4.2937477275343765</v>
      </c>
      <c r="AW97" s="19">
        <f t="shared" si="166"/>
        <v>-3.6269570930082078</v>
      </c>
      <c r="AX97" s="19">
        <f t="shared" si="166"/>
        <v>-2.9725295328651171</v>
      </c>
      <c r="AY97" s="19">
        <f t="shared" si="166"/>
        <v>-2.3411643781150717</v>
      </c>
      <c r="AZ97" s="19">
        <f t="shared" si="166"/>
        <v>-1.7507328088238214</v>
      </c>
      <c r="BA97" s="19">
        <f t="shared" si="166"/>
        <v>-1.2269761000189523</v>
      </c>
      <c r="BB97" s="19">
        <f t="shared" si="166"/>
        <v>-0.79813886938159129</v>
      </c>
      <c r="BC97" s="19">
        <f t="shared" si="166"/>
        <v>-5.3248808231056284</v>
      </c>
      <c r="BD97" s="19">
        <f t="shared" si="166"/>
        <v>-4.6496113601690343</v>
      </c>
      <c r="BE97" s="19">
        <f t="shared" si="166"/>
        <v>-3.9788836898020423</v>
      </c>
      <c r="BF97" s="19">
        <f t="shared" si="166"/>
        <v>-3.3169375865012327</v>
      </c>
      <c r="BG97" s="19">
        <f t="shared" si="166"/>
        <v>-2.6716446919676695</v>
      </c>
      <c r="BH97" s="19">
        <f t="shared" si="166"/>
        <v>-2.0568071134520385</v>
      </c>
      <c r="BI97" s="19">
        <f t="shared" si="166"/>
        <v>-1.494164753970747</v>
      </c>
      <c r="BJ97" s="19">
        <f t="shared" si="166"/>
        <v>-1.011845427344306</v>
      </c>
      <c r="BK97" s="19">
        <f t="shared" si="166"/>
        <v>-0.6349461015956136</v>
      </c>
      <c r="BL97" s="19">
        <f t="shared" si="166"/>
        <v>-0.37110066594777746</v>
      </c>
      <c r="BM97" s="19">
        <f t="shared" si="166"/>
        <v>-4.3332122165431279</v>
      </c>
      <c r="BN97" s="19">
        <f t="shared" si="166"/>
        <v>-3.6659136657923068</v>
      </c>
      <c r="BO97" s="19">
        <f t="shared" si="166"/>
        <v>-3.0105209675340214</v>
      </c>
      <c r="BP97" s="19">
        <f t="shared" si="166"/>
        <v>-2.3773845783108163</v>
      </c>
      <c r="BQ97" s="19">
        <f t="shared" si="166"/>
        <v>-1.7839007408883385</v>
      </c>
      <c r="BR97" s="19">
        <f t="shared" si="166"/>
        <v>-1.2554138489297306</v>
      </c>
      <c r="BS97" s="19">
        <f t="shared" si="166"/>
        <v>-0.82032996662642554</v>
      </c>
      <c r="BT97" s="19">
        <f t="shared" si="166"/>
        <v>-0.49715445033210959</v>
      </c>
      <c r="BU97" s="19">
        <f t="shared" si="166"/>
        <v>-0.28237787600797598</v>
      </c>
      <c r="BV97" s="19">
        <f t="shared" si="166"/>
        <v>-0.15297761052607403</v>
      </c>
      <c r="BW97" s="19">
        <f t="shared" si="166"/>
        <v>-3.3555146539552529</v>
      </c>
      <c r="BX97" s="19">
        <f t="shared" si="166"/>
        <v>-2.7089300544332953</v>
      </c>
      <c r="BY97" s="19">
        <f t="shared" si="166"/>
        <v>-2.0917809798514693</v>
      </c>
      <c r="BZ97" s="19">
        <f t="shared" si="166"/>
        <v>-1.5253255421125169</v>
      </c>
      <c r="CA97" s="19">
        <f t="shared" si="166"/>
        <v>-1.0374879504858854</v>
      </c>
      <c r="CB97" s="19">
        <f t="shared" si="166"/>
        <v>-0.65394696731758994</v>
      </c>
      <c r="CC97" s="19">
        <f t="shared" si="166"/>
        <v>-0.3836736748144936</v>
      </c>
      <c r="CD97" s="19">
        <f t="shared" si="166"/>
        <v>-0.21263069128632331</v>
      </c>
      <c r="CE97" s="19">
        <f t="shared" si="166"/>
        <v>-0.11335692465064116</v>
      </c>
      <c r="CF97" s="19">
        <f t="shared" si="166"/>
        <v>-5.9032826287971386E-2</v>
      </c>
      <c r="CG97" s="19">
        <f t="shared" si="166"/>
        <v>-2.4137394792674303</v>
      </c>
      <c r="CH97" s="19">
        <f t="shared" si="166"/>
        <v>-1.81729229983146</v>
      </c>
      <c r="CI97" s="19">
        <f t="shared" si="166"/>
        <v>-1.2841775991951889</v>
      </c>
      <c r="CJ97" s="19">
        <f t="shared" si="166"/>
        <v>-0.84291533356034642</v>
      </c>
      <c r="CK97" s="19">
        <f t="shared" si="166"/>
        <v>-0.51301525239995238</v>
      </c>
      <c r="CL97" s="19">
        <f t="shared" si="166"/>
        <v>-0.29236772186435833</v>
      </c>
      <c r="CM97" s="19">
        <f t="shared" si="166"/>
        <v>-0.15874997013467176</v>
      </c>
      <c r="CN97" s="19">
        <f t="shared" si="166"/>
        <v>-8.3569574617418818E-2</v>
      </c>
      <c r="CO97" s="19">
        <f t="shared" si="166"/>
        <v>-4.3210022593073723E-2</v>
      </c>
      <c r="CP97" s="19">
        <f t="shared" si="166"/>
        <v>-2.2124216454879293E-2</v>
      </c>
      <c r="CQ97" s="19">
        <f t="shared" ref="CQ97:DJ97" si="167">$B73*LN(1/(1+(EXP(-1*(CQ$25+CQ$26*$A73)))))+$C73*LN(1-(1/(1+(EXP(-1*(CQ$25+CQ$26*$A73))))))</f>
        <v>-1.5567586848764665</v>
      </c>
      <c r="CR97" s="19">
        <f t="shared" si="167"/>
        <v>-1.063496510222534</v>
      </c>
      <c r="CS97" s="19">
        <f t="shared" si="167"/>
        <v>-0.67334716722803389</v>
      </c>
      <c r="CT97" s="19">
        <f t="shared" si="167"/>
        <v>-0.39659404698022432</v>
      </c>
      <c r="CU97" s="19">
        <f t="shared" si="167"/>
        <v>-0.22041740991845085</v>
      </c>
      <c r="CV97" s="19">
        <f t="shared" si="167"/>
        <v>-0.11772100013096001</v>
      </c>
      <c r="CW97" s="19">
        <f t="shared" si="167"/>
        <v>-6.1369538047684018E-2</v>
      </c>
      <c r="CX97" s="19">
        <f t="shared" si="167"/>
        <v>-3.15613446763486E-2</v>
      </c>
      <c r="CY97" s="19">
        <f t="shared" si="167"/>
        <v>-1.6113984022215144E-2</v>
      </c>
      <c r="CZ97" s="19">
        <f t="shared" si="167"/>
        <v>-8.1960673382677589E-3</v>
      </c>
      <c r="DA97" s="19">
        <f t="shared" si="167"/>
        <v>-0.86589293718007532</v>
      </c>
      <c r="DB97" s="19">
        <f t="shared" si="167"/>
        <v>-0.52926044903028424</v>
      </c>
      <c r="DC97" s="19">
        <f t="shared" si="167"/>
        <v>-0.30266034739773895</v>
      </c>
      <c r="DD97" s="19">
        <f t="shared" si="167"/>
        <v>-0.16472272508020852</v>
      </c>
      <c r="DE97" s="19">
        <f t="shared" si="167"/>
        <v>-8.6836152153949644E-2</v>
      </c>
      <c r="DF97" s="19">
        <f t="shared" si="167"/>
        <v>-4.493441330574701E-2</v>
      </c>
      <c r="DG97" s="19">
        <f t="shared" si="167"/>
        <v>-2.3016809582299146E-2</v>
      </c>
      <c r="DH97" s="19">
        <f t="shared" si="167"/>
        <v>-1.1726908753935311E-2</v>
      </c>
      <c r="DI97" s="19">
        <f t="shared" si="167"/>
        <v>-5.9582372931189951E-3</v>
      </c>
      <c r="DJ97" s="19">
        <f t="shared" si="167"/>
        <v>-3.0229809308315344E-3</v>
      </c>
    </row>
    <row r="98" spans="1:114" x14ac:dyDescent="0.45">
      <c r="A98" s="4">
        <f>Training_Data!L97</f>
        <v>70</v>
      </c>
      <c r="B98" s="4">
        <f>Training_Data!I97</f>
        <v>0</v>
      </c>
      <c r="C98" s="4">
        <f t="shared" si="105"/>
        <v>1</v>
      </c>
      <c r="F98">
        <f t="shared" si="99"/>
        <v>9.6000000000000002E-2</v>
      </c>
      <c r="G98">
        <f t="shared" si="100"/>
        <v>0.90846401606870619</v>
      </c>
      <c r="H98" s="10">
        <f t="shared" si="101"/>
        <v>0.52398158497110436</v>
      </c>
      <c r="I98" s="10"/>
      <c r="J98">
        <f t="shared" si="102"/>
        <v>0.47601841502889564</v>
      </c>
      <c r="K98">
        <f t="shared" si="110"/>
        <v>-0.64629873846354646</v>
      </c>
      <c r="O98" s="19">
        <f t="shared" si="155"/>
        <v>-9.350086961637821</v>
      </c>
      <c r="P98" s="19">
        <f t="shared" si="155"/>
        <v>-8.7001665719371122</v>
      </c>
      <c r="Q98" s="19">
        <f t="shared" si="155"/>
        <v>-8.050319051020292</v>
      </c>
      <c r="R98" s="19">
        <f t="shared" si="155"/>
        <v>-7.400611066022253</v>
      </c>
      <c r="S98" s="19">
        <f t="shared" si="155"/>
        <v>-6.7511701946758542</v>
      </c>
      <c r="T98" s="19">
        <f t="shared" si="155"/>
        <v>-6.1022403562462486</v>
      </c>
      <c r="U98" s="19">
        <f t="shared" si="155"/>
        <v>-5.4542871019229349</v>
      </c>
      <c r="V98" s="19">
        <f t="shared" si="155"/>
        <v>-4.808196067338268</v>
      </c>
      <c r="W98" s="19">
        <f t="shared" si="155"/>
        <v>-4.1656414487309359</v>
      </c>
      <c r="X98" s="19">
        <f t="shared" si="155"/>
        <v>-3.5297504182726205</v>
      </c>
      <c r="Y98" s="19">
        <f t="shared" si="155"/>
        <v>-8.3502363685811734</v>
      </c>
      <c r="Z98" s="19">
        <f t="shared" si="155"/>
        <v>-7.7004527246875991</v>
      </c>
      <c r="AA98" s="19">
        <f t="shared" si="155"/>
        <v>-7.0508670329755612</v>
      </c>
      <c r="AB98" s="19">
        <f t="shared" si="155"/>
        <v>-6.4016601784140459</v>
      </c>
      <c r="AC98" s="19">
        <f t="shared" si="155"/>
        <v>-5.7531777264714101</v>
      </c>
      <c r="AD98" s="19">
        <f t="shared" si="155"/>
        <v>-5.1060782366017792</v>
      </c>
      <c r="AE98" s="19">
        <f t="shared" ref="AE98:CP98" si="168">$B74*LN(1/(1+(EXP(-1*(AE$25+AE$26*$A74)))))+$C74*LN(1-(1/(1+(EXP(-1*(AE$25+AE$26*$A74))))))</f>
        <v>-4.4616108988421033</v>
      </c>
      <c r="AF98" s="19">
        <f t="shared" si="168"/>
        <v>-3.822124216454879</v>
      </c>
      <c r="AG98" s="19">
        <f t="shared" si="168"/>
        <v>-3.1919593892339422</v>
      </c>
      <c r="AH98" s="19">
        <f t="shared" si="168"/>
        <v>-2.5788897342925496</v>
      </c>
      <c r="AI98" s="19">
        <f t="shared" si="168"/>
        <v>-7.3506423859862897</v>
      </c>
      <c r="AJ98" s="19">
        <f t="shared" si="168"/>
        <v>-6.7012301549517135</v>
      </c>
      <c r="AK98" s="19">
        <f t="shared" si="168"/>
        <v>-6.0523550866116782</v>
      </c>
      <c r="AL98" s="19">
        <f t="shared" si="168"/>
        <v>-5.4045064117992503</v>
      </c>
      <c r="AM98" s="19">
        <f t="shared" si="168"/>
        <v>-4.7586144837621758</v>
      </c>
      <c r="AN98" s="19">
        <f t="shared" si="168"/>
        <v>-4.1164368472529089</v>
      </c>
      <c r="AO98" s="19">
        <f t="shared" si="168"/>
        <v>-3.4812521603012345</v>
      </c>
      <c r="AP98" s="19">
        <f t="shared" si="168"/>
        <v>-2.8590328262879714</v>
      </c>
      <c r="AQ98" s="19">
        <f t="shared" si="168"/>
        <v>-2.2601846030111092</v>
      </c>
      <c r="AR98" s="19">
        <f t="shared" si="168"/>
        <v>-1.7014132779827524</v>
      </c>
      <c r="AS98" s="19">
        <f t="shared" si="168"/>
        <v>-6.351745223347673</v>
      </c>
      <c r="AT98" s="19">
        <f t="shared" si="168"/>
        <v>-5.7033403801703679</v>
      </c>
      <c r="AU98" s="19">
        <f t="shared" si="168"/>
        <v>-5.0563888810131017</v>
      </c>
      <c r="AV98" s="19">
        <f t="shared" si="168"/>
        <v>-4.4122025846076962</v>
      </c>
      <c r="AW98" s="19">
        <f t="shared" si="168"/>
        <v>-3.7732454643724251</v>
      </c>
      <c r="AX98" s="19">
        <f t="shared" si="168"/>
        <v>-3.1440639679385738</v>
      </c>
      <c r="AY98" s="19">
        <f t="shared" si="168"/>
        <v>-2.5327715224535519</v>
      </c>
      <c r="AZ98" s="19">
        <f t="shared" si="168"/>
        <v>-1.9529776105260739</v>
      </c>
      <c r="BA98" s="19">
        <f t="shared" si="168"/>
        <v>-1.4250805831863986</v>
      </c>
      <c r="BB98" s="19">
        <f t="shared" si="168"/>
        <v>-0.9740769841801068</v>
      </c>
      <c r="BC98" s="19">
        <f t="shared" si="168"/>
        <v>-5.3547369140861232</v>
      </c>
      <c r="BD98" s="19">
        <f t="shared" si="168"/>
        <v>-4.7090541641698875</v>
      </c>
      <c r="BE98" s="19">
        <f t="shared" si="168"/>
        <v>-4.0672723451437651</v>
      </c>
      <c r="BF98" s="19">
        <f t="shared" si="168"/>
        <v>-3.4328284704248651</v>
      </c>
      <c r="BG98" s="19">
        <f t="shared" si="168"/>
        <v>-2.8119675890031988</v>
      </c>
      <c r="BH98" s="19">
        <f t="shared" si="168"/>
        <v>-2.2155195231797551</v>
      </c>
      <c r="BI98" s="19">
        <f t="shared" si="168"/>
        <v>-1.6607229646697592</v>
      </c>
      <c r="BJ98" s="19">
        <f t="shared" si="168"/>
        <v>-1.1711006659477778</v>
      </c>
      <c r="BK98" s="19">
        <f t="shared" si="168"/>
        <v>-0.77095704778953233</v>
      </c>
      <c r="BL98" s="19">
        <f t="shared" si="168"/>
        <v>-0.47407698418010663</v>
      </c>
      <c r="BM98" s="19">
        <f t="shared" si="168"/>
        <v>-4.3628242295054305</v>
      </c>
      <c r="BN98" s="19">
        <f t="shared" si="168"/>
        <v>-3.7244228459337791</v>
      </c>
      <c r="BO98" s="19">
        <f t="shared" si="168"/>
        <v>-3.096271685358662</v>
      </c>
      <c r="BP98" s="19">
        <f t="shared" si="168"/>
        <v>-2.4868361521539497</v>
      </c>
      <c r="BQ98" s="19">
        <f t="shared" si="168"/>
        <v>-1.9102241504380872</v>
      </c>
      <c r="BR98" s="19">
        <f t="shared" si="168"/>
        <v>-1.387335325115431</v>
      </c>
      <c r="BS98" s="19">
        <f t="shared" si="168"/>
        <v>-0.94324894599745446</v>
      </c>
      <c r="BT98" s="19">
        <f t="shared" si="168"/>
        <v>-0.59813886938159178</v>
      </c>
      <c r="BU98" s="19">
        <f t="shared" si="168"/>
        <v>-0.35586506844219595</v>
      </c>
      <c r="BV98" s="19">
        <f t="shared" si="168"/>
        <v>-0.20141327798275241</v>
      </c>
      <c r="BW98" s="19">
        <f t="shared" si="168"/>
        <v>-3.3844829249429722</v>
      </c>
      <c r="BX98" s="19">
        <f t="shared" si="168"/>
        <v>-2.7650435617765905</v>
      </c>
      <c r="BY98" s="19">
        <f t="shared" si="168"/>
        <v>-2.1710974512080616</v>
      </c>
      <c r="BZ98" s="19">
        <f t="shared" si="168"/>
        <v>-1.620417409918451</v>
      </c>
      <c r="CA98" s="19">
        <f t="shared" si="168"/>
        <v>-1.1368710061148999</v>
      </c>
      <c r="CB98" s="19">
        <f t="shared" si="168"/>
        <v>-0.74439666007357097</v>
      </c>
      <c r="CC98" s="19">
        <f t="shared" si="168"/>
        <v>-0.45549248146333737</v>
      </c>
      <c r="CD98" s="19">
        <f t="shared" si="168"/>
        <v>-0.26328246733803101</v>
      </c>
      <c r="CE98" s="19">
        <f t="shared" si="168"/>
        <v>-0.14603541105451004</v>
      </c>
      <c r="CF98" s="19">
        <f t="shared" si="168"/>
        <v>-7.8889734292549515E-2</v>
      </c>
      <c r="CG98" s="19">
        <f t="shared" si="168"/>
        <v>-2.4410914408948416</v>
      </c>
      <c r="CH98" s="19">
        <f t="shared" si="168"/>
        <v>-1.867786029386266</v>
      </c>
      <c r="CI98" s="19">
        <f t="shared" si="168"/>
        <v>-1.3500584796176431</v>
      </c>
      <c r="CJ98" s="19">
        <f t="shared" si="168"/>
        <v>-0.91301525239995263</v>
      </c>
      <c r="CK98" s="19">
        <f t="shared" si="168"/>
        <v>-0.57593941987884367</v>
      </c>
      <c r="CL98" s="19">
        <f t="shared" si="168"/>
        <v>-0.34115387473208791</v>
      </c>
      <c r="CM98" s="19">
        <f t="shared" si="168"/>
        <v>-0.19247646558657858</v>
      </c>
      <c r="CN98" s="19">
        <f t="shared" si="168"/>
        <v>-0.10508331976869598</v>
      </c>
      <c r="CO98" s="19">
        <f t="shared" si="168"/>
        <v>-5.6233177878483226E-2</v>
      </c>
      <c r="CP98" s="19">
        <f t="shared" si="168"/>
        <v>-2.9750418272620607E-2</v>
      </c>
      <c r="CQ98" s="19">
        <f t="shared" ref="CQ98:DJ98" si="169">$B74*LN(1/(1+(EXP(-1*(CQ$25+CQ$26*$A74)))))+$C74*LN(1-(1/(1+(EXP(-1*(CQ$25+CQ$26*$A74))))))</f>
        <v>-1.5805085713638753</v>
      </c>
      <c r="CR98" s="19">
        <f t="shared" si="169"/>
        <v>-1.1031860488854579</v>
      </c>
      <c r="CS98" s="19">
        <f t="shared" si="169"/>
        <v>-0.71845964801328643</v>
      </c>
      <c r="CT98" s="19">
        <f t="shared" si="169"/>
        <v>-0.43748795048588573</v>
      </c>
      <c r="CU98" s="19">
        <f t="shared" si="169"/>
        <v>-0.25192908134537301</v>
      </c>
      <c r="CV98" s="19">
        <f t="shared" si="169"/>
        <v>-0.13938675828296063</v>
      </c>
      <c r="CW98" s="19">
        <f t="shared" si="169"/>
        <v>-7.5183226575790088E-2</v>
      </c>
      <c r="CX98" s="19">
        <f t="shared" si="169"/>
        <v>-3.9953333162430334E-2</v>
      </c>
      <c r="CY98" s="19">
        <f t="shared" si="169"/>
        <v>-2.1056484455681392E-2</v>
      </c>
      <c r="CZ98" s="19">
        <f t="shared" si="169"/>
        <v>-1.1047744848593825E-2</v>
      </c>
      <c r="DA98" s="19">
        <f t="shared" si="169"/>
        <v>-0.88338215541877696</v>
      </c>
      <c r="DB98" s="19">
        <f t="shared" si="169"/>
        <v>-0.55435524446852702</v>
      </c>
      <c r="DC98" s="19">
        <f t="shared" si="169"/>
        <v>-0.32695640685095206</v>
      </c>
      <c r="DD98" s="19">
        <f t="shared" si="169"/>
        <v>-0.18390074088833885</v>
      </c>
      <c r="DE98" s="19">
        <f t="shared" si="169"/>
        <v>-0.10020655891674717</v>
      </c>
      <c r="DF98" s="19">
        <f t="shared" si="169"/>
        <v>-5.3562776217963112E-2</v>
      </c>
      <c r="DG98" s="19">
        <f t="shared" si="169"/>
        <v>-2.8319821093368509E-2</v>
      </c>
      <c r="DH98" s="19">
        <f t="shared" si="169"/>
        <v>-1.488425467191814E-2</v>
      </c>
      <c r="DI98" s="19">
        <f t="shared" si="169"/>
        <v>-7.7978947854035535E-3</v>
      </c>
      <c r="DJ98" s="19">
        <f t="shared" si="169"/>
        <v>-4.0784432705706312E-3</v>
      </c>
    </row>
    <row r="99" spans="1:114" x14ac:dyDescent="0.45">
      <c r="A99" s="4">
        <f>Training_Data!L98</f>
        <v>95</v>
      </c>
      <c r="B99" s="4">
        <f>Training_Data!I98</f>
        <v>1</v>
      </c>
      <c r="C99" s="4">
        <f t="shared" si="105"/>
        <v>0</v>
      </c>
      <c r="F99">
        <f t="shared" si="99"/>
        <v>7.3999999999999996E-2</v>
      </c>
      <c r="G99">
        <f t="shared" si="100"/>
        <v>0.92867169384128723</v>
      </c>
      <c r="H99" s="10">
        <f t="shared" si="101"/>
        <v>0.51849156245370354</v>
      </c>
      <c r="I99" s="10"/>
      <c r="J99">
        <f t="shared" si="102"/>
        <v>0.48150843754629646</v>
      </c>
      <c r="K99">
        <f t="shared" si="110"/>
        <v>-0.65683152443685444</v>
      </c>
      <c r="O99" s="19">
        <f t="shared" si="155"/>
        <v>-9.3600860963923154</v>
      </c>
      <c r="P99" s="19">
        <f t="shared" si="155"/>
        <v>-8.7201632738610204</v>
      </c>
      <c r="Q99" s="19">
        <f t="shared" si="155"/>
        <v>-8.0803096230972393</v>
      </c>
      <c r="R99" s="19">
        <f t="shared" si="155"/>
        <v>-7.4405871128130832</v>
      </c>
      <c r="S99" s="19">
        <f t="shared" si="155"/>
        <v>-6.8011131553604649</v>
      </c>
      <c r="T99" s="19">
        <f t="shared" si="155"/>
        <v>-6.1621100256011756</v>
      </c>
      <c r="U99" s="19">
        <f t="shared" si="155"/>
        <v>-5.5239978458960906</v>
      </c>
      <c r="V99" s="19">
        <f t="shared" si="155"/>
        <v>-4.8875683020417258</v>
      </c>
      <c r="W99" s="19">
        <f t="shared" si="155"/>
        <v>-4.2543047887452881</v>
      </c>
      <c r="X99" s="19">
        <f t="shared" si="155"/>
        <v>-3.6269570930082078</v>
      </c>
      <c r="Y99" s="19">
        <f t="shared" si="155"/>
        <v>-8.3602340169496667</v>
      </c>
      <c r="Z99" s="19">
        <f t="shared" si="155"/>
        <v>-7.7204437621269237</v>
      </c>
      <c r="AA99" s="19">
        <f t="shared" si="155"/>
        <v>-7.0808414190560587</v>
      </c>
      <c r="AB99" s="19">
        <f t="shared" si="155"/>
        <v>-6.4415951337780006</v>
      </c>
      <c r="AC99" s="19">
        <f t="shared" si="155"/>
        <v>-5.8030229809308311</v>
      </c>
      <c r="AD99" s="19">
        <f t="shared" si="155"/>
        <v>-5.1657252789533068</v>
      </c>
      <c r="AE99" s="19">
        <f t="shared" ref="AE99:CP99" si="170">$B75*LN(1/(1+(EXP(-1*(AE$25+AE$26*$A75)))))+$C75*LN(1-(1/(1+(EXP(-1*(AE$25+AE$26*$A75))))))</f>
        <v>-4.5308301651394567</v>
      </c>
      <c r="AF99" s="19">
        <f t="shared" si="170"/>
        <v>-3.9004404877235963</v>
      </c>
      <c r="AG99" s="19">
        <f t="shared" si="170"/>
        <v>-3.2784164427943612</v>
      </c>
      <c r="AH99" s="19">
        <f t="shared" si="170"/>
        <v>-2.6716446919676695</v>
      </c>
      <c r="AI99" s="19">
        <f t="shared" si="170"/>
        <v>-7.3606359961710917</v>
      </c>
      <c r="AJ99" s="19">
        <f t="shared" si="170"/>
        <v>-6.7212058109316644</v>
      </c>
      <c r="AK99" s="19">
        <f t="shared" si="170"/>
        <v>-6.0822855627633263</v>
      </c>
      <c r="AL99" s="19">
        <f t="shared" si="170"/>
        <v>-5.4443300948639664</v>
      </c>
      <c r="AM99" s="19">
        <f t="shared" si="170"/>
        <v>-4.808196067338268</v>
      </c>
      <c r="AN99" s="19">
        <f t="shared" si="170"/>
        <v>-4.1754870126481709</v>
      </c>
      <c r="AO99" s="19">
        <f t="shared" si="170"/>
        <v>-3.5491698287058955</v>
      </c>
      <c r="AP99" s="19">
        <f t="shared" si="170"/>
        <v>-2.9346157934620023</v>
      </c>
      <c r="AQ99" s="19">
        <f t="shared" si="170"/>
        <v>-2.3411643781150726</v>
      </c>
      <c r="AR99" s="19">
        <f t="shared" si="170"/>
        <v>-1.7839007408883385</v>
      </c>
      <c r="AS99" s="19">
        <f t="shared" si="170"/>
        <v>-6.3617278730790234</v>
      </c>
      <c r="AT99" s="19">
        <f t="shared" si="170"/>
        <v>-5.7232743443810996</v>
      </c>
      <c r="AU99" s="19">
        <f t="shared" si="170"/>
        <v>-5.0862006452199644</v>
      </c>
      <c r="AV99" s="19">
        <f t="shared" si="170"/>
        <v>-4.4517269087539351</v>
      </c>
      <c r="AW99" s="19">
        <f t="shared" si="170"/>
        <v>-3.822124216454879</v>
      </c>
      <c r="AX99" s="19">
        <f t="shared" si="170"/>
        <v>-3.2015504405762831</v>
      </c>
      <c r="AY99" s="19">
        <f t="shared" si="170"/>
        <v>-2.5973865124155076</v>
      </c>
      <c r="AZ99" s="19">
        <f t="shared" si="170"/>
        <v>-2.0220116757018589</v>
      </c>
      <c r="BA99" s="19">
        <f t="shared" si="170"/>
        <v>-1.4941647539707477</v>
      </c>
      <c r="BB99" s="19">
        <f t="shared" si="170"/>
        <v>-1.0374879504858854</v>
      </c>
      <c r="BC99" s="19">
        <f t="shared" si="170"/>
        <v>-5.3646898913545256</v>
      </c>
      <c r="BD99" s="19">
        <f t="shared" si="170"/>
        <v>-4.7288756729700721</v>
      </c>
      <c r="BE99" s="19">
        <f t="shared" si="170"/>
        <v>-4.096766125368009</v>
      </c>
      <c r="BF99" s="19">
        <f t="shared" si="170"/>
        <v>-3.4715613446763482</v>
      </c>
      <c r="BG99" s="19">
        <f t="shared" si="170"/>
        <v>-2.8590328262879714</v>
      </c>
      <c r="BH99" s="19">
        <f t="shared" si="170"/>
        <v>-2.2691459507833982</v>
      </c>
      <c r="BI99" s="19">
        <f t="shared" si="170"/>
        <v>-1.717794470596596</v>
      </c>
      <c r="BJ99" s="19">
        <f t="shared" si="170"/>
        <v>-1.2269761000189523</v>
      </c>
      <c r="BK99" s="19">
        <f t="shared" si="170"/>
        <v>-0.82032996662642599</v>
      </c>
      <c r="BL99" s="19">
        <f t="shared" si="170"/>
        <v>-0.51301525239995238</v>
      </c>
      <c r="BM99" s="19">
        <f t="shared" si="170"/>
        <v>-4.3726974329714965</v>
      </c>
      <c r="BN99" s="19">
        <f t="shared" si="170"/>
        <v>-3.7439449847430786</v>
      </c>
      <c r="BO99" s="19">
        <f t="shared" si="170"/>
        <v>-3.1249344133057471</v>
      </c>
      <c r="BP99" s="19">
        <f t="shared" si="170"/>
        <v>-2.5235695746174187</v>
      </c>
      <c r="BQ99" s="19">
        <f t="shared" si="170"/>
        <v>-1.9529776105260739</v>
      </c>
      <c r="BR99" s="19">
        <f t="shared" si="170"/>
        <v>-1.4326848092526394</v>
      </c>
      <c r="BS99" s="19">
        <f t="shared" si="170"/>
        <v>-0.98657309416461769</v>
      </c>
      <c r="BT99" s="19">
        <f t="shared" si="170"/>
        <v>-0.6349461015956136</v>
      </c>
      <c r="BU99" s="19">
        <f t="shared" si="170"/>
        <v>-0.38367367481449394</v>
      </c>
      <c r="BV99" s="19">
        <f t="shared" si="170"/>
        <v>-0.22041740991845085</v>
      </c>
      <c r="BW99" s="19">
        <f t="shared" si="170"/>
        <v>-3.3941456055386952</v>
      </c>
      <c r="BX99" s="19">
        <f t="shared" si="170"/>
        <v>-2.7837958276838055</v>
      </c>
      <c r="BY99" s="19">
        <f t="shared" si="170"/>
        <v>-2.1977210001309602</v>
      </c>
      <c r="BZ99" s="19">
        <f t="shared" si="170"/>
        <v>-1.6526306912863233</v>
      </c>
      <c r="CA99" s="19">
        <f t="shared" si="170"/>
        <v>-1.1711006659477778</v>
      </c>
      <c r="CB99" s="19">
        <f t="shared" si="170"/>
        <v>-0.77634377304073976</v>
      </c>
      <c r="CC99" s="19">
        <f t="shared" si="170"/>
        <v>-0.48167487439574314</v>
      </c>
      <c r="CD99" s="19">
        <f t="shared" si="170"/>
        <v>-0.28237787600797598</v>
      </c>
      <c r="CE99" s="19">
        <f t="shared" si="170"/>
        <v>-0.15874997013467176</v>
      </c>
      <c r="CF99" s="19">
        <f t="shared" si="170"/>
        <v>-8.6836152153949644E-2</v>
      </c>
      <c r="CG99" s="19">
        <f t="shared" si="170"/>
        <v>-2.450224746513209</v>
      </c>
      <c r="CH99" s="19">
        <f t="shared" si="170"/>
        <v>-1.8847227250802085</v>
      </c>
      <c r="CI99" s="19">
        <f t="shared" si="170"/>
        <v>-1.3723677218643584</v>
      </c>
      <c r="CJ99" s="19">
        <f t="shared" si="170"/>
        <v>-0.93715445033210976</v>
      </c>
      <c r="CK99" s="19">
        <f t="shared" si="170"/>
        <v>-0.59813886938159178</v>
      </c>
      <c r="CL99" s="19">
        <f t="shared" si="170"/>
        <v>-0.35886989966032329</v>
      </c>
      <c r="CM99" s="19">
        <f t="shared" si="170"/>
        <v>-0.20509174415876136</v>
      </c>
      <c r="CN99" s="19">
        <f t="shared" si="170"/>
        <v>-0.11335692465064116</v>
      </c>
      <c r="CO99" s="19">
        <f t="shared" si="170"/>
        <v>-6.1369538047684018E-2</v>
      </c>
      <c r="CP99" s="19">
        <f t="shared" si="170"/>
        <v>-3.2828470424865287E-2</v>
      </c>
      <c r="CQ99" s="19">
        <f t="shared" ref="CQ99:DJ99" si="171">$B75*LN(1/(1+(EXP(-1*(CQ$25+CQ$26*$A75)))))+$C75*LN(1-(1/(1+(EXP(-1*(CQ$25+CQ$26*$A75))))))</f>
        <v>-1.588458026006468</v>
      </c>
      <c r="CR99" s="19">
        <f t="shared" si="171"/>
        <v>-1.1165940469802242</v>
      </c>
      <c r="CS99" s="19">
        <f t="shared" si="171"/>
        <v>-0.7339469673175899</v>
      </c>
      <c r="CT99" s="19">
        <f t="shared" si="171"/>
        <v>-0.45184542734430633</v>
      </c>
      <c r="CU99" s="19">
        <f t="shared" si="171"/>
        <v>-0.26328246733803101</v>
      </c>
      <c r="CV99" s="19">
        <f t="shared" si="171"/>
        <v>-0.14740002486257023</v>
      </c>
      <c r="CW99" s="19">
        <f t="shared" si="171"/>
        <v>-8.0420998197756693E-2</v>
      </c>
      <c r="CX99" s="19">
        <f t="shared" si="171"/>
        <v>-4.3210022593073723E-2</v>
      </c>
      <c r="CY99" s="19">
        <f t="shared" si="171"/>
        <v>-2.3016809582299371E-2</v>
      </c>
      <c r="CZ99" s="19">
        <f t="shared" si="171"/>
        <v>-1.2202584607696155E-2</v>
      </c>
      <c r="DA99" s="19">
        <f t="shared" si="171"/>
        <v>-0.88926044903028434</v>
      </c>
      <c r="DB99" s="19">
        <f t="shared" si="171"/>
        <v>-0.5629153335603464</v>
      </c>
      <c r="DC99" s="19">
        <f t="shared" si="171"/>
        <v>-0.33541384892973064</v>
      </c>
      <c r="DD99" s="19">
        <f t="shared" si="171"/>
        <v>-0.19073280882382179</v>
      </c>
      <c r="DE99" s="19">
        <f t="shared" si="171"/>
        <v>-0.10508331976869598</v>
      </c>
      <c r="DF99" s="19">
        <f t="shared" si="171"/>
        <v>-5.6782583302082912E-2</v>
      </c>
      <c r="DG99" s="19">
        <f t="shared" si="171"/>
        <v>-3.0342389363505945E-2</v>
      </c>
      <c r="DH99" s="19">
        <f t="shared" si="171"/>
        <v>-1.6113984022215144E-2</v>
      </c>
      <c r="DI99" s="19">
        <f t="shared" si="171"/>
        <v>-8.529132713997899E-3</v>
      </c>
      <c r="DJ99" s="19">
        <f t="shared" si="171"/>
        <v>-4.506411799249389E-3</v>
      </c>
    </row>
    <row r="100" spans="1:114" x14ac:dyDescent="0.45">
      <c r="A100" s="4">
        <f>Training_Data!L99</f>
        <v>73</v>
      </c>
      <c r="B100" s="4">
        <f>Training_Data!I99</f>
        <v>1</v>
      </c>
      <c r="C100" s="4">
        <f t="shared" si="105"/>
        <v>0</v>
      </c>
      <c r="F100">
        <f t="shared" si="99"/>
        <v>7.6999999999999999E-2</v>
      </c>
      <c r="G100">
        <f t="shared" si="100"/>
        <v>0.92588985360649534</v>
      </c>
      <c r="H100" s="10">
        <f t="shared" si="101"/>
        <v>0.51924049453158572</v>
      </c>
      <c r="I100" s="10"/>
      <c r="J100">
        <f t="shared" si="102"/>
        <v>0.48075950546841428</v>
      </c>
      <c r="K100">
        <f t="shared" si="110"/>
        <v>-0.65538812254352652</v>
      </c>
      <c r="O100" s="19">
        <f t="shared" si="155"/>
        <v>-8.6961637821556296E-5</v>
      </c>
      <c r="P100" s="19">
        <f t="shared" si="155"/>
        <v>-1.6657193711224773E-4</v>
      </c>
      <c r="Q100" s="19">
        <f t="shared" si="155"/>
        <v>-3.1905102029114397E-4</v>
      </c>
      <c r="R100" s="19">
        <f t="shared" si="155"/>
        <v>-6.1106602225311781E-4</v>
      </c>
      <c r="S100" s="19">
        <f t="shared" si="155"/>
        <v>-1.1701946758545612E-3</v>
      </c>
      <c r="T100" s="19">
        <f t="shared" si="155"/>
        <v>-2.240356246249325E-3</v>
      </c>
      <c r="U100" s="19">
        <f t="shared" si="155"/>
        <v>-4.2871019229353069E-3</v>
      </c>
      <c r="V100" s="19">
        <f t="shared" si="155"/>
        <v>-8.1960673382677589E-3</v>
      </c>
      <c r="W100" s="19">
        <f t="shared" si="155"/>
        <v>-1.5641448730935838E-2</v>
      </c>
      <c r="X100" s="19">
        <f t="shared" si="155"/>
        <v>-2.9750418272620607E-2</v>
      </c>
      <c r="Y100" s="19">
        <f t="shared" si="155"/>
        <v>-2.3636858117445444E-4</v>
      </c>
      <c r="Z100" s="19">
        <f t="shared" si="155"/>
        <v>-4.5272468759857774E-4</v>
      </c>
      <c r="AA100" s="19">
        <f t="shared" si="155"/>
        <v>-8.6703297556159071E-4</v>
      </c>
      <c r="AB100" s="19">
        <f t="shared" si="155"/>
        <v>-1.6601784140456051E-3</v>
      </c>
      <c r="AC100" s="19">
        <f t="shared" si="155"/>
        <v>-3.177726471409912E-3</v>
      </c>
      <c r="AD100" s="19">
        <f t="shared" si="155"/>
        <v>-6.0782366017792192E-3</v>
      </c>
      <c r="AE100" s="19">
        <f t="shared" ref="AE100:CP100" si="172">$B76*LN(1/(1+(EXP(-1*(AE$25+AE$26*$A76)))))+$C76*LN(1-(1/(1+(EXP(-1*(AE$25+AE$26*$A76))))))</f>
        <v>-1.1610898842103706E-2</v>
      </c>
      <c r="AF100" s="19">
        <f t="shared" si="172"/>
        <v>-2.2124216454879178E-2</v>
      </c>
      <c r="AG100" s="19">
        <f t="shared" si="172"/>
        <v>-4.1959389233941616E-2</v>
      </c>
      <c r="AH100" s="19">
        <f t="shared" si="172"/>
        <v>-7.8889734292549626E-2</v>
      </c>
      <c r="AI100" s="19">
        <f t="shared" si="172"/>
        <v>-6.4238598628964304E-4</v>
      </c>
      <c r="AJ100" s="19">
        <f t="shared" si="172"/>
        <v>-1.2301549517137456E-3</v>
      </c>
      <c r="AK100" s="19">
        <f t="shared" si="172"/>
        <v>-2.3550866116785894E-3</v>
      </c>
      <c r="AL100" s="19">
        <f t="shared" si="172"/>
        <v>-4.506411799249389E-3</v>
      </c>
      <c r="AM100" s="19">
        <f t="shared" si="172"/>
        <v>-8.6144837621755215E-3</v>
      </c>
      <c r="AN100" s="19">
        <f t="shared" si="172"/>
        <v>-1.6436847252909486E-2</v>
      </c>
      <c r="AO100" s="19">
        <f t="shared" si="172"/>
        <v>-3.1252160301235322E-2</v>
      </c>
      <c r="AP100" s="19">
        <f t="shared" si="172"/>
        <v>-5.9032826287971386E-2</v>
      </c>
      <c r="AQ100" s="19">
        <f t="shared" si="172"/>
        <v>-0.11018460301110879</v>
      </c>
      <c r="AR100" s="19">
        <f t="shared" si="172"/>
        <v>-0.20141327798275241</v>
      </c>
      <c r="AS100" s="19">
        <f t="shared" si="172"/>
        <v>-1.7452233476729767E-3</v>
      </c>
      <c r="AT100" s="19">
        <f t="shared" si="172"/>
        <v>-3.3403801703673882E-3</v>
      </c>
      <c r="AU100" s="19">
        <f t="shared" si="172"/>
        <v>-6.3888810131020029E-3</v>
      </c>
      <c r="AV100" s="19">
        <f t="shared" si="172"/>
        <v>-1.2202584607696042E-2</v>
      </c>
      <c r="AW100" s="19">
        <f t="shared" si="172"/>
        <v>-2.324546437242505E-2</v>
      </c>
      <c r="AX100" s="19">
        <f t="shared" si="172"/>
        <v>-4.4063967938573874E-2</v>
      </c>
      <c r="AY100" s="19">
        <f t="shared" si="172"/>
        <v>-8.2771522453552571E-2</v>
      </c>
      <c r="AZ100" s="19">
        <f t="shared" si="172"/>
        <v>-0.15297761052607417</v>
      </c>
      <c r="BA100" s="19">
        <f t="shared" si="172"/>
        <v>-0.27508058318639839</v>
      </c>
      <c r="BB100" s="19">
        <f t="shared" si="172"/>
        <v>-0.47407698418010663</v>
      </c>
      <c r="BC100" s="19">
        <f t="shared" si="172"/>
        <v>-4.7369140861236135E-3</v>
      </c>
      <c r="BD100" s="19">
        <f t="shared" si="172"/>
        <v>-9.0541641698874964E-3</v>
      </c>
      <c r="BE100" s="19">
        <f t="shared" si="172"/>
        <v>-1.7272345143765497E-2</v>
      </c>
      <c r="BF100" s="19">
        <f t="shared" si="172"/>
        <v>-3.2828470424865405E-2</v>
      </c>
      <c r="BG100" s="19">
        <f t="shared" si="172"/>
        <v>-6.1967589003198605E-2</v>
      </c>
      <c r="BH100" s="19">
        <f t="shared" si="172"/>
        <v>-0.11551952317975495</v>
      </c>
      <c r="BI100" s="19">
        <f t="shared" si="172"/>
        <v>-0.21072296466975998</v>
      </c>
      <c r="BJ100" s="19">
        <f t="shared" si="172"/>
        <v>-0.37110066594777763</v>
      </c>
      <c r="BK100" s="19">
        <f t="shared" si="172"/>
        <v>-0.62095704778953198</v>
      </c>
      <c r="BL100" s="19">
        <f t="shared" si="172"/>
        <v>-0.9740769841801068</v>
      </c>
      <c r="BM100" s="19">
        <f t="shared" si="172"/>
        <v>-1.2824229505431146E-2</v>
      </c>
      <c r="BN100" s="19">
        <f t="shared" si="172"/>
        <v>-2.442284593377916E-2</v>
      </c>
      <c r="BO100" s="19">
        <f t="shared" si="172"/>
        <v>-4.6271685358662003E-2</v>
      </c>
      <c r="BP100" s="19">
        <f t="shared" si="172"/>
        <v>-8.6836152153949644E-2</v>
      </c>
      <c r="BQ100" s="19">
        <f t="shared" si="172"/>
        <v>-0.1602241504380873</v>
      </c>
      <c r="BR100" s="19">
        <f t="shared" si="172"/>
        <v>-0.2873353251154307</v>
      </c>
      <c r="BS100" s="19">
        <f t="shared" si="172"/>
        <v>-0.49324894599745517</v>
      </c>
      <c r="BT100" s="19">
        <f t="shared" si="172"/>
        <v>-0.79813886938159195</v>
      </c>
      <c r="BU100" s="19">
        <f t="shared" si="172"/>
        <v>-1.2058650684421957</v>
      </c>
      <c r="BV100" s="19">
        <f t="shared" si="172"/>
        <v>-1.7014132779827524</v>
      </c>
      <c r="BW100" s="19">
        <f t="shared" si="172"/>
        <v>-3.4482924942971956E-2</v>
      </c>
      <c r="BX100" s="19">
        <f t="shared" si="172"/>
        <v>-6.5043561776590555E-2</v>
      </c>
      <c r="BY100" s="19">
        <f t="shared" si="172"/>
        <v>-0.12109745120806166</v>
      </c>
      <c r="BZ100" s="19">
        <f t="shared" si="172"/>
        <v>-0.22041740991845099</v>
      </c>
      <c r="CA100" s="19">
        <f t="shared" si="172"/>
        <v>-0.38687100611489994</v>
      </c>
      <c r="CB100" s="19">
        <f t="shared" si="172"/>
        <v>-0.64439666007357088</v>
      </c>
      <c r="CC100" s="19">
        <f t="shared" si="172"/>
        <v>-1.0054924814633381</v>
      </c>
      <c r="CD100" s="19">
        <f t="shared" si="172"/>
        <v>-1.4632824673380318</v>
      </c>
      <c r="CE100" s="19">
        <f t="shared" si="172"/>
        <v>-1.9960354110545104</v>
      </c>
      <c r="CF100" s="19">
        <f t="shared" si="172"/>
        <v>-2.578889734292551</v>
      </c>
      <c r="CG100" s="19">
        <f t="shared" si="172"/>
        <v>-9.1091440894841599E-2</v>
      </c>
      <c r="CH100" s="19">
        <f t="shared" si="172"/>
        <v>-0.16778602938626597</v>
      </c>
      <c r="CI100" s="19">
        <f t="shared" si="172"/>
        <v>-0.3000584796176432</v>
      </c>
      <c r="CJ100" s="19">
        <f t="shared" si="172"/>
        <v>-0.5130152523999526</v>
      </c>
      <c r="CK100" s="19">
        <f t="shared" si="172"/>
        <v>-0.82593941987884345</v>
      </c>
      <c r="CL100" s="19">
        <f t="shared" si="172"/>
        <v>-1.2411538747320876</v>
      </c>
      <c r="CM100" s="19">
        <f t="shared" si="172"/>
        <v>-1.7424764655865792</v>
      </c>
      <c r="CN100" s="19">
        <f t="shared" si="172"/>
        <v>-2.3050833197686953</v>
      </c>
      <c r="CO100" s="19">
        <f t="shared" si="172"/>
        <v>-2.906233177878482</v>
      </c>
      <c r="CP100" s="19">
        <f t="shared" si="172"/>
        <v>-3.5297504182726192</v>
      </c>
      <c r="CQ100" s="19">
        <f t="shared" ref="CQ100:DJ100" si="173">$B76*LN(1/(1+(EXP(-1*(CQ$25+CQ$26*$A76)))))+$C76*LN(1-(1/(1+(EXP(-1*(CQ$25+CQ$26*$A76))))))</f>
        <v>-0.23050857136387543</v>
      </c>
      <c r="CR100" s="19">
        <f t="shared" si="173"/>
        <v>-0.40318604888545784</v>
      </c>
      <c r="CS100" s="19">
        <f t="shared" si="173"/>
        <v>-0.66845964801328628</v>
      </c>
      <c r="CT100" s="19">
        <f t="shared" si="173"/>
        <v>-1.0374879504858854</v>
      </c>
      <c r="CU100" s="19">
        <f t="shared" si="173"/>
        <v>-1.5019290813453725</v>
      </c>
      <c r="CV100" s="19">
        <f t="shared" si="173"/>
        <v>-2.0393867582829603</v>
      </c>
      <c r="CW100" s="19">
        <f t="shared" si="173"/>
        <v>-2.6251832265757895</v>
      </c>
      <c r="CX100" s="19">
        <f t="shared" si="173"/>
        <v>-3.2399533331624308</v>
      </c>
      <c r="CY100" s="19">
        <f t="shared" si="173"/>
        <v>-3.8710564844556807</v>
      </c>
      <c r="CZ100" s="19">
        <f t="shared" si="173"/>
        <v>-4.5110477448485931</v>
      </c>
      <c r="DA100" s="19">
        <f t="shared" si="173"/>
        <v>-0.53338215541877709</v>
      </c>
      <c r="DB100" s="19">
        <f t="shared" si="173"/>
        <v>-0.85435524446852718</v>
      </c>
      <c r="DC100" s="19">
        <f t="shared" si="173"/>
        <v>-1.276956406850952</v>
      </c>
      <c r="DD100" s="19">
        <f t="shared" si="173"/>
        <v>-1.7839007408883387</v>
      </c>
      <c r="DE100" s="19">
        <f t="shared" si="173"/>
        <v>-2.3502065589167476</v>
      </c>
      <c r="DF100" s="19">
        <f t="shared" si="173"/>
        <v>-2.9535627762179644</v>
      </c>
      <c r="DG100" s="19">
        <f t="shared" si="173"/>
        <v>-3.578319821093372</v>
      </c>
      <c r="DH100" s="19">
        <f t="shared" si="173"/>
        <v>-4.214884254671917</v>
      </c>
      <c r="DI100" s="19">
        <f t="shared" si="173"/>
        <v>-4.8577978947853913</v>
      </c>
      <c r="DJ100" s="19">
        <f t="shared" si="173"/>
        <v>-5.5040784432705925</v>
      </c>
    </row>
    <row r="101" spans="1:114" x14ac:dyDescent="0.45">
      <c r="A101" s="4">
        <f>Training_Data!L100</f>
        <v>76</v>
      </c>
      <c r="B101" s="4">
        <f>Training_Data!I100</f>
        <v>1</v>
      </c>
      <c r="C101" s="4">
        <f t="shared" si="105"/>
        <v>0</v>
      </c>
      <c r="F101">
        <f t="shared" si="99"/>
        <v>6.3E-2</v>
      </c>
      <c r="G101">
        <f t="shared" si="100"/>
        <v>0.93894347368913322</v>
      </c>
      <c r="H101" s="10">
        <f t="shared" si="101"/>
        <v>0.51574479275424601</v>
      </c>
      <c r="I101" s="10"/>
      <c r="J101">
        <f t="shared" si="102"/>
        <v>0.48425520724575399</v>
      </c>
      <c r="K101">
        <f t="shared" si="110"/>
        <v>-0.72514322353497629</v>
      </c>
      <c r="O101" s="19">
        <f t="shared" si="155"/>
        <v>-8.7835578429500005E-5</v>
      </c>
      <c r="P101" s="19">
        <f t="shared" si="155"/>
        <v>-1.6993662755238905E-4</v>
      </c>
      <c r="Q101" s="19">
        <f t="shared" si="155"/>
        <v>-3.287659733583418E-4</v>
      </c>
      <c r="R101" s="19">
        <f t="shared" ref="R101:CC101" si="174">$B77*LN(1/(1+(EXP(-1*(R$25+R$26*$A77)))))+$C77*LN(1-(1/(1+(EXP(-1*(R$25+R$26*$A77))))))</f>
        <v>-6.3599617109102893E-4</v>
      </c>
      <c r="S101" s="19">
        <f t="shared" si="174"/>
        <v>-1.2301549517137456E-3</v>
      </c>
      <c r="T101" s="19">
        <f t="shared" si="174"/>
        <v>-2.3787274967536865E-3</v>
      </c>
      <c r="U101" s="19">
        <f t="shared" si="174"/>
        <v>-4.5972384173645674E-3</v>
      </c>
      <c r="V101" s="19">
        <f t="shared" si="174"/>
        <v>-8.875672970072199E-3</v>
      </c>
      <c r="W101" s="19">
        <f t="shared" si="174"/>
        <v>-1.7101943647878957E-2</v>
      </c>
      <c r="X101" s="19">
        <f t="shared" si="174"/>
        <v>-3.2828470424865405E-2</v>
      </c>
      <c r="Y101" s="19">
        <f t="shared" si="174"/>
        <v>-2.3874384135787172E-4</v>
      </c>
      <c r="Z101" s="19">
        <f t="shared" si="174"/>
        <v>-4.6186822123177069E-4</v>
      </c>
      <c r="AA101" s="19">
        <f t="shared" si="174"/>
        <v>-8.9342626871644125E-4</v>
      </c>
      <c r="AB101" s="19">
        <f t="shared" si="174"/>
        <v>-1.7278730790231602E-3</v>
      </c>
      <c r="AC101" s="19">
        <f t="shared" si="174"/>
        <v>-3.3403801703673882E-3</v>
      </c>
      <c r="AD101" s="19">
        <f t="shared" si="174"/>
        <v>-6.4528836098138014E-3</v>
      </c>
      <c r="AE101" s="19">
        <f t="shared" si="174"/>
        <v>-1.2447565236600967E-2</v>
      </c>
      <c r="AF101" s="19">
        <f t="shared" si="174"/>
        <v>-2.3944984743078702E-2</v>
      </c>
      <c r="AG101" s="19">
        <f t="shared" si="174"/>
        <v>-4.5821662735067874E-2</v>
      </c>
      <c r="AH101" s="19">
        <f t="shared" si="174"/>
        <v>-8.6836152153949769E-2</v>
      </c>
      <c r="AI101" s="19">
        <f t="shared" si="174"/>
        <v>-6.4883997875153621E-4</v>
      </c>
      <c r="AJ101" s="19">
        <f t="shared" si="174"/>
        <v>-1.2549901428946333E-3</v>
      </c>
      <c r="AK101" s="19">
        <f t="shared" si="174"/>
        <v>-2.4267227201770457E-3</v>
      </c>
      <c r="AL101" s="19">
        <f t="shared" si="174"/>
        <v>-4.6898913545248338E-3</v>
      </c>
      <c r="AM101" s="19">
        <f t="shared" si="174"/>
        <v>-9.0541641698874964E-3</v>
      </c>
      <c r="AN101" s="19">
        <f t="shared" si="174"/>
        <v>-1.7444429732341168E-2</v>
      </c>
      <c r="AO101" s="19">
        <f t="shared" si="174"/>
        <v>-3.3480669360590534E-2</v>
      </c>
      <c r="AP101" s="19">
        <f t="shared" si="174"/>
        <v>-6.3795827683805609E-2</v>
      </c>
      <c r="AQ101" s="19">
        <f t="shared" si="174"/>
        <v>-0.11996196663434804</v>
      </c>
      <c r="AR101" s="19">
        <f t="shared" si="174"/>
        <v>-0.22041740991845099</v>
      </c>
      <c r="AS101" s="19">
        <f t="shared" si="174"/>
        <v>-1.7627476838418591E-3</v>
      </c>
      <c r="AT101" s="19">
        <f t="shared" si="174"/>
        <v>-3.4077454776149591E-3</v>
      </c>
      <c r="AU101" s="19">
        <f t="shared" si="174"/>
        <v>-6.5828123789349116E-3</v>
      </c>
      <c r="AV101" s="19">
        <f t="shared" si="174"/>
        <v>-1.2697432971496326E-2</v>
      </c>
      <c r="AW101" s="19">
        <f t="shared" si="174"/>
        <v>-2.442284593377916E-2</v>
      </c>
      <c r="AX101" s="19">
        <f t="shared" si="174"/>
        <v>-4.672602529427141E-2</v>
      </c>
      <c r="AY101" s="19">
        <f t="shared" si="174"/>
        <v>-8.8514942119993792E-2</v>
      </c>
      <c r="AZ101" s="19">
        <f t="shared" si="174"/>
        <v>-0.16472272508020852</v>
      </c>
      <c r="BA101" s="19">
        <f t="shared" si="174"/>
        <v>-0.29747581455798983</v>
      </c>
      <c r="BB101" s="19">
        <f t="shared" si="174"/>
        <v>-0.51301525239995294</v>
      </c>
      <c r="BC101" s="19">
        <f t="shared" si="174"/>
        <v>-4.7844071595555815E-3</v>
      </c>
      <c r="BD101" s="19">
        <f t="shared" si="174"/>
        <v>-9.2362283060557042E-3</v>
      </c>
      <c r="BE101" s="19">
        <f t="shared" si="174"/>
        <v>-1.7793713661611546E-2</v>
      </c>
      <c r="BF101" s="19">
        <f t="shared" si="174"/>
        <v>-3.4145605538695015E-2</v>
      </c>
      <c r="BG101" s="19">
        <f t="shared" si="174"/>
        <v>-6.5043561776590555E-2</v>
      </c>
      <c r="BH101" s="19">
        <f t="shared" si="174"/>
        <v>-0.12224304025848919</v>
      </c>
      <c r="BI101" s="19">
        <f t="shared" si="174"/>
        <v>-0.22440559704717059</v>
      </c>
      <c r="BJ101" s="19">
        <f t="shared" si="174"/>
        <v>-0.39659404698022449</v>
      </c>
      <c r="BK101" s="19">
        <f t="shared" si="174"/>
        <v>-0.66359711307614078</v>
      </c>
      <c r="BL101" s="19">
        <f t="shared" si="174"/>
        <v>-1.037487950485886</v>
      </c>
      <c r="BM101" s="19">
        <f t="shared" si="174"/>
        <v>-1.2952284047257571E-2</v>
      </c>
      <c r="BN101" s="19">
        <f t="shared" si="174"/>
        <v>-2.4910125357366236E-2</v>
      </c>
      <c r="BO101" s="19">
        <f t="shared" si="174"/>
        <v>-4.7647815139078141E-2</v>
      </c>
      <c r="BP101" s="19">
        <f t="shared" si="174"/>
        <v>-9.0224746513208942E-2</v>
      </c>
      <c r="BQ101" s="19">
        <f t="shared" si="174"/>
        <v>-0.16778602938626597</v>
      </c>
      <c r="BR101" s="19">
        <f t="shared" si="174"/>
        <v>-0.30266034739773878</v>
      </c>
      <c r="BS101" s="19">
        <f t="shared" si="174"/>
        <v>-0.52108961386593755</v>
      </c>
      <c r="BT101" s="19">
        <f t="shared" si="174"/>
        <v>-0.84291533356034654</v>
      </c>
      <c r="BU101" s="19">
        <f t="shared" si="174"/>
        <v>-1.2697553252798874</v>
      </c>
      <c r="BV101" s="19">
        <f t="shared" si="174"/>
        <v>-1.7839007408883394</v>
      </c>
      <c r="BW101" s="19">
        <f t="shared" si="174"/>
        <v>-3.4823518997376388E-2</v>
      </c>
      <c r="BX101" s="19">
        <f t="shared" si="174"/>
        <v>-6.6314899462582039E-2</v>
      </c>
      <c r="BY101" s="19">
        <f t="shared" si="174"/>
        <v>-0.12456484496250039</v>
      </c>
      <c r="BZ101" s="19">
        <f t="shared" si="174"/>
        <v>-0.22845802600646797</v>
      </c>
      <c r="CA101" s="19">
        <f t="shared" si="174"/>
        <v>-0.403186048885458</v>
      </c>
      <c r="CB101" s="19">
        <f t="shared" si="174"/>
        <v>-0.67334716722803412</v>
      </c>
      <c r="CC101" s="19">
        <f t="shared" si="174"/>
        <v>-1.0504467440294962</v>
      </c>
      <c r="CD101" s="19">
        <f t="shared" ref="CD101:DJ101" si="175">$B77*LN(1/(1+(EXP(-1*(CD$25+CD$26*$A77)))))+$C77*LN(1-(1/(1+(EXP(-1*(CD$25+CD$26*$A77))))))</f>
        <v>-1.5253255421125167</v>
      </c>
      <c r="CE101" s="19">
        <f t="shared" si="175"/>
        <v>-2.0742720743075971</v>
      </c>
      <c r="CF101" s="19">
        <f t="shared" si="175"/>
        <v>-2.6716446919676713</v>
      </c>
      <c r="CG101" s="19">
        <f t="shared" si="175"/>
        <v>-9.1966083843493251E-2</v>
      </c>
      <c r="CH101" s="19">
        <f t="shared" si="175"/>
        <v>-0.17090157636787059</v>
      </c>
      <c r="CI101" s="19">
        <f t="shared" si="175"/>
        <v>-0.30792206010159268</v>
      </c>
      <c r="CJ101" s="19">
        <f t="shared" si="175"/>
        <v>-0.52926044903028424</v>
      </c>
      <c r="CK101" s="19">
        <f t="shared" si="175"/>
        <v>-0.85435524446852718</v>
      </c>
      <c r="CL101" s="19">
        <f t="shared" si="175"/>
        <v>-1.2841775991951889</v>
      </c>
      <c r="CM101" s="19">
        <f t="shared" si="175"/>
        <v>-1.8005689377570755</v>
      </c>
      <c r="CN101" s="19">
        <f t="shared" si="175"/>
        <v>-2.3773845783108167</v>
      </c>
      <c r="CO101" s="19">
        <f t="shared" si="175"/>
        <v>-2.9915157119523608</v>
      </c>
      <c r="CP101" s="19">
        <f t="shared" si="175"/>
        <v>-3.6269570930082042</v>
      </c>
      <c r="CQ101" s="19">
        <f t="shared" si="175"/>
        <v>-0.23257546550006261</v>
      </c>
      <c r="CR101" s="19">
        <f t="shared" si="175"/>
        <v>-0.40986673496366222</v>
      </c>
      <c r="CS101" s="19">
        <f t="shared" si="175"/>
        <v>-0.68319717972663441</v>
      </c>
      <c r="CT101" s="19">
        <f t="shared" si="175"/>
        <v>-1.0634965102225342</v>
      </c>
      <c r="CU101" s="19">
        <f t="shared" si="175"/>
        <v>-1.5410084538329922</v>
      </c>
      <c r="CV101" s="19">
        <f t="shared" si="175"/>
        <v>-2.0917809798514684</v>
      </c>
      <c r="CW101" s="19">
        <f t="shared" si="175"/>
        <v>-2.6902747215382923</v>
      </c>
      <c r="CX101" s="19">
        <f t="shared" si="175"/>
        <v>-3.3169375865012336</v>
      </c>
      <c r="CY101" s="19">
        <f t="shared" si="175"/>
        <v>-3.9592615149854202</v>
      </c>
      <c r="CZ101" s="19">
        <f t="shared" si="175"/>
        <v>-4.6100016520556588</v>
      </c>
      <c r="DA101" s="19">
        <f t="shared" si="175"/>
        <v>-0.53752811145482893</v>
      </c>
      <c r="DB101" s="19">
        <f t="shared" si="175"/>
        <v>-0.86589293718007543</v>
      </c>
      <c r="DC101" s="19">
        <f t="shared" si="175"/>
        <v>-1.2986799592371328</v>
      </c>
      <c r="DD101" s="19">
        <f t="shared" si="175"/>
        <v>-1.8172922998314598</v>
      </c>
      <c r="DE101" s="19">
        <f t="shared" si="175"/>
        <v>-2.3955454645979626</v>
      </c>
      <c r="DF101" s="19">
        <f t="shared" si="175"/>
        <v>-3.0105209675340192</v>
      </c>
      <c r="DG101" s="19">
        <f t="shared" si="175"/>
        <v>-3.6464302985174766</v>
      </c>
      <c r="DH101" s="19">
        <f t="shared" si="175"/>
        <v>-4.2937477275343729</v>
      </c>
      <c r="DI101" s="19">
        <f t="shared" si="175"/>
        <v>-4.9471291256592256</v>
      </c>
      <c r="DJ101" s="19">
        <f t="shared" si="175"/>
        <v>-5.6036910434269727</v>
      </c>
    </row>
    <row r="102" spans="1:114" x14ac:dyDescent="0.45">
      <c r="A102" s="4">
        <f>Training_Data!L101</f>
        <v>62</v>
      </c>
      <c r="B102" s="4">
        <f>Training_Data!I101</f>
        <v>0</v>
      </c>
      <c r="C102" s="4">
        <f t="shared" si="105"/>
        <v>1</v>
      </c>
      <c r="F102">
        <f t="shared" si="99"/>
        <v>6.0000000000000005E-2</v>
      </c>
      <c r="G102">
        <f t="shared" si="100"/>
        <v>0.94176453358424872</v>
      </c>
      <c r="H102" s="10">
        <f t="shared" si="101"/>
        <v>0.51499550161940999</v>
      </c>
      <c r="I102" s="10"/>
      <c r="J102">
        <f t="shared" si="102"/>
        <v>0.48500449838059001</v>
      </c>
      <c r="K102">
        <f t="shared" si="110"/>
        <v>-0.663597113076141</v>
      </c>
      <c r="O102" s="19">
        <f t="shared" si="155"/>
        <v>-9.707287849896881E-5</v>
      </c>
      <c r="P102" s="19">
        <f t="shared" si="155"/>
        <v>-2.0755716123974733E-4</v>
      </c>
      <c r="Q102" s="19">
        <f t="shared" ref="Q102:CB102" si="176">$B78*LN(1/(1+(EXP(-1*(Q$25+Q$26*$A78)))))+$C78*LN(1-(1/(1+(EXP(-1*(Q$25+Q$26*$A78))))))</f>
        <v>-4.4376212692396716E-4</v>
      </c>
      <c r="R102" s="19">
        <f t="shared" si="176"/>
        <v>-9.4864646716139511E-4</v>
      </c>
      <c r="S102" s="19">
        <f t="shared" si="176"/>
        <v>-2.027374123838199E-3</v>
      </c>
      <c r="T102" s="19">
        <f t="shared" si="176"/>
        <v>-4.3300948639672324E-3</v>
      </c>
      <c r="U102" s="19">
        <f t="shared" si="176"/>
        <v>-9.2362283060557042E-3</v>
      </c>
      <c r="V102" s="19">
        <f t="shared" si="176"/>
        <v>-1.9646825693436634E-2</v>
      </c>
      <c r="W102" s="19">
        <f t="shared" si="176"/>
        <v>-4.1550440576283099E-2</v>
      </c>
      <c r="X102" s="19">
        <f t="shared" si="176"/>
        <v>-8.6836152153949769E-2</v>
      </c>
      <c r="Y102" s="19">
        <f t="shared" si="176"/>
        <v>-2.6384943813017225E-4</v>
      </c>
      <c r="Z102" s="19">
        <f t="shared" si="176"/>
        <v>-5.640982822158031E-4</v>
      </c>
      <c r="AA102" s="19">
        <f t="shared" si="176"/>
        <v>-1.205810931664325E-3</v>
      </c>
      <c r="AB102" s="19">
        <f t="shared" si="176"/>
        <v>-2.5765897120009797E-3</v>
      </c>
      <c r="AC102" s="19">
        <f t="shared" si="176"/>
        <v>-5.5014039096573722E-3</v>
      </c>
      <c r="AD102" s="19">
        <f t="shared" si="176"/>
        <v>-1.1726908753935424E-2</v>
      </c>
      <c r="AE102" s="19">
        <f t="shared" si="176"/>
        <v>-2.4910125357366236E-2</v>
      </c>
      <c r="AF102" s="19">
        <f t="shared" si="176"/>
        <v>-5.2529532865117086E-2</v>
      </c>
      <c r="AG102" s="19">
        <f t="shared" si="176"/>
        <v>-0.10914595078339805</v>
      </c>
      <c r="AH102" s="19">
        <f t="shared" si="176"/>
        <v>-0.22041740991845099</v>
      </c>
      <c r="AI102" s="19">
        <f t="shared" si="176"/>
        <v>-7.1705461499021637E-4</v>
      </c>
      <c r="AJ102" s="19">
        <f t="shared" si="176"/>
        <v>-1.532635593144117E-3</v>
      </c>
      <c r="AK102" s="19">
        <f t="shared" si="176"/>
        <v>-3.2743443810995206E-3</v>
      </c>
      <c r="AL102" s="19">
        <f t="shared" si="176"/>
        <v>-6.9884516208368955E-3</v>
      </c>
      <c r="AM102" s="19">
        <f t="shared" si="176"/>
        <v>-1.488425467191814E-2</v>
      </c>
      <c r="AN102" s="19">
        <f t="shared" si="176"/>
        <v>-3.1561344676348489E-2</v>
      </c>
      <c r="AO102" s="19">
        <f t="shared" si="176"/>
        <v>-6.6314899462582039E-2</v>
      </c>
      <c r="AP102" s="19">
        <f t="shared" si="176"/>
        <v>-0.13680711345203822</v>
      </c>
      <c r="AQ102" s="19">
        <f t="shared" si="176"/>
        <v>-0.27268480925263944</v>
      </c>
      <c r="AR102" s="19">
        <f t="shared" si="176"/>
        <v>-0.51301525239995294</v>
      </c>
      <c r="AS102" s="19">
        <f t="shared" si="176"/>
        <v>-1.9479570220327317E-3</v>
      </c>
      <c r="AT102" s="19">
        <f t="shared" si="176"/>
        <v>-4.1606621264624411E-3</v>
      </c>
      <c r="AU102" s="19">
        <f t="shared" si="176"/>
        <v>-8.875672970072199E-3</v>
      </c>
      <c r="AV102" s="19">
        <f t="shared" si="176"/>
        <v>-1.8883689802042421E-2</v>
      </c>
      <c r="AW102" s="19">
        <f t="shared" si="176"/>
        <v>-3.9953333162430334E-2</v>
      </c>
      <c r="AX102" s="19">
        <f t="shared" si="176"/>
        <v>-8.3569574617418818E-2</v>
      </c>
      <c r="AY102" s="19">
        <f t="shared" si="176"/>
        <v>-0.17090157636787073</v>
      </c>
      <c r="AZ102" s="19">
        <f t="shared" si="176"/>
        <v>-0.33541384892973064</v>
      </c>
      <c r="BA102" s="19">
        <f t="shared" si="176"/>
        <v>-0.61634377304073962</v>
      </c>
      <c r="BB102" s="19">
        <f t="shared" si="176"/>
        <v>-1.037487950485886</v>
      </c>
      <c r="BC102" s="19">
        <f t="shared" si="176"/>
        <v>-5.2862599110215019E-3</v>
      </c>
      <c r="BD102" s="19">
        <f t="shared" si="176"/>
        <v>-1.1269671185057702E-2</v>
      </c>
      <c r="BE102" s="19">
        <f t="shared" si="176"/>
        <v>-2.3944984743078702E-2</v>
      </c>
      <c r="BF102" s="19">
        <f t="shared" si="176"/>
        <v>-5.0520967534021625E-2</v>
      </c>
      <c r="BG102" s="19">
        <f t="shared" si="176"/>
        <v>-0.10508331976869598</v>
      </c>
      <c r="BH102" s="19">
        <f t="shared" si="176"/>
        <v>-0.21263069128632331</v>
      </c>
      <c r="BI102" s="19">
        <f t="shared" si="176"/>
        <v>-0.40986673496366222</v>
      </c>
      <c r="BJ102" s="19">
        <f t="shared" si="176"/>
        <v>-0.73394696731759013</v>
      </c>
      <c r="BK102" s="19">
        <f t="shared" si="176"/>
        <v>-1.1988698996603231</v>
      </c>
      <c r="BL102" s="19">
        <f t="shared" si="176"/>
        <v>-1.7839007408883394</v>
      </c>
      <c r="BM102" s="19">
        <f t="shared" si="176"/>
        <v>-1.4304788745287738E-2</v>
      </c>
      <c r="BN102" s="19">
        <f t="shared" si="176"/>
        <v>-3.0342389363506059E-2</v>
      </c>
      <c r="BO102" s="19">
        <f t="shared" si="176"/>
        <v>-6.3795827683805609E-2</v>
      </c>
      <c r="BP102" s="19">
        <f t="shared" si="176"/>
        <v>-0.1317809798514693</v>
      </c>
      <c r="BQ102" s="19">
        <f t="shared" si="176"/>
        <v>-0.26328246733803118</v>
      </c>
      <c r="BR102" s="19">
        <f t="shared" si="176"/>
        <v>-0.49715445033210959</v>
      </c>
      <c r="BS102" s="19">
        <f t="shared" si="176"/>
        <v>-0.86589293718007543</v>
      </c>
      <c r="BT102" s="19">
        <f t="shared" si="176"/>
        <v>-1.3723677218643582</v>
      </c>
      <c r="BU102" s="19">
        <f t="shared" si="176"/>
        <v>-1.9874000248625712</v>
      </c>
      <c r="BV102" s="19">
        <f t="shared" si="176"/>
        <v>-2.6716446919676713</v>
      </c>
      <c r="BW102" s="19">
        <f t="shared" si="176"/>
        <v>-3.8416442794361121E-2</v>
      </c>
      <c r="BX102" s="19">
        <f t="shared" si="176"/>
        <v>-8.0420998197756693E-2</v>
      </c>
      <c r="BY102" s="19">
        <f t="shared" si="176"/>
        <v>-0.16472272508020841</v>
      </c>
      <c r="BZ102" s="19">
        <f t="shared" si="176"/>
        <v>-0.32417759919518879</v>
      </c>
      <c r="CA102" s="19">
        <f t="shared" si="176"/>
        <v>-0.598138869381592</v>
      </c>
      <c r="CB102" s="19">
        <f t="shared" si="176"/>
        <v>-1.011845427344306</v>
      </c>
      <c r="CC102" s="19">
        <f t="shared" ref="CC102:DJ102" si="177">$B78*LN(1/(1+(EXP(-1*(CC$25+CC$26*$A78)))))+$C78*LN(1-(1/(1+(EXP(-1*(CC$25+CC$26*$A78))))))</f>
        <v>-1.556758684876467</v>
      </c>
      <c r="CD102" s="19">
        <f t="shared" si="177"/>
        <v>-2.1977210001309597</v>
      </c>
      <c r="CE102" s="19">
        <f t="shared" si="177"/>
        <v>-2.8967825833020822</v>
      </c>
      <c r="CF102" s="19">
        <f t="shared" si="177"/>
        <v>-3.6269570930082042</v>
      </c>
      <c r="CG102" s="19">
        <f t="shared" si="177"/>
        <v>-0.10116437811507244</v>
      </c>
      <c r="CH102" s="19">
        <f t="shared" si="177"/>
        <v>-0.20509174415876136</v>
      </c>
      <c r="CI102" s="19">
        <f t="shared" si="177"/>
        <v>-0.39659404698022432</v>
      </c>
      <c r="CJ102" s="19">
        <f t="shared" si="177"/>
        <v>-0.71334716722803415</v>
      </c>
      <c r="CK102" s="19">
        <f t="shared" si="177"/>
        <v>-1.1711006659477778</v>
      </c>
      <c r="CL102" s="19">
        <f t="shared" si="177"/>
        <v>-1.7507328088238219</v>
      </c>
      <c r="CM102" s="19">
        <f t="shared" si="177"/>
        <v>-2.4137394792674307</v>
      </c>
      <c r="CN102" s="19">
        <f t="shared" si="177"/>
        <v>-3.1249344133057493</v>
      </c>
      <c r="CO102" s="19">
        <f t="shared" si="177"/>
        <v>-3.8612658712765642</v>
      </c>
      <c r="CP102" s="19">
        <f t="shared" si="177"/>
        <v>-4.6100016520556588</v>
      </c>
      <c r="CQ102" s="19">
        <f t="shared" si="177"/>
        <v>-0.2541647539707475</v>
      </c>
      <c r="CR102" s="19">
        <f t="shared" si="177"/>
        <v>-0.48167487439574336</v>
      </c>
      <c r="CS102" s="19">
        <f t="shared" si="177"/>
        <v>-0.84291533356034631</v>
      </c>
      <c r="CT102" s="19">
        <f t="shared" si="177"/>
        <v>-1.3426603473977383</v>
      </c>
      <c r="CU102" s="19">
        <f t="shared" si="177"/>
        <v>-1.9529776105260748</v>
      </c>
      <c r="CV102" s="19">
        <f t="shared" si="177"/>
        <v>-2.6344623112084293</v>
      </c>
      <c r="CW102" s="19">
        <f t="shared" si="177"/>
        <v>-3.3555146539552516</v>
      </c>
      <c r="CX102" s="19">
        <f t="shared" si="177"/>
        <v>-4.0967661253680063</v>
      </c>
      <c r="CY102" s="19">
        <f t="shared" si="177"/>
        <v>-4.8478759571155665</v>
      </c>
      <c r="CZ102" s="19">
        <f t="shared" si="177"/>
        <v>-5.6036910434269727</v>
      </c>
      <c r="DA102" s="19">
        <f t="shared" si="177"/>
        <v>-0.58032996662642566</v>
      </c>
      <c r="DB102" s="19">
        <f t="shared" si="177"/>
        <v>-0.98657309416461803</v>
      </c>
      <c r="DC102" s="19">
        <f t="shared" si="177"/>
        <v>-1.5253255421125167</v>
      </c>
      <c r="DD102" s="19">
        <f t="shared" si="177"/>
        <v>-2.1622430402584887</v>
      </c>
      <c r="DE102" s="19">
        <f t="shared" si="177"/>
        <v>-2.8590328262879714</v>
      </c>
      <c r="DF102" s="19">
        <f t="shared" si="177"/>
        <v>-3.5880419482389829</v>
      </c>
      <c r="DG102" s="19">
        <f t="shared" si="177"/>
        <v>-4.3332122165431244</v>
      </c>
      <c r="DH102" s="19">
        <f t="shared" si="177"/>
        <v>-5.0862006452199733</v>
      </c>
      <c r="DI102" s="19">
        <f t="shared" si="177"/>
        <v>-5.8429046201295085</v>
      </c>
      <c r="DJ102" s="19">
        <f t="shared" si="177"/>
        <v>-6.6013594435752996</v>
      </c>
    </row>
    <row r="103" spans="1:114" x14ac:dyDescent="0.45">
      <c r="A103" s="4">
        <f>Training_Data!L102</f>
        <v>59</v>
      </c>
      <c r="B103" s="4">
        <f>Training_Data!I102</f>
        <v>1</v>
      </c>
      <c r="C103" s="4">
        <f t="shared" si="105"/>
        <v>0</v>
      </c>
      <c r="F103">
        <f t="shared" si="99"/>
        <v>7.2000000000000008E-2</v>
      </c>
      <c r="G103">
        <f t="shared" si="100"/>
        <v>0.93053089581120574</v>
      </c>
      <c r="H103" s="10">
        <f t="shared" si="101"/>
        <v>0.51799222802896494</v>
      </c>
      <c r="I103" s="10"/>
      <c r="J103">
        <f t="shared" si="102"/>
        <v>0.48200777197103506</v>
      </c>
      <c r="K103">
        <f t="shared" si="110"/>
        <v>-0.65779504064029914</v>
      </c>
      <c r="O103" s="19">
        <f t="shared" si="155"/>
        <v>-9.0401185638074875</v>
      </c>
      <c r="P103" s="19">
        <f t="shared" si="155"/>
        <v>-8.0803096230972393</v>
      </c>
      <c r="Q103" s="19">
        <f t="shared" ref="Q103:CB103" si="178">$B79*LN(1/(1+(EXP(-1*(Q$25+Q$26*$A79)))))+$C79*LN(1-(1/(1+(EXP(-1*(Q$25+Q$26*$A79))))))</f>
        <v>-7.1208084398755274</v>
      </c>
      <c r="R103" s="19">
        <f t="shared" si="178"/>
        <v>-6.1621100256011756</v>
      </c>
      <c r="S103" s="19">
        <f t="shared" si="178"/>
        <v>-5.2055014039096568</v>
      </c>
      <c r="T103" s="19">
        <f t="shared" si="178"/>
        <v>-4.2543047887452881</v>
      </c>
      <c r="U103" s="19">
        <f t="shared" si="178"/>
        <v>-3.3169375865012323</v>
      </c>
      <c r="V103" s="19">
        <f t="shared" si="178"/>
        <v>-2.4137394792674307</v>
      </c>
      <c r="W103" s="19">
        <f t="shared" si="178"/>
        <v>-1.5884580260064676</v>
      </c>
      <c r="X103" s="19">
        <f t="shared" si="178"/>
        <v>-0.91301525239995185</v>
      </c>
      <c r="Y103" s="19">
        <f t="shared" si="178"/>
        <v>-8.0403222570197475</v>
      </c>
      <c r="Z103" s="19">
        <f t="shared" si="178"/>
        <v>-7.0808414190560587</v>
      </c>
      <c r="AA103" s="19">
        <f t="shared" si="178"/>
        <v>-6.1221960428947675</v>
      </c>
      <c r="AB103" s="19">
        <f t="shared" si="178"/>
        <v>-5.1657252789533068</v>
      </c>
      <c r="AC103" s="19">
        <f t="shared" si="178"/>
        <v>-4.2148842546719179</v>
      </c>
      <c r="AD103" s="19">
        <f t="shared" si="178"/>
        <v>-3.2784164427943612</v>
      </c>
      <c r="AE103" s="19">
        <f t="shared" si="178"/>
        <v>-2.3773845783108158</v>
      </c>
      <c r="AF103" s="19">
        <f t="shared" si="178"/>
        <v>-1.556758684876467</v>
      </c>
      <c r="AG103" s="19">
        <f t="shared" si="178"/>
        <v>-0.88926044903028389</v>
      </c>
      <c r="AH103" s="19">
        <f t="shared" si="178"/>
        <v>-0.43748795048588501</v>
      </c>
      <c r="AI103" s="19">
        <f t="shared" si="178"/>
        <v>-7.0408757429874056</v>
      </c>
      <c r="AJ103" s="19">
        <f t="shared" si="178"/>
        <v>-6.0822855627633263</v>
      </c>
      <c r="AK103" s="19">
        <f t="shared" si="178"/>
        <v>-5.1259582372931192</v>
      </c>
      <c r="AL103" s="19">
        <f t="shared" si="178"/>
        <v>-4.1754870126481709</v>
      </c>
      <c r="AM103" s="19">
        <f t="shared" si="178"/>
        <v>-3.2399533331624295</v>
      </c>
      <c r="AN103" s="19">
        <f t="shared" si="178"/>
        <v>-2.3411643781150726</v>
      </c>
      <c r="AO103" s="19">
        <f t="shared" si="178"/>
        <v>-1.5253255421125165</v>
      </c>
      <c r="AP103" s="19">
        <f t="shared" si="178"/>
        <v>-0.86589293718007543</v>
      </c>
      <c r="AQ103" s="19">
        <f t="shared" si="178"/>
        <v>-0.42349651022253409</v>
      </c>
      <c r="AR103" s="19">
        <f t="shared" si="178"/>
        <v>-0.18390074088833874</v>
      </c>
      <c r="AS103" s="19">
        <f t="shared" si="178"/>
        <v>-6.0423787274967538</v>
      </c>
      <c r="AT103" s="19">
        <f t="shared" si="178"/>
        <v>-5.0862006452199644</v>
      </c>
      <c r="AU103" s="19">
        <f t="shared" si="178"/>
        <v>-4.1361139840222156</v>
      </c>
      <c r="AV103" s="19">
        <f t="shared" si="178"/>
        <v>-3.2015504405762831</v>
      </c>
      <c r="AW103" s="19">
        <f t="shared" si="178"/>
        <v>-2.3050833197686953</v>
      </c>
      <c r="AX103" s="19">
        <f t="shared" si="178"/>
        <v>-1.4941647539707477</v>
      </c>
      <c r="AY103" s="19">
        <f t="shared" si="178"/>
        <v>-0.8429153335603462</v>
      </c>
      <c r="AZ103" s="19">
        <f t="shared" si="178"/>
        <v>-0.40986673496366238</v>
      </c>
      <c r="BA103" s="19">
        <f t="shared" si="178"/>
        <v>-0.17729229983146</v>
      </c>
      <c r="BB103" s="19">
        <f t="shared" si="178"/>
        <v>-7.1644691967669705E-2</v>
      </c>
      <c r="BC103" s="19">
        <f t="shared" si="178"/>
        <v>-5.0464528836098141</v>
      </c>
      <c r="BD103" s="19">
        <f t="shared" si="178"/>
        <v>-4.096766125368009</v>
      </c>
      <c r="BE103" s="19">
        <f t="shared" si="178"/>
        <v>-3.1632100225930739</v>
      </c>
      <c r="BF103" s="19">
        <f t="shared" si="178"/>
        <v>-2.2691459507833982</v>
      </c>
      <c r="BG103" s="19">
        <f t="shared" si="178"/>
        <v>-1.4632824673380307</v>
      </c>
      <c r="BH103" s="19">
        <f t="shared" si="178"/>
        <v>-0.82032996662642599</v>
      </c>
      <c r="BI103" s="19">
        <f t="shared" si="178"/>
        <v>-0.39659404698022416</v>
      </c>
      <c r="BJ103" s="19">
        <f t="shared" si="178"/>
        <v>-0.17090157636787073</v>
      </c>
      <c r="BK103" s="19">
        <f t="shared" si="178"/>
        <v>-6.8930054433295293E-2</v>
      </c>
      <c r="BL103" s="19">
        <f t="shared" si="178"/>
        <v>-2.6957093008207936E-2</v>
      </c>
      <c r="BM103" s="19">
        <f t="shared" si="178"/>
        <v>-4.0574444297323415</v>
      </c>
      <c r="BN103" s="19">
        <f t="shared" si="178"/>
        <v>-3.1249344133057471</v>
      </c>
      <c r="BO103" s="19">
        <f t="shared" si="178"/>
        <v>-2.2333569246506415</v>
      </c>
      <c r="BP103" s="19">
        <f t="shared" si="178"/>
        <v>-1.4326848092526394</v>
      </c>
      <c r="BQ103" s="19">
        <f t="shared" si="178"/>
        <v>-0.79813886938159129</v>
      </c>
      <c r="BR103" s="19">
        <f t="shared" si="178"/>
        <v>-0.38367367481449394</v>
      </c>
      <c r="BS103" s="19">
        <f t="shared" si="178"/>
        <v>-0.16472272508020827</v>
      </c>
      <c r="BT103" s="19">
        <f t="shared" si="178"/>
        <v>-6.6314899462582039E-2</v>
      </c>
      <c r="BU103" s="19">
        <f t="shared" si="178"/>
        <v>-2.5913665792307077E-2</v>
      </c>
      <c r="BV103" s="19">
        <f t="shared" si="178"/>
        <v>-1.0001652055651762E-2</v>
      </c>
      <c r="BW103" s="19">
        <f t="shared" si="178"/>
        <v>-3.0867260252942716</v>
      </c>
      <c r="BX103" s="19">
        <f t="shared" si="178"/>
        <v>-2.1977210001309602</v>
      </c>
      <c r="BY103" s="19">
        <f t="shared" si="178"/>
        <v>-1.4023778760079761</v>
      </c>
      <c r="BZ103" s="19">
        <f t="shared" si="178"/>
        <v>-0.77634377304073976</v>
      </c>
      <c r="CA103" s="19">
        <f t="shared" si="178"/>
        <v>-0.37110066594777746</v>
      </c>
      <c r="CB103" s="19">
        <f t="shared" si="178"/>
        <v>-0.15874997013467176</v>
      </c>
      <c r="CC103" s="19">
        <f t="shared" ref="CC103:DJ103" si="179">$B79*LN(1/(1+(EXP(-1*(CC$25+CC$26*$A79)))))+$C79*LN(1-(1/(1+(EXP(-1*(CC$25+CC$26*$A79))))))</f>
        <v>-6.3795827683805609E-2</v>
      </c>
      <c r="CD103" s="19">
        <f t="shared" si="179"/>
        <v>-2.491012535736635E-2</v>
      </c>
      <c r="CE103" s="19">
        <f t="shared" si="179"/>
        <v>-9.6113601690349017E-3</v>
      </c>
      <c r="CF103" s="19">
        <f t="shared" si="179"/>
        <v>-3.6910434269464432E-3</v>
      </c>
      <c r="CG103" s="19">
        <f t="shared" si="179"/>
        <v>-2.1622430402584891</v>
      </c>
      <c r="CH103" s="19">
        <f t="shared" si="179"/>
        <v>-1.3723677218643584</v>
      </c>
      <c r="CI103" s="19">
        <f t="shared" si="179"/>
        <v>-0.75494610159561359</v>
      </c>
      <c r="CJ103" s="19">
        <f t="shared" si="179"/>
        <v>-0.35886989966032329</v>
      </c>
      <c r="CK103" s="19">
        <f t="shared" si="179"/>
        <v>-0.15297761052607403</v>
      </c>
      <c r="CL103" s="19">
        <f t="shared" si="179"/>
        <v>-6.1369538047684018E-2</v>
      </c>
      <c r="CM103" s="19">
        <f t="shared" si="179"/>
        <v>-2.3944984743078702E-2</v>
      </c>
      <c r="CN103" s="19">
        <f t="shared" si="179"/>
        <v>-9.2362283060555932E-3</v>
      </c>
      <c r="CO103" s="19">
        <f t="shared" si="179"/>
        <v>-3.5465718786806661E-3</v>
      </c>
      <c r="CP103" s="19">
        <f t="shared" si="179"/>
        <v>-1.3594435752600376E-3</v>
      </c>
      <c r="CQ103" s="19">
        <f t="shared" si="179"/>
        <v>-1.3426603473977388</v>
      </c>
      <c r="CR103" s="19">
        <f t="shared" si="179"/>
        <v>-0.7339469673175899</v>
      </c>
      <c r="CS103" s="19">
        <f t="shared" si="179"/>
        <v>-0.34697610001895252</v>
      </c>
      <c r="CT103" s="19">
        <f t="shared" si="179"/>
        <v>-0.14740002486257023</v>
      </c>
      <c r="CU103" s="19">
        <f t="shared" si="179"/>
        <v>-5.9032826287971386E-2</v>
      </c>
      <c r="CV103" s="19">
        <f t="shared" si="179"/>
        <v>-2.3016809582299371E-2</v>
      </c>
      <c r="CW103" s="19">
        <f t="shared" si="179"/>
        <v>-8.875672970072199E-3</v>
      </c>
      <c r="CX103" s="19">
        <f t="shared" si="179"/>
        <v>-3.4077454776149591E-3</v>
      </c>
      <c r="CY103" s="19">
        <f t="shared" si="179"/>
        <v>-1.3061738272732947E-3</v>
      </c>
      <c r="CZ103" s="19">
        <f t="shared" si="179"/>
        <v>-5.003262493858717E-4</v>
      </c>
      <c r="DA103" s="19">
        <f t="shared" si="179"/>
        <v>-0.71334716722803393</v>
      </c>
      <c r="DB103" s="19">
        <f t="shared" si="179"/>
        <v>-0.33541384892973064</v>
      </c>
      <c r="DC103" s="19">
        <f t="shared" si="179"/>
        <v>-0.14201167570185888</v>
      </c>
      <c r="DD103" s="19">
        <f t="shared" si="179"/>
        <v>-5.6782583302082912E-2</v>
      </c>
      <c r="DE103" s="19">
        <f t="shared" si="179"/>
        <v>-2.2124216454879293E-2</v>
      </c>
      <c r="DF103" s="19">
        <f t="shared" si="179"/>
        <v>-8.529132713997899E-3</v>
      </c>
      <c r="DG103" s="19">
        <f t="shared" si="179"/>
        <v>-3.2743443810995206E-3</v>
      </c>
      <c r="DH103" s="19">
        <f t="shared" si="179"/>
        <v>-1.2549901428946333E-3</v>
      </c>
      <c r="DI103" s="19">
        <f t="shared" si="179"/>
        <v>-4.8071289110002277E-4</v>
      </c>
      <c r="DJ103" s="19">
        <f t="shared" si="179"/>
        <v>-1.8408884827571205E-4</v>
      </c>
    </row>
    <row r="104" spans="1:114" x14ac:dyDescent="0.45">
      <c r="A104" s="4">
        <f>Training_Data!L103</f>
        <v>71</v>
      </c>
      <c r="B104" s="4">
        <f>Training_Data!I103</f>
        <v>1</v>
      </c>
      <c r="C104" s="4">
        <f t="shared" si="105"/>
        <v>0</v>
      </c>
      <c r="F104">
        <f t="shared" si="99"/>
        <v>5.7000000000000002E-2</v>
      </c>
      <c r="G104">
        <f t="shared" si="100"/>
        <v>0.94459406936652335</v>
      </c>
      <c r="H104" s="10">
        <f t="shared" si="101"/>
        <v>0.51424614306561311</v>
      </c>
      <c r="I104" s="10"/>
      <c r="J104">
        <f t="shared" si="102"/>
        <v>0.48575385693438689</v>
      </c>
      <c r="K104">
        <f t="shared" si="110"/>
        <v>-0.722053250592679</v>
      </c>
      <c r="O104" s="19">
        <f t="shared" si="155"/>
        <v>-8.0275977733852458E-5</v>
      </c>
      <c r="P104" s="19">
        <f t="shared" si="155"/>
        <v>-1.4194498949633789E-4</v>
      </c>
      <c r="Q104" s="19">
        <f t="shared" ref="Q104:CB104" si="180">$B80*LN(1/(1+(EXP(-1*(Q$25+Q$26*$A80)))))+$C80*LN(1-(1/(1+(EXP(-1*(Q$25+Q$26*$A80))))))</f>
        <v>-2.5098296388432009E-4</v>
      </c>
      <c r="R104" s="19">
        <f t="shared" si="180"/>
        <v>-4.4376212692396716E-4</v>
      </c>
      <c r="S104" s="19">
        <f t="shared" si="180"/>
        <v>-7.8455623656485392E-4</v>
      </c>
      <c r="T104" s="19">
        <f t="shared" si="180"/>
        <v>-1.386887122134239E-3</v>
      </c>
      <c r="U104" s="19">
        <f t="shared" si="180"/>
        <v>-2.4510818235872352E-3</v>
      </c>
      <c r="V104" s="19">
        <f t="shared" si="180"/>
        <v>-4.3300948639672324E-3</v>
      </c>
      <c r="W104" s="19">
        <f t="shared" si="180"/>
        <v>-7.6440747629828608E-3</v>
      </c>
      <c r="X104" s="19">
        <f t="shared" si="180"/>
        <v>-1.3477330416026292E-2</v>
      </c>
      <c r="Y104" s="19">
        <f t="shared" si="180"/>
        <v>-2.181976835443384E-4</v>
      </c>
      <c r="Z104" s="19">
        <f t="shared" si="180"/>
        <v>-3.8579944119629313E-4</v>
      </c>
      <c r="AA104" s="19">
        <f t="shared" si="180"/>
        <v>-6.8209537280722928E-4</v>
      </c>
      <c r="AB104" s="19">
        <f t="shared" si="180"/>
        <v>-1.205810931664325E-3</v>
      </c>
      <c r="AC104" s="19">
        <f t="shared" si="180"/>
        <v>-2.1312091296566589E-3</v>
      </c>
      <c r="AD104" s="19">
        <f t="shared" si="180"/>
        <v>-3.7654672403744974E-3</v>
      </c>
      <c r="AE104" s="19">
        <f t="shared" si="180"/>
        <v>-6.6487512921852808E-3</v>
      </c>
      <c r="AF104" s="19">
        <f t="shared" si="180"/>
        <v>-1.1726908753935424E-2</v>
      </c>
      <c r="AG104" s="19">
        <f t="shared" si="180"/>
        <v>-2.0643812053229859E-2</v>
      </c>
      <c r="AH104" s="19">
        <f t="shared" si="180"/>
        <v>-3.6219258870659243E-2</v>
      </c>
      <c r="AI104" s="19">
        <f t="shared" si="180"/>
        <v>-5.9301164573954685E-4</v>
      </c>
      <c r="AJ104" s="19">
        <f t="shared" si="180"/>
        <v>-1.04836420678522E-3</v>
      </c>
      <c r="AK104" s="19">
        <f t="shared" si="180"/>
        <v>-1.8530420035456168E-3</v>
      </c>
      <c r="AL104" s="19">
        <f t="shared" si="180"/>
        <v>-3.2743443810995206E-3</v>
      </c>
      <c r="AM104" s="19">
        <f t="shared" si="180"/>
        <v>-5.782652915069182E-3</v>
      </c>
      <c r="AN104" s="19">
        <f t="shared" si="180"/>
        <v>-1.020267158326495E-2</v>
      </c>
      <c r="AO104" s="19">
        <f t="shared" si="180"/>
        <v>-1.797094612217856E-2</v>
      </c>
      <c r="AP104" s="19">
        <f t="shared" si="180"/>
        <v>-3.15613446763486E-2</v>
      </c>
      <c r="AQ104" s="19">
        <f t="shared" si="180"/>
        <v>-5.5149828641342477E-2</v>
      </c>
      <c r="AR104" s="19">
        <f t="shared" si="180"/>
        <v>-9.5545464597962981E-2</v>
      </c>
      <c r="AS104" s="19">
        <f t="shared" si="180"/>
        <v>-1.6111522314082021E-3</v>
      </c>
      <c r="AT104" s="19">
        <f t="shared" si="180"/>
        <v>-2.8471865974069102E-3</v>
      </c>
      <c r="AU104" s="19">
        <f t="shared" si="180"/>
        <v>-5.0290931449629792E-3</v>
      </c>
      <c r="AV104" s="19">
        <f t="shared" si="180"/>
        <v>-8.875672970072199E-3</v>
      </c>
      <c r="AW104" s="19">
        <f t="shared" si="180"/>
        <v>-1.5641448730935838E-2</v>
      </c>
      <c r="AX104" s="19">
        <f t="shared" si="180"/>
        <v>-2.7494243627915367E-2</v>
      </c>
      <c r="AY104" s="19">
        <f t="shared" si="180"/>
        <v>-4.8115344873396193E-2</v>
      </c>
      <c r="AZ104" s="19">
        <f t="shared" si="180"/>
        <v>-8.3569574617418818E-2</v>
      </c>
      <c r="BA104" s="19">
        <f t="shared" si="180"/>
        <v>-0.14334132162997101</v>
      </c>
      <c r="BB104" s="19">
        <f t="shared" si="180"/>
        <v>-0.24100845383299221</v>
      </c>
      <c r="BC104" s="19">
        <f t="shared" si="180"/>
        <v>-4.3735180149698204E-3</v>
      </c>
      <c r="BD104" s="19">
        <f t="shared" si="180"/>
        <v>-7.7206031848433805E-3</v>
      </c>
      <c r="BE104" s="19">
        <f t="shared" si="180"/>
        <v>-1.3611862127139834E-2</v>
      </c>
      <c r="BF104" s="19">
        <f t="shared" si="180"/>
        <v>-2.3944984743078702E-2</v>
      </c>
      <c r="BG104" s="19">
        <f t="shared" si="180"/>
        <v>-4.1959389233941616E-2</v>
      </c>
      <c r="BH104" s="19">
        <f t="shared" si="180"/>
        <v>-7.3040406243464404E-2</v>
      </c>
      <c r="BI104" s="19">
        <f t="shared" si="180"/>
        <v>-0.12574121819114345</v>
      </c>
      <c r="BJ104" s="19">
        <f t="shared" si="180"/>
        <v>-0.21263069128632345</v>
      </c>
      <c r="BK104" s="19">
        <f t="shared" si="180"/>
        <v>-0.34991825330155735</v>
      </c>
      <c r="BL104" s="19">
        <f t="shared" si="180"/>
        <v>-0.55435524446852724</v>
      </c>
      <c r="BM104" s="19">
        <f t="shared" si="180"/>
        <v>-1.1844070924493164E-2</v>
      </c>
      <c r="BN104" s="19">
        <f t="shared" si="180"/>
        <v>-2.0849137868843022E-2</v>
      </c>
      <c r="BO104" s="19">
        <f t="shared" si="180"/>
        <v>-3.6576691379621162E-2</v>
      </c>
      <c r="BP104" s="19">
        <f t="shared" si="180"/>
        <v>-6.3795827683805609E-2</v>
      </c>
      <c r="BQ104" s="19">
        <f t="shared" si="180"/>
        <v>-0.11018460301110891</v>
      </c>
      <c r="BR104" s="19">
        <f t="shared" si="180"/>
        <v>-0.18728844983715842</v>
      </c>
      <c r="BS104" s="19">
        <f t="shared" si="180"/>
        <v>-0.31058208874361098</v>
      </c>
      <c r="BT104" s="19">
        <f t="shared" si="180"/>
        <v>-0.49715445033210998</v>
      </c>
      <c r="BU104" s="19">
        <f t="shared" si="180"/>
        <v>-0.76025819468169065</v>
      </c>
      <c r="BV104" s="19">
        <f t="shared" si="180"/>
        <v>-1.1031860488854581</v>
      </c>
      <c r="BW104" s="19">
        <f t="shared" si="180"/>
        <v>-3.1873539395361944E-2</v>
      </c>
      <c r="BX104" s="19">
        <f t="shared" si="180"/>
        <v>-5.5688941611675855E-2</v>
      </c>
      <c r="BY104" s="19">
        <f t="shared" si="180"/>
        <v>-9.6460846491494917E-2</v>
      </c>
      <c r="BZ104" s="19">
        <f t="shared" si="180"/>
        <v>-0.16472272508020852</v>
      </c>
      <c r="CA104" s="19">
        <f t="shared" si="180"/>
        <v>-0.27508058318639855</v>
      </c>
      <c r="CB104" s="19">
        <f t="shared" si="180"/>
        <v>-0.44462066950155305</v>
      </c>
      <c r="CC104" s="19">
        <f t="shared" ref="CC104:DJ104" si="181">$B80*LN(1/(1+(EXP(-1*(CC$25+CC$26*$A80)))))+$C80*LN(1-(1/(1+(EXP(-1*(CC$25+CC$26*$A80))))))</f>
        <v>-0.68815968050786247</v>
      </c>
      <c r="CD104" s="19">
        <f t="shared" si="181"/>
        <v>-1.0118454273443065</v>
      </c>
      <c r="CE104" s="19">
        <f t="shared" si="181"/>
        <v>-1.4099270219463291</v>
      </c>
      <c r="CF104" s="19">
        <f t="shared" si="181"/>
        <v>-1.8677860293862656</v>
      </c>
      <c r="CG104" s="19">
        <f t="shared" si="181"/>
        <v>-8.4375001337180233E-2</v>
      </c>
      <c r="CH104" s="19">
        <f t="shared" si="181"/>
        <v>-0.14468253842065198</v>
      </c>
      <c r="CI104" s="19">
        <f t="shared" si="181"/>
        <v>-0.24315853495510822</v>
      </c>
      <c r="CJ104" s="19">
        <f t="shared" si="181"/>
        <v>-0.39659404698022449</v>
      </c>
      <c r="CK104" s="19">
        <f t="shared" si="181"/>
        <v>-0.62095704778953198</v>
      </c>
      <c r="CL104" s="19">
        <f t="shared" si="181"/>
        <v>-0.92503699381775351</v>
      </c>
      <c r="CM104" s="19">
        <f t="shared" si="181"/>
        <v>-1.3059609474567213</v>
      </c>
      <c r="CN104" s="19">
        <f t="shared" si="181"/>
        <v>-1.7507328088238219</v>
      </c>
      <c r="CO104" s="19">
        <f t="shared" si="181"/>
        <v>-2.2422900155874004</v>
      </c>
      <c r="CP104" s="19">
        <f t="shared" si="181"/>
        <v>-2.7650435617765905</v>
      </c>
      <c r="CQ104" s="19">
        <f t="shared" si="181"/>
        <v>-0.21455390348483219</v>
      </c>
      <c r="CR104" s="19">
        <f t="shared" si="181"/>
        <v>-0.35288121446099197</v>
      </c>
      <c r="CS104" s="19">
        <f t="shared" si="181"/>
        <v>-0.55862304823442532</v>
      </c>
      <c r="CT104" s="19">
        <f t="shared" si="181"/>
        <v>-0.84291533356034654</v>
      </c>
      <c r="CU104" s="19">
        <f t="shared" si="181"/>
        <v>-1.2058650684421961</v>
      </c>
      <c r="CV104" s="19">
        <f t="shared" si="181"/>
        <v>-1.6364926968500355</v>
      </c>
      <c r="CW104" s="19">
        <f t="shared" si="181"/>
        <v>-2.1181253032857192</v>
      </c>
      <c r="CX104" s="19">
        <f t="shared" si="181"/>
        <v>-2.6344623112084293</v>
      </c>
      <c r="CY104" s="19">
        <f t="shared" si="181"/>
        <v>-3.1727891437754714</v>
      </c>
      <c r="CZ104" s="19">
        <f t="shared" si="181"/>
        <v>-3.7244228459337791</v>
      </c>
      <c r="DA104" s="19">
        <f t="shared" si="181"/>
        <v>-0.50108378257967123</v>
      </c>
      <c r="DB104" s="19">
        <f t="shared" si="181"/>
        <v>-0.7655951823371514</v>
      </c>
      <c r="DC104" s="19">
        <f t="shared" si="181"/>
        <v>-1.1098789997905982</v>
      </c>
      <c r="DD104" s="19">
        <f t="shared" si="181"/>
        <v>-1.5253255421125167</v>
      </c>
      <c r="DE104" s="19">
        <f t="shared" si="181"/>
        <v>-1.9960354110545104</v>
      </c>
      <c r="DF104" s="19">
        <f t="shared" si="181"/>
        <v>-2.505187864739066</v>
      </c>
      <c r="DG104" s="19">
        <f t="shared" si="181"/>
        <v>-3.0390638759675017</v>
      </c>
      <c r="DH104" s="19">
        <f t="shared" si="181"/>
        <v>-3.5880419482389829</v>
      </c>
      <c r="DI104" s="19">
        <f t="shared" si="181"/>
        <v>-4.1459549194736214</v>
      </c>
      <c r="DJ104" s="19">
        <f t="shared" si="181"/>
        <v>-4.7090541641698742</v>
      </c>
    </row>
    <row r="105" spans="1:114" x14ac:dyDescent="0.45">
      <c r="A105" s="4">
        <f>Training_Data!L104</f>
        <v>56</v>
      </c>
      <c r="B105" s="4">
        <f>Training_Data!I104</f>
        <v>0</v>
      </c>
      <c r="C105" s="4">
        <f t="shared" si="105"/>
        <v>1</v>
      </c>
      <c r="F105">
        <f t="shared" si="99"/>
        <v>6.8000000000000005E-2</v>
      </c>
      <c r="G105">
        <f t="shared" si="100"/>
        <v>0.93426047357721353</v>
      </c>
      <c r="H105" s="10">
        <f t="shared" si="101"/>
        <v>0.51699345236094496</v>
      </c>
      <c r="I105" s="10"/>
      <c r="J105">
        <f t="shared" si="102"/>
        <v>0.48300654763905504</v>
      </c>
      <c r="K105">
        <f t="shared" si="110"/>
        <v>-0.7277250692329289</v>
      </c>
      <c r="O105" s="19">
        <f t="shared" si="155"/>
        <v>-8.2720644109835571E-5</v>
      </c>
      <c r="P105" s="19">
        <f t="shared" si="155"/>
        <v>-1.5072171600700348E-4</v>
      </c>
      <c r="Q105" s="19">
        <f t="shared" ref="Q105:CB105" si="182">$B81*LN(1/(1+(EXP(-1*(Q$25+Q$26*$A81)))))+$C81*LN(1-(1/(1+(EXP(-1*(Q$25+Q$26*$A81))))))</f>
        <v>-2.7461585958508781E-4</v>
      </c>
      <c r="R105" s="19">
        <f t="shared" si="182"/>
        <v>-5.0032624938598272E-4</v>
      </c>
      <c r="S105" s="19">
        <f t="shared" si="182"/>
        <v>-9.1146645377420212E-4</v>
      </c>
      <c r="T105" s="19">
        <f t="shared" si="182"/>
        <v>-1.6601784140456051E-3</v>
      </c>
      <c r="U105" s="19">
        <f t="shared" si="182"/>
        <v>-3.0229809308316459E-3</v>
      </c>
      <c r="V105" s="19">
        <f t="shared" si="182"/>
        <v>-5.5014039096573722E-3</v>
      </c>
      <c r="W105" s="19">
        <f t="shared" si="182"/>
        <v>-1.0001652055651873E-2</v>
      </c>
      <c r="X105" s="19">
        <f t="shared" si="182"/>
        <v>-1.8149927917809731E-2</v>
      </c>
      <c r="Y105" s="19">
        <f t="shared" si="182"/>
        <v>-2.2484204531167249E-4</v>
      </c>
      <c r="Z105" s="19">
        <f t="shared" si="182"/>
        <v>-4.0965106052541809E-4</v>
      </c>
      <c r="AA105" s="19">
        <f t="shared" si="182"/>
        <v>-7.4630725182764542E-4</v>
      </c>
      <c r="AB105" s="19">
        <f t="shared" si="182"/>
        <v>-1.3594435752600376E-3</v>
      </c>
      <c r="AC105" s="19">
        <f t="shared" si="182"/>
        <v>-2.475685137730443E-3</v>
      </c>
      <c r="AD105" s="19">
        <f t="shared" si="182"/>
        <v>-4.506411799249389E-3</v>
      </c>
      <c r="AE105" s="19">
        <f t="shared" si="182"/>
        <v>-8.1960673382677589E-3</v>
      </c>
      <c r="AF105" s="19">
        <f t="shared" si="182"/>
        <v>-1.488425467191814E-2</v>
      </c>
      <c r="AG105" s="19">
        <f t="shared" si="182"/>
        <v>-2.695709300820805E-2</v>
      </c>
      <c r="AH105" s="19">
        <f t="shared" si="182"/>
        <v>-4.858735157374202E-2</v>
      </c>
      <c r="AI105" s="19">
        <f t="shared" si="182"/>
        <v>-6.1106602225311781E-4</v>
      </c>
      <c r="AJ105" s="19">
        <f t="shared" si="182"/>
        <v>-1.1131553604646588E-3</v>
      </c>
      <c r="AK105" s="19">
        <f t="shared" si="182"/>
        <v>-2.027374123838199E-3</v>
      </c>
      <c r="AL105" s="19">
        <f t="shared" si="182"/>
        <v>-3.6910434269465547E-3</v>
      </c>
      <c r="AM105" s="19">
        <f t="shared" si="182"/>
        <v>-6.7153484891180563E-3</v>
      </c>
      <c r="AN105" s="19">
        <f t="shared" si="182"/>
        <v>-1.2202584607696042E-2</v>
      </c>
      <c r="AO105" s="19">
        <f t="shared" si="182"/>
        <v>-2.2124216454879178E-2</v>
      </c>
      <c r="AP105" s="19">
        <f t="shared" si="182"/>
        <v>-3.9953333162430334E-2</v>
      </c>
      <c r="AQ105" s="19">
        <f t="shared" si="182"/>
        <v>-7.164469196766983E-2</v>
      </c>
      <c r="AR105" s="19">
        <f t="shared" si="182"/>
        <v>-0.12692801104297252</v>
      </c>
      <c r="AS105" s="19">
        <f t="shared" si="182"/>
        <v>-1.6601784140456051E-3</v>
      </c>
      <c r="AT105" s="19">
        <f t="shared" si="182"/>
        <v>-3.0229809308316459E-3</v>
      </c>
      <c r="AU105" s="19">
        <f t="shared" si="182"/>
        <v>-5.5014039096573722E-3</v>
      </c>
      <c r="AV105" s="19">
        <f t="shared" si="182"/>
        <v>-1.0001652055651873E-2</v>
      </c>
      <c r="AW105" s="19">
        <f t="shared" si="182"/>
        <v>-1.8149927917809731E-2</v>
      </c>
      <c r="AX105" s="19">
        <f t="shared" si="182"/>
        <v>-3.2828470424865287E-2</v>
      </c>
      <c r="AY105" s="19">
        <f t="shared" si="182"/>
        <v>-5.9032826287971386E-2</v>
      </c>
      <c r="AZ105" s="19">
        <f t="shared" si="182"/>
        <v>-0.10508331976869585</v>
      </c>
      <c r="BA105" s="19">
        <f t="shared" si="182"/>
        <v>-0.18390074088833874</v>
      </c>
      <c r="BB105" s="19">
        <f t="shared" si="182"/>
        <v>-0.31326168751822281</v>
      </c>
      <c r="BC105" s="19">
        <f t="shared" si="182"/>
        <v>-4.506411799249389E-3</v>
      </c>
      <c r="BD105" s="19">
        <f t="shared" si="182"/>
        <v>-8.1960673382677589E-3</v>
      </c>
      <c r="BE105" s="19">
        <f t="shared" si="182"/>
        <v>-1.488425467191814E-2</v>
      </c>
      <c r="BF105" s="19">
        <f t="shared" si="182"/>
        <v>-2.695709300820805E-2</v>
      </c>
      <c r="BG105" s="19">
        <f t="shared" si="182"/>
        <v>-4.858735157374202E-2</v>
      </c>
      <c r="BH105" s="19">
        <f t="shared" si="182"/>
        <v>-8.6836152153949644E-2</v>
      </c>
      <c r="BI105" s="19">
        <f t="shared" si="182"/>
        <v>-0.15297761052607417</v>
      </c>
      <c r="BJ105" s="19">
        <f t="shared" si="182"/>
        <v>-0.26328246733803118</v>
      </c>
      <c r="BK105" s="19">
        <f t="shared" si="182"/>
        <v>-0.43748795048588535</v>
      </c>
      <c r="BL105" s="19">
        <f t="shared" si="182"/>
        <v>-0.69314718055994529</v>
      </c>
      <c r="BM105" s="19">
        <f t="shared" si="182"/>
        <v>-1.2202584607696042E-2</v>
      </c>
      <c r="BN105" s="19">
        <f t="shared" si="182"/>
        <v>-2.2124216454879178E-2</v>
      </c>
      <c r="BO105" s="19">
        <f t="shared" si="182"/>
        <v>-3.9953333162430334E-2</v>
      </c>
      <c r="BP105" s="19">
        <f t="shared" si="182"/>
        <v>-7.164469196766983E-2</v>
      </c>
      <c r="BQ105" s="19">
        <f t="shared" si="182"/>
        <v>-0.12692801104297252</v>
      </c>
      <c r="BR105" s="19">
        <f t="shared" si="182"/>
        <v>-0.22041740991845085</v>
      </c>
      <c r="BS105" s="19">
        <f t="shared" si="182"/>
        <v>-0.37110066594777763</v>
      </c>
      <c r="BT105" s="19">
        <f t="shared" si="182"/>
        <v>-0.59813886938159178</v>
      </c>
      <c r="BU105" s="19">
        <f t="shared" si="182"/>
        <v>-0.9130152523999524</v>
      </c>
      <c r="BV105" s="19">
        <f t="shared" si="182"/>
        <v>-1.3132616875182228</v>
      </c>
      <c r="BW105" s="19">
        <f t="shared" si="182"/>
        <v>-3.2828470424865405E-2</v>
      </c>
      <c r="BX105" s="19">
        <f t="shared" si="182"/>
        <v>-5.9032826287971386E-2</v>
      </c>
      <c r="BY105" s="19">
        <f t="shared" si="182"/>
        <v>-0.10508331976869585</v>
      </c>
      <c r="BZ105" s="19">
        <f t="shared" si="182"/>
        <v>-0.18390074088833885</v>
      </c>
      <c r="CA105" s="19">
        <f t="shared" si="182"/>
        <v>-0.31326168751822281</v>
      </c>
      <c r="CB105" s="19">
        <f t="shared" si="182"/>
        <v>-0.5130152523999526</v>
      </c>
      <c r="CC105" s="19">
        <f t="shared" ref="CC105:DJ105" si="183">$B81*LN(1/(1+(EXP(-1*(CC$25+CC$26*$A81)))))+$C81*LN(1-(1/(1+(EXP(-1*(CC$25+CC$26*$A81))))))</f>
        <v>-0.79813886938159195</v>
      </c>
      <c r="CD105" s="19">
        <f t="shared" si="183"/>
        <v>-1.1711006659477778</v>
      </c>
      <c r="CE105" s="19">
        <f t="shared" si="183"/>
        <v>-1.6204174099184507</v>
      </c>
      <c r="CF105" s="19">
        <f t="shared" si="183"/>
        <v>-2.1269280110429714</v>
      </c>
      <c r="CG105" s="19">
        <f t="shared" si="183"/>
        <v>-8.6836152153949644E-2</v>
      </c>
      <c r="CH105" s="19">
        <f t="shared" si="183"/>
        <v>-0.15297761052607417</v>
      </c>
      <c r="CI105" s="19">
        <f t="shared" si="183"/>
        <v>-0.26328246733803118</v>
      </c>
      <c r="CJ105" s="19">
        <f t="shared" si="183"/>
        <v>-0.43748795048588573</v>
      </c>
      <c r="CK105" s="19">
        <f t="shared" si="183"/>
        <v>-0.69314718055994529</v>
      </c>
      <c r="CL105" s="19">
        <f t="shared" si="183"/>
        <v>-1.0374879504858854</v>
      </c>
      <c r="CM105" s="19">
        <f t="shared" si="183"/>
        <v>-1.4632824673380318</v>
      </c>
      <c r="CN105" s="19">
        <f t="shared" si="183"/>
        <v>-1.9529776105260748</v>
      </c>
      <c r="CO105" s="19">
        <f t="shared" si="183"/>
        <v>-2.4868361521539502</v>
      </c>
      <c r="CP105" s="19">
        <f t="shared" si="183"/>
        <v>-3.0485873515737452</v>
      </c>
      <c r="CQ105" s="19">
        <f t="shared" si="183"/>
        <v>-0.22041740991845099</v>
      </c>
      <c r="CR105" s="19">
        <f t="shared" si="183"/>
        <v>-0.37110066594777763</v>
      </c>
      <c r="CS105" s="19">
        <f t="shared" si="183"/>
        <v>-0.59813886938159178</v>
      </c>
      <c r="CT105" s="19">
        <f t="shared" si="183"/>
        <v>-0.91301525239995263</v>
      </c>
      <c r="CU105" s="19">
        <f t="shared" si="183"/>
        <v>-1.3132616875182228</v>
      </c>
      <c r="CV105" s="19">
        <f t="shared" si="183"/>
        <v>-1.7839007408883387</v>
      </c>
      <c r="CW105" s="19">
        <f t="shared" si="183"/>
        <v>-2.3050833197686953</v>
      </c>
      <c r="CX105" s="19">
        <f t="shared" si="183"/>
        <v>-2.8590328262879714</v>
      </c>
      <c r="CY105" s="19">
        <f t="shared" si="183"/>
        <v>-3.4328284704248633</v>
      </c>
      <c r="CZ105" s="19">
        <f t="shared" si="183"/>
        <v>-4.0181499279178103</v>
      </c>
      <c r="DA105" s="19">
        <f t="shared" si="183"/>
        <v>-0.5130152523999526</v>
      </c>
      <c r="DB105" s="19">
        <f t="shared" si="183"/>
        <v>-0.79813886938159173</v>
      </c>
      <c r="DC105" s="19">
        <f t="shared" si="183"/>
        <v>-1.1711006659477778</v>
      </c>
      <c r="DD105" s="19">
        <f t="shared" si="183"/>
        <v>-1.6204174099184507</v>
      </c>
      <c r="DE105" s="19">
        <f t="shared" si="183"/>
        <v>-2.1269280110429714</v>
      </c>
      <c r="DF105" s="19">
        <f t="shared" si="183"/>
        <v>-2.6716446919676682</v>
      </c>
      <c r="DG105" s="19">
        <f t="shared" si="183"/>
        <v>-3.2399533331624308</v>
      </c>
      <c r="DH105" s="19">
        <f t="shared" si="183"/>
        <v>-3.822124216454875</v>
      </c>
      <c r="DI105" s="19">
        <f t="shared" si="183"/>
        <v>-4.4122025846076918</v>
      </c>
      <c r="DJ105" s="19">
        <f t="shared" si="183"/>
        <v>-5.0067153484891369</v>
      </c>
    </row>
    <row r="106" spans="1:114" x14ac:dyDescent="0.45">
      <c r="A106" s="4">
        <f>Training_Data!L105</f>
        <v>67</v>
      </c>
      <c r="B106" s="4">
        <f>Training_Data!I105</f>
        <v>0</v>
      </c>
      <c r="C106" s="4">
        <f t="shared" si="105"/>
        <v>1</v>
      </c>
      <c r="F106">
        <f t="shared" si="99"/>
        <v>8.1000000000000003E-2</v>
      </c>
      <c r="G106">
        <f t="shared" si="100"/>
        <v>0.92219369144460805</v>
      </c>
      <c r="H106" s="10">
        <f t="shared" si="101"/>
        <v>0.52023893557181466</v>
      </c>
      <c r="I106" s="10"/>
      <c r="J106">
        <f t="shared" si="102"/>
        <v>0.47976106442818534</v>
      </c>
      <c r="K106">
        <f t="shared" si="110"/>
        <v>-0.6534670814562904</v>
      </c>
      <c r="O106" s="19">
        <f t="shared" si="155"/>
        <v>-7.6361021577854015E-5</v>
      </c>
      <c r="P106" s="19">
        <f t="shared" si="155"/>
        <v>-1.2843800522070682E-4</v>
      </c>
      <c r="Q106" s="19">
        <f t="shared" ref="Q106:CB106" si="184">$B82*LN(1/(1+(EXP(-1*(Q$25+Q$26*$A82)))))+$C82*LN(1-(1/(1+(EXP(-1*(Q$25+Q$26*$A82))))))</f>
        <v>-2.160268148087769E-4</v>
      </c>
      <c r="R106" s="19">
        <f t="shared" si="184"/>
        <v>-3.6333631186231588E-4</v>
      </c>
      <c r="S106" s="19">
        <f t="shared" si="184"/>
        <v>-6.1106602225311781E-4</v>
      </c>
      <c r="T106" s="19">
        <f t="shared" si="184"/>
        <v>-1.0276158670836665E-3</v>
      </c>
      <c r="U106" s="19">
        <f t="shared" si="184"/>
        <v>-1.7278730790231602E-3</v>
      </c>
      <c r="V106" s="19">
        <f t="shared" si="184"/>
        <v>-2.9046201295047131E-3</v>
      </c>
      <c r="W106" s="19">
        <f t="shared" si="184"/>
        <v>-4.8808231056281098E-3</v>
      </c>
      <c r="X106" s="19">
        <f t="shared" si="184"/>
        <v>-8.1960673382677589E-3</v>
      </c>
      <c r="Y106" s="19">
        <f t="shared" si="184"/>
        <v>-2.0755716123974733E-4</v>
      </c>
      <c r="Z106" s="19">
        <f t="shared" si="184"/>
        <v>-3.4909217769456388E-4</v>
      </c>
      <c r="AA106" s="19">
        <f t="shared" si="184"/>
        <v>-5.8711281308358797E-4</v>
      </c>
      <c r="AB106" s="19">
        <f t="shared" si="184"/>
        <v>-9.873423576084151E-4</v>
      </c>
      <c r="AC106" s="19">
        <f t="shared" si="184"/>
        <v>-1.6601784140456051E-3</v>
      </c>
      <c r="AD106" s="19">
        <f t="shared" si="184"/>
        <v>-2.7908871239778676E-3</v>
      </c>
      <c r="AE106" s="19">
        <f t="shared" si="184"/>
        <v>-4.6898913545248338E-3</v>
      </c>
      <c r="AF106" s="19">
        <f t="shared" si="184"/>
        <v>-7.8759571155825256E-3</v>
      </c>
      <c r="AG106" s="19">
        <f t="shared" si="184"/>
        <v>-1.3212216543127727E-2</v>
      </c>
      <c r="AH106" s="19">
        <f t="shared" si="184"/>
        <v>-2.2124216454879178E-2</v>
      </c>
      <c r="AI106" s="19">
        <f t="shared" si="184"/>
        <v>-5.640982822158031E-4</v>
      </c>
      <c r="AJ106" s="19">
        <f t="shared" si="184"/>
        <v>-9.4864646716139511E-4</v>
      </c>
      <c r="AK106" s="19">
        <f t="shared" si="184"/>
        <v>-1.5951337780007505E-3</v>
      </c>
      <c r="AL106" s="19">
        <f t="shared" si="184"/>
        <v>-2.6816014676889831E-3</v>
      </c>
      <c r="AM106" s="19">
        <f t="shared" si="184"/>
        <v>-4.506411799249389E-3</v>
      </c>
      <c r="AN106" s="19">
        <f t="shared" si="184"/>
        <v>-7.5683020417261727E-3</v>
      </c>
      <c r="AO106" s="19">
        <f t="shared" si="184"/>
        <v>-1.2697432971496326E-2</v>
      </c>
      <c r="AP106" s="19">
        <f t="shared" si="184"/>
        <v>-2.1265871276566872E-2</v>
      </c>
      <c r="AQ106" s="19">
        <f t="shared" si="184"/>
        <v>-3.5514653955253141E-2</v>
      </c>
      <c r="AR106" s="19">
        <f t="shared" si="184"/>
        <v>-5.9032826287971386E-2</v>
      </c>
      <c r="AS106" s="19">
        <f t="shared" si="184"/>
        <v>-1.532635593144117E-3</v>
      </c>
      <c r="AT106" s="19">
        <f t="shared" si="184"/>
        <v>-2.5765897120009797E-3</v>
      </c>
      <c r="AU106" s="19">
        <f t="shared" si="184"/>
        <v>-4.3300948639672324E-3</v>
      </c>
      <c r="AV106" s="19">
        <f t="shared" si="184"/>
        <v>-7.2726211117516981E-3</v>
      </c>
      <c r="AW106" s="19">
        <f t="shared" si="184"/>
        <v>-1.2202584607696042E-2</v>
      </c>
      <c r="AX106" s="19">
        <f t="shared" si="184"/>
        <v>-2.0440487723596214E-2</v>
      </c>
      <c r="AY106" s="19">
        <f t="shared" si="184"/>
        <v>-3.4145605538695126E-2</v>
      </c>
      <c r="AZ106" s="19">
        <f t="shared" si="184"/>
        <v>-5.6782583302082912E-2</v>
      </c>
      <c r="BA106" s="19">
        <f t="shared" si="184"/>
        <v>-9.3739479267430315E-2</v>
      </c>
      <c r="BB106" s="19">
        <f t="shared" si="184"/>
        <v>-0.15297761052607417</v>
      </c>
      <c r="BC106" s="19">
        <f t="shared" si="184"/>
        <v>-4.1606621264624411E-3</v>
      </c>
      <c r="BD106" s="19">
        <f t="shared" si="184"/>
        <v>-6.9884516208368955E-3</v>
      </c>
      <c r="BE106" s="19">
        <f t="shared" si="184"/>
        <v>-1.1726908753935424E-2</v>
      </c>
      <c r="BF106" s="19">
        <f t="shared" si="184"/>
        <v>-1.9646825693436634E-2</v>
      </c>
      <c r="BG106" s="19">
        <f t="shared" si="184"/>
        <v>-3.2828470424865405E-2</v>
      </c>
      <c r="BH106" s="19">
        <f t="shared" si="184"/>
        <v>-5.4615793462002203E-2</v>
      </c>
      <c r="BI106" s="19">
        <f t="shared" si="184"/>
        <v>-9.0224746513209067E-2</v>
      </c>
      <c r="BJ106" s="19">
        <f t="shared" si="184"/>
        <v>-0.14740002486257034</v>
      </c>
      <c r="BK106" s="19">
        <f t="shared" si="184"/>
        <v>-0.23675868487646654</v>
      </c>
      <c r="BL106" s="19">
        <f t="shared" si="184"/>
        <v>-0.37110066594777763</v>
      </c>
      <c r="BM106" s="19">
        <f t="shared" si="184"/>
        <v>-1.1269671185057702E-2</v>
      </c>
      <c r="BN106" s="19">
        <f t="shared" si="184"/>
        <v>-1.8883689802042421E-2</v>
      </c>
      <c r="BO106" s="19">
        <f t="shared" si="184"/>
        <v>-3.15613446763486E-2</v>
      </c>
      <c r="BP106" s="19">
        <f t="shared" si="184"/>
        <v>-5.2529532865117086E-2</v>
      </c>
      <c r="BQ106" s="19">
        <f t="shared" si="184"/>
        <v>-8.6836152153949644E-2</v>
      </c>
      <c r="BR106" s="19">
        <f t="shared" si="184"/>
        <v>-0.14201167570185888</v>
      </c>
      <c r="BS106" s="19">
        <f t="shared" si="184"/>
        <v>-0.22845802600646811</v>
      </c>
      <c r="BT106" s="19">
        <f t="shared" si="184"/>
        <v>-0.35886989966032329</v>
      </c>
      <c r="BU106" s="19">
        <f t="shared" si="184"/>
        <v>-0.54589293718007526</v>
      </c>
      <c r="BV106" s="19">
        <f t="shared" si="184"/>
        <v>-0.79813886938159195</v>
      </c>
      <c r="BW106" s="19">
        <f t="shared" si="184"/>
        <v>-3.0342389363506059E-2</v>
      </c>
      <c r="BX106" s="19">
        <f t="shared" si="184"/>
        <v>-5.0520967534021625E-2</v>
      </c>
      <c r="BY106" s="19">
        <f t="shared" si="184"/>
        <v>-8.3569574617418818E-2</v>
      </c>
      <c r="BZ106" s="19">
        <f t="shared" si="184"/>
        <v>-0.13680711345203822</v>
      </c>
      <c r="CA106" s="19">
        <f t="shared" si="184"/>
        <v>-0.22041740991845099</v>
      </c>
      <c r="CB106" s="19">
        <f t="shared" si="184"/>
        <v>-0.34697610001895252</v>
      </c>
      <c r="CC106" s="19">
        <f t="shared" ref="CC106:DJ106" si="185">$B82*LN(1/(1+(EXP(-1*(CC$25+CC$26*$A82)))))+$C82*LN(1-(1/(1+(EXP(-1*(CC$25+CC$26*$A82))))))</f>
        <v>-0.52926044903028446</v>
      </c>
      <c r="CD106" s="19">
        <f t="shared" si="185"/>
        <v>-0.77634377304073965</v>
      </c>
      <c r="CE106" s="19">
        <f t="shared" si="185"/>
        <v>-1.0898667349636617</v>
      </c>
      <c r="CF106" s="19">
        <f t="shared" si="185"/>
        <v>-1.4632824673380318</v>
      </c>
      <c r="CG106" s="19">
        <f t="shared" si="185"/>
        <v>-8.0420998197756693E-2</v>
      </c>
      <c r="CH106" s="19">
        <f t="shared" si="185"/>
        <v>-0.1317809798514693</v>
      </c>
      <c r="CI106" s="19">
        <f t="shared" si="185"/>
        <v>-0.21263069128632345</v>
      </c>
      <c r="CJ106" s="19">
        <f t="shared" si="185"/>
        <v>-0.33541384892973064</v>
      </c>
      <c r="CK106" s="19">
        <f t="shared" si="185"/>
        <v>-0.5130152523999526</v>
      </c>
      <c r="CL106" s="19">
        <f t="shared" si="185"/>
        <v>-0.75494610159561348</v>
      </c>
      <c r="CM106" s="19">
        <f t="shared" si="185"/>
        <v>-1.0634965102225347</v>
      </c>
      <c r="CN106" s="19">
        <f t="shared" si="185"/>
        <v>-1.4326848092526394</v>
      </c>
      <c r="CO106" s="19">
        <f t="shared" si="185"/>
        <v>-1.8509015763678702</v>
      </c>
      <c r="CP106" s="19">
        <f t="shared" si="185"/>
        <v>-2.3050833197686953</v>
      </c>
      <c r="CQ106" s="19">
        <f t="shared" si="185"/>
        <v>-0.20509174415876136</v>
      </c>
      <c r="CR106" s="19">
        <f t="shared" si="185"/>
        <v>-0.32417759919518879</v>
      </c>
      <c r="CS106" s="19">
        <f t="shared" si="185"/>
        <v>-0.49715445033210998</v>
      </c>
      <c r="CT106" s="19">
        <f t="shared" si="185"/>
        <v>-0.73394696731759013</v>
      </c>
      <c r="CU106" s="19">
        <f t="shared" si="185"/>
        <v>-1.0374879504858854</v>
      </c>
      <c r="CV106" s="19">
        <f t="shared" si="185"/>
        <v>-1.4023778760079764</v>
      </c>
      <c r="CW106" s="19">
        <f t="shared" si="185"/>
        <v>-1.8172922998314611</v>
      </c>
      <c r="CX106" s="19">
        <f t="shared" si="185"/>
        <v>-2.2691459507833978</v>
      </c>
      <c r="CY106" s="19">
        <f t="shared" si="185"/>
        <v>-2.7463148994625817</v>
      </c>
      <c r="CZ106" s="19">
        <f t="shared" si="185"/>
        <v>-3.2399533331624308</v>
      </c>
      <c r="DA106" s="19">
        <f t="shared" si="185"/>
        <v>-0.48167487439574336</v>
      </c>
      <c r="DB106" s="19">
        <f t="shared" si="185"/>
        <v>-0.71334716722803415</v>
      </c>
      <c r="DC106" s="19">
        <f t="shared" si="185"/>
        <v>-1.0118454273443065</v>
      </c>
      <c r="DD106" s="19">
        <f t="shared" si="185"/>
        <v>-1.3723677218643582</v>
      </c>
      <c r="DE106" s="19">
        <f t="shared" si="185"/>
        <v>-1.7839007408883387</v>
      </c>
      <c r="DF106" s="19">
        <f t="shared" si="185"/>
        <v>-2.233356924650642</v>
      </c>
      <c r="DG106" s="19">
        <f t="shared" si="185"/>
        <v>-2.7089300544332953</v>
      </c>
      <c r="DH106" s="19">
        <f t="shared" si="185"/>
        <v>-3.2015504405762849</v>
      </c>
      <c r="DI106" s="19">
        <f t="shared" si="185"/>
        <v>-3.7049101253573631</v>
      </c>
      <c r="DJ106" s="19">
        <f t="shared" si="185"/>
        <v>-4.214884254671917</v>
      </c>
    </row>
    <row r="107" spans="1:114" x14ac:dyDescent="0.45">
      <c r="A107" s="4">
        <f>Training_Data!L106</f>
        <v>80</v>
      </c>
      <c r="B107" s="4">
        <f>Training_Data!I106</f>
        <v>1</v>
      </c>
      <c r="C107" s="4">
        <f t="shared" si="105"/>
        <v>0</v>
      </c>
      <c r="F107">
        <f t="shared" si="99"/>
        <v>8.8000000000000009E-2</v>
      </c>
      <c r="G107">
        <f t="shared" si="100"/>
        <v>0.91576087672332562</v>
      </c>
      <c r="H107" s="10">
        <f t="shared" si="101"/>
        <v>0.52198581365247287</v>
      </c>
      <c r="I107" s="10"/>
      <c r="J107">
        <f t="shared" si="102"/>
        <v>0.47801418634752713</v>
      </c>
      <c r="K107">
        <f t="shared" si="110"/>
        <v>-0.65011486837976873</v>
      </c>
      <c r="O107" s="19">
        <f t="shared" si="155"/>
        <v>-9.2800932667739833</v>
      </c>
      <c r="P107" s="19">
        <f t="shared" si="155"/>
        <v>-8.5601916009370083</v>
      </c>
      <c r="Q107" s="19">
        <f t="shared" ref="Q107:CB107" si="186">$B83*LN(1/(1+(EXP(-1*(Q$25+Q$26*$A83)))))+$C83*LN(1-(1/(1+(EXP(-1*(Q$25+Q$26*$A83))))))</f>
        <v>-7.8403935915733287</v>
      </c>
      <c r="R107" s="19">
        <f t="shared" si="186"/>
        <v>-7.1208084398755274</v>
      </c>
      <c r="S107" s="19">
        <f t="shared" si="186"/>
        <v>-6.4016601784140459</v>
      </c>
      <c r="T107" s="19">
        <f t="shared" si="186"/>
        <v>-5.6834077454776146</v>
      </c>
      <c r="U107" s="19">
        <f t="shared" si="186"/>
        <v>-4.9669884516208365</v>
      </c>
      <c r="V107" s="19">
        <f t="shared" si="186"/>
        <v>-4.2543047887452881</v>
      </c>
      <c r="W107" s="19">
        <f t="shared" si="186"/>
        <v>-3.5491698287058964</v>
      </c>
      <c r="X107" s="19">
        <f t="shared" si="186"/>
        <v>-2.8590328262879714</v>
      </c>
      <c r="Y107" s="19">
        <f t="shared" si="186"/>
        <v>-8.2802535050649091</v>
      </c>
      <c r="Z107" s="19">
        <f t="shared" si="186"/>
        <v>-7.5605207396354634</v>
      </c>
      <c r="AA107" s="19">
        <f t="shared" si="186"/>
        <v>-6.8410695312471352</v>
      </c>
      <c r="AB107" s="19">
        <f t="shared" si="186"/>
        <v>-6.1221960428947675</v>
      </c>
      <c r="AC107" s="19">
        <f t="shared" si="186"/>
        <v>-5.4045064117992503</v>
      </c>
      <c r="AD107" s="19">
        <f t="shared" si="186"/>
        <v>-4.6892362283060551</v>
      </c>
      <c r="AE107" s="19">
        <f t="shared" si="186"/>
        <v>-3.9788836898020414</v>
      </c>
      <c r="AF107" s="19">
        <f t="shared" si="186"/>
        <v>-3.2784164427943612</v>
      </c>
      <c r="AG107" s="19">
        <f t="shared" si="186"/>
        <v>-2.5973865124155084</v>
      </c>
      <c r="AH107" s="19">
        <f t="shared" si="186"/>
        <v>-1.9529776105260739</v>
      </c>
      <c r="AI107" s="19">
        <f t="shared" si="186"/>
        <v>-7.2806889481843822</v>
      </c>
      <c r="AJ107" s="19">
        <f t="shared" si="186"/>
        <v>-6.561414884289329</v>
      </c>
      <c r="AK107" s="19">
        <f t="shared" si="186"/>
        <v>-5.842904620129505</v>
      </c>
      <c r="AL107" s="19">
        <f t="shared" si="186"/>
        <v>-5.1259582372931192</v>
      </c>
      <c r="AM107" s="19">
        <f t="shared" si="186"/>
        <v>-4.4122025846076962</v>
      </c>
      <c r="AN107" s="19">
        <f t="shared" si="186"/>
        <v>-3.7049101253573662</v>
      </c>
      <c r="AO107" s="19">
        <f t="shared" si="186"/>
        <v>-3.0105209675340205</v>
      </c>
      <c r="AP107" s="19">
        <f t="shared" si="186"/>
        <v>-2.3411643781150726</v>
      </c>
      <c r="AQ107" s="19">
        <f t="shared" si="186"/>
        <v>-1.7177944705965968</v>
      </c>
      <c r="AR107" s="19">
        <f t="shared" si="186"/>
        <v>-1.1711006659477778</v>
      </c>
      <c r="AS107" s="19">
        <f t="shared" si="186"/>
        <v>-6.2818716479679022</v>
      </c>
      <c r="AT107" s="19">
        <f t="shared" si="186"/>
        <v>-5.5638413888071208</v>
      </c>
      <c r="AU107" s="19">
        <f t="shared" si="186"/>
        <v>-4.8478759571155825</v>
      </c>
      <c r="AV107" s="19">
        <f t="shared" si="186"/>
        <v>-4.1361139840222156</v>
      </c>
      <c r="AW107" s="19">
        <f t="shared" si="186"/>
        <v>-3.4328284704248651</v>
      </c>
      <c r="AX107" s="19">
        <f t="shared" si="186"/>
        <v>-2.7463148994625817</v>
      </c>
      <c r="AY107" s="19">
        <f t="shared" si="186"/>
        <v>-2.0917809798514684</v>
      </c>
      <c r="AZ107" s="19">
        <f t="shared" si="186"/>
        <v>-1.4941647539707477</v>
      </c>
      <c r="BA107" s="19">
        <f t="shared" si="186"/>
        <v>-0.98657309416461836</v>
      </c>
      <c r="BB107" s="19">
        <f t="shared" si="186"/>
        <v>-0.59813886938159178</v>
      </c>
      <c r="BC107" s="19">
        <f t="shared" si="186"/>
        <v>-5.2850795082199813</v>
      </c>
      <c r="BD107" s="19">
        <f t="shared" si="186"/>
        <v>-4.5704077103416241</v>
      </c>
      <c r="BE107" s="19">
        <f t="shared" si="186"/>
        <v>-3.8612658712765668</v>
      </c>
      <c r="BF107" s="19">
        <f t="shared" si="186"/>
        <v>-3.1632100225930739</v>
      </c>
      <c r="BG107" s="19">
        <f t="shared" si="186"/>
        <v>-2.4868361521539497</v>
      </c>
      <c r="BH107" s="19">
        <f t="shared" si="186"/>
        <v>-1.8509015763678704</v>
      </c>
      <c r="BI107" s="19">
        <f t="shared" si="186"/>
        <v>-1.284177599195188</v>
      </c>
      <c r="BJ107" s="19">
        <f t="shared" si="186"/>
        <v>-0.82032996662642599</v>
      </c>
      <c r="BK107" s="19">
        <f t="shared" si="186"/>
        <v>-0.48167487439574352</v>
      </c>
      <c r="BL107" s="19">
        <f t="shared" si="186"/>
        <v>-0.26328246733803101</v>
      </c>
      <c r="BM107" s="19">
        <f t="shared" si="186"/>
        <v>-4.2937477275343774</v>
      </c>
      <c r="BN107" s="19">
        <f t="shared" si="186"/>
        <v>-3.5880419482389803</v>
      </c>
      <c r="BO107" s="19">
        <f t="shared" si="186"/>
        <v>-2.8967825833020826</v>
      </c>
      <c r="BP107" s="19">
        <f t="shared" si="186"/>
        <v>-2.2333569246506415</v>
      </c>
      <c r="BQ107" s="19">
        <f t="shared" si="186"/>
        <v>-1.620417409918451</v>
      </c>
      <c r="BR107" s="19">
        <f t="shared" si="186"/>
        <v>-1.0898667349636619</v>
      </c>
      <c r="BS107" s="19">
        <f t="shared" si="186"/>
        <v>-0.67334716722803345</v>
      </c>
      <c r="BT107" s="19">
        <f t="shared" si="186"/>
        <v>-0.38367367481449394</v>
      </c>
      <c r="BU107" s="19">
        <f t="shared" si="186"/>
        <v>-0.2050917441587615</v>
      </c>
      <c r="BV107" s="19">
        <f t="shared" si="186"/>
        <v>-0.10508331976869598</v>
      </c>
      <c r="BW107" s="19">
        <f t="shared" si="186"/>
        <v>-3.3169375865012332</v>
      </c>
      <c r="BX107" s="19">
        <f t="shared" si="186"/>
        <v>-2.6344623112084302</v>
      </c>
      <c r="BY107" s="19">
        <f t="shared" si="186"/>
        <v>-1.9874000248625703</v>
      </c>
      <c r="BZ107" s="19">
        <f t="shared" si="186"/>
        <v>-1.4023778760079761</v>
      </c>
      <c r="CA107" s="19">
        <f t="shared" si="186"/>
        <v>-0.91301525239995263</v>
      </c>
      <c r="CB107" s="19">
        <f t="shared" si="186"/>
        <v>-0.54589293718007526</v>
      </c>
      <c r="CC107" s="19">
        <f t="shared" ref="CC107:DJ107" si="187">$B83*LN(1/(1+(EXP(-1*(CC$25+CC$26*$A83)))))+$C83*LN(1-(1/(1+(EXP(-1*(CC$25+CC$26*$A83))))))</f>
        <v>-0.30266034739773851</v>
      </c>
      <c r="CD107" s="19">
        <f t="shared" si="187"/>
        <v>-0.15874997013467176</v>
      </c>
      <c r="CE107" s="19">
        <f t="shared" si="187"/>
        <v>-8.0420998197756693E-2</v>
      </c>
      <c r="CF107" s="19">
        <f t="shared" si="187"/>
        <v>-3.9953333162430334E-2</v>
      </c>
      <c r="CG107" s="19">
        <f t="shared" si="187"/>
        <v>-2.3773845783108167</v>
      </c>
      <c r="CH107" s="19">
        <f t="shared" si="187"/>
        <v>-1.7507328088238219</v>
      </c>
      <c r="CI107" s="19">
        <f t="shared" si="187"/>
        <v>-1.1988698996603231</v>
      </c>
      <c r="CJ107" s="19">
        <f t="shared" si="187"/>
        <v>-0.75494610159561359</v>
      </c>
      <c r="CK107" s="19">
        <f t="shared" si="187"/>
        <v>-0.43748795048588573</v>
      </c>
      <c r="CL107" s="19">
        <f t="shared" si="187"/>
        <v>-0.23675868487646654</v>
      </c>
      <c r="CM107" s="19">
        <f t="shared" si="187"/>
        <v>-0.12224304025848894</v>
      </c>
      <c r="CN107" s="19">
        <f t="shared" si="187"/>
        <v>-6.1369538047684018E-2</v>
      </c>
      <c r="CO107" s="19">
        <f t="shared" si="187"/>
        <v>-3.0342389363506174E-2</v>
      </c>
      <c r="CP107" s="19">
        <f t="shared" si="187"/>
        <v>-1.488425467191814E-2</v>
      </c>
      <c r="CQ107" s="19">
        <f t="shared" si="187"/>
        <v>-1.5253255421125171</v>
      </c>
      <c r="CR107" s="19">
        <f t="shared" si="187"/>
        <v>-1.0118454273443065</v>
      </c>
      <c r="CS107" s="19">
        <f t="shared" si="187"/>
        <v>-0.61634377304073962</v>
      </c>
      <c r="CT107" s="19">
        <f t="shared" si="187"/>
        <v>-0.34697610001895252</v>
      </c>
      <c r="CU107" s="19">
        <f t="shared" si="187"/>
        <v>-0.18390074088833885</v>
      </c>
      <c r="CV107" s="19">
        <f t="shared" si="187"/>
        <v>-9.3739479267430315E-2</v>
      </c>
      <c r="CW107" s="19">
        <f t="shared" si="187"/>
        <v>-4.6726025294271299E-2</v>
      </c>
      <c r="CX107" s="19">
        <f t="shared" si="187"/>
        <v>-2.3016809582299371E-2</v>
      </c>
      <c r="CY107" s="19">
        <f t="shared" si="187"/>
        <v>-1.1269671185057702E-2</v>
      </c>
      <c r="CZ107" s="19">
        <f t="shared" si="187"/>
        <v>-5.5014039096574841E-3</v>
      </c>
      <c r="DA107" s="19">
        <f t="shared" si="187"/>
        <v>-0.84291533356034654</v>
      </c>
      <c r="DB107" s="19">
        <f t="shared" si="187"/>
        <v>-0.49715445033210998</v>
      </c>
      <c r="DC107" s="19">
        <f t="shared" si="187"/>
        <v>-0.27268480925263944</v>
      </c>
      <c r="DD107" s="19">
        <f t="shared" si="187"/>
        <v>-0.14201167570185888</v>
      </c>
      <c r="DE107" s="19">
        <f t="shared" si="187"/>
        <v>-7.1644691967669705E-2</v>
      </c>
      <c r="DF107" s="19">
        <f t="shared" si="187"/>
        <v>-3.5514653955253252E-2</v>
      </c>
      <c r="DG107" s="19">
        <f t="shared" si="187"/>
        <v>-1.7444429732341168E-2</v>
      </c>
      <c r="DH107" s="19">
        <f t="shared" si="187"/>
        <v>-8.529132713997899E-3</v>
      </c>
      <c r="DI107" s="19">
        <f t="shared" si="187"/>
        <v>-4.160662126462553E-3</v>
      </c>
      <c r="DJ107" s="19">
        <f t="shared" si="187"/>
        <v>-2.027374123838199E-3</v>
      </c>
    </row>
    <row r="108" spans="1:114" x14ac:dyDescent="0.45">
      <c r="A108" s="4">
        <f>Training_Data!L107</f>
        <v>87</v>
      </c>
      <c r="B108" s="4">
        <f>Training_Data!I107</f>
        <v>1</v>
      </c>
      <c r="C108" s="4">
        <f t="shared" si="105"/>
        <v>0</v>
      </c>
      <c r="F108">
        <f t="shared" si="99"/>
        <v>6.8000000000000005E-2</v>
      </c>
      <c r="G108">
        <f t="shared" si="100"/>
        <v>0.93426047357721353</v>
      </c>
      <c r="H108" s="10">
        <f t="shared" si="101"/>
        <v>0.51699345236094496</v>
      </c>
      <c r="I108" s="10"/>
      <c r="J108">
        <f t="shared" si="102"/>
        <v>0.48300654763905504</v>
      </c>
      <c r="K108">
        <f t="shared" si="110"/>
        <v>-0.7277250692329289</v>
      </c>
      <c r="O108" s="19">
        <f t="shared" si="155"/>
        <v>-7.6361021577854015E-5</v>
      </c>
      <c r="P108" s="19">
        <f t="shared" si="155"/>
        <v>-1.2843800522070682E-4</v>
      </c>
      <c r="Q108" s="19">
        <f t="shared" ref="Q108:CB108" si="188">$B84*LN(1/(1+(EXP(-1*(Q$25+Q$26*$A84)))))+$C84*LN(1-(1/(1+(EXP(-1*(Q$25+Q$26*$A84))))))</f>
        <v>-2.160268148087769E-4</v>
      </c>
      <c r="R108" s="19">
        <f t="shared" si="188"/>
        <v>-3.6333631186231588E-4</v>
      </c>
      <c r="S108" s="19">
        <f t="shared" si="188"/>
        <v>-6.1106602225311781E-4</v>
      </c>
      <c r="T108" s="19">
        <f t="shared" si="188"/>
        <v>-1.0276158670836665E-3</v>
      </c>
      <c r="U108" s="19">
        <f t="shared" si="188"/>
        <v>-1.7278730790231602E-3</v>
      </c>
      <c r="V108" s="19">
        <f t="shared" si="188"/>
        <v>-2.9046201295047131E-3</v>
      </c>
      <c r="W108" s="19">
        <f t="shared" si="188"/>
        <v>-4.8808231056281098E-3</v>
      </c>
      <c r="X108" s="19">
        <f t="shared" si="188"/>
        <v>-8.1960673382677589E-3</v>
      </c>
      <c r="Y108" s="19">
        <f t="shared" si="188"/>
        <v>-2.0755716123974733E-4</v>
      </c>
      <c r="Z108" s="19">
        <f t="shared" si="188"/>
        <v>-3.4909217769456388E-4</v>
      </c>
      <c r="AA108" s="19">
        <f t="shared" si="188"/>
        <v>-5.8711281308358797E-4</v>
      </c>
      <c r="AB108" s="19">
        <f t="shared" si="188"/>
        <v>-9.873423576084151E-4</v>
      </c>
      <c r="AC108" s="19">
        <f t="shared" si="188"/>
        <v>-1.6601784140456051E-3</v>
      </c>
      <c r="AD108" s="19">
        <f t="shared" si="188"/>
        <v>-2.7908871239778676E-3</v>
      </c>
      <c r="AE108" s="19">
        <f t="shared" si="188"/>
        <v>-4.6898913545248338E-3</v>
      </c>
      <c r="AF108" s="19">
        <f t="shared" si="188"/>
        <v>-7.8759571155825256E-3</v>
      </c>
      <c r="AG108" s="19">
        <f t="shared" si="188"/>
        <v>-1.3212216543127727E-2</v>
      </c>
      <c r="AH108" s="19">
        <f t="shared" si="188"/>
        <v>-2.2124216454879178E-2</v>
      </c>
      <c r="AI108" s="19">
        <f t="shared" si="188"/>
        <v>-5.640982822158031E-4</v>
      </c>
      <c r="AJ108" s="19">
        <f t="shared" si="188"/>
        <v>-9.4864646716139511E-4</v>
      </c>
      <c r="AK108" s="19">
        <f t="shared" si="188"/>
        <v>-1.5951337780007505E-3</v>
      </c>
      <c r="AL108" s="19">
        <f t="shared" si="188"/>
        <v>-2.6816014676889831E-3</v>
      </c>
      <c r="AM108" s="19">
        <f t="shared" si="188"/>
        <v>-4.506411799249389E-3</v>
      </c>
      <c r="AN108" s="19">
        <f t="shared" si="188"/>
        <v>-7.5683020417261727E-3</v>
      </c>
      <c r="AO108" s="19">
        <f t="shared" si="188"/>
        <v>-1.2697432971496326E-2</v>
      </c>
      <c r="AP108" s="19">
        <f t="shared" si="188"/>
        <v>-2.1265871276566872E-2</v>
      </c>
      <c r="AQ108" s="19">
        <f t="shared" si="188"/>
        <v>-3.5514653955253141E-2</v>
      </c>
      <c r="AR108" s="19">
        <f t="shared" si="188"/>
        <v>-5.9032826287971386E-2</v>
      </c>
      <c r="AS108" s="19">
        <f t="shared" si="188"/>
        <v>-1.532635593144117E-3</v>
      </c>
      <c r="AT108" s="19">
        <f t="shared" si="188"/>
        <v>-2.5765897120009797E-3</v>
      </c>
      <c r="AU108" s="19">
        <f t="shared" si="188"/>
        <v>-4.3300948639672324E-3</v>
      </c>
      <c r="AV108" s="19">
        <f t="shared" si="188"/>
        <v>-7.2726211117516981E-3</v>
      </c>
      <c r="AW108" s="19">
        <f t="shared" si="188"/>
        <v>-1.2202584607696042E-2</v>
      </c>
      <c r="AX108" s="19">
        <f t="shared" si="188"/>
        <v>-2.0440487723596214E-2</v>
      </c>
      <c r="AY108" s="19">
        <f t="shared" si="188"/>
        <v>-3.4145605538695126E-2</v>
      </c>
      <c r="AZ108" s="19">
        <f t="shared" si="188"/>
        <v>-5.6782583302082912E-2</v>
      </c>
      <c r="BA108" s="19">
        <f t="shared" si="188"/>
        <v>-9.3739479267430315E-2</v>
      </c>
      <c r="BB108" s="19">
        <f t="shared" si="188"/>
        <v>-0.15297761052607417</v>
      </c>
      <c r="BC108" s="19">
        <f t="shared" si="188"/>
        <v>-4.1606621264624411E-3</v>
      </c>
      <c r="BD108" s="19">
        <f t="shared" si="188"/>
        <v>-6.9884516208368955E-3</v>
      </c>
      <c r="BE108" s="19">
        <f t="shared" si="188"/>
        <v>-1.1726908753935424E-2</v>
      </c>
      <c r="BF108" s="19">
        <f t="shared" si="188"/>
        <v>-1.9646825693436634E-2</v>
      </c>
      <c r="BG108" s="19">
        <f t="shared" si="188"/>
        <v>-3.2828470424865405E-2</v>
      </c>
      <c r="BH108" s="19">
        <f t="shared" si="188"/>
        <v>-5.4615793462002203E-2</v>
      </c>
      <c r="BI108" s="19">
        <f t="shared" si="188"/>
        <v>-9.0224746513209067E-2</v>
      </c>
      <c r="BJ108" s="19">
        <f t="shared" si="188"/>
        <v>-0.14740002486257034</v>
      </c>
      <c r="BK108" s="19">
        <f t="shared" si="188"/>
        <v>-0.23675868487646654</v>
      </c>
      <c r="BL108" s="19">
        <f t="shared" si="188"/>
        <v>-0.37110066594777763</v>
      </c>
      <c r="BM108" s="19">
        <f t="shared" si="188"/>
        <v>-1.1269671185057702E-2</v>
      </c>
      <c r="BN108" s="19">
        <f t="shared" si="188"/>
        <v>-1.8883689802042421E-2</v>
      </c>
      <c r="BO108" s="19">
        <f t="shared" si="188"/>
        <v>-3.15613446763486E-2</v>
      </c>
      <c r="BP108" s="19">
        <f t="shared" si="188"/>
        <v>-5.2529532865117086E-2</v>
      </c>
      <c r="BQ108" s="19">
        <f t="shared" si="188"/>
        <v>-8.6836152153949644E-2</v>
      </c>
      <c r="BR108" s="19">
        <f t="shared" si="188"/>
        <v>-0.14201167570185888</v>
      </c>
      <c r="BS108" s="19">
        <f t="shared" si="188"/>
        <v>-0.22845802600646811</v>
      </c>
      <c r="BT108" s="19">
        <f t="shared" si="188"/>
        <v>-0.35886989966032329</v>
      </c>
      <c r="BU108" s="19">
        <f t="shared" si="188"/>
        <v>-0.54589293718007526</v>
      </c>
      <c r="BV108" s="19">
        <f t="shared" si="188"/>
        <v>-0.79813886938159195</v>
      </c>
      <c r="BW108" s="19">
        <f t="shared" si="188"/>
        <v>-3.0342389363506059E-2</v>
      </c>
      <c r="BX108" s="19">
        <f t="shared" si="188"/>
        <v>-5.0520967534021625E-2</v>
      </c>
      <c r="BY108" s="19">
        <f t="shared" si="188"/>
        <v>-8.3569574617418818E-2</v>
      </c>
      <c r="BZ108" s="19">
        <f t="shared" si="188"/>
        <v>-0.13680711345203822</v>
      </c>
      <c r="CA108" s="19">
        <f t="shared" si="188"/>
        <v>-0.22041740991845099</v>
      </c>
      <c r="CB108" s="19">
        <f t="shared" si="188"/>
        <v>-0.34697610001895252</v>
      </c>
      <c r="CC108" s="19">
        <f t="shared" ref="CC108:DJ108" si="189">$B84*LN(1/(1+(EXP(-1*(CC$25+CC$26*$A84)))))+$C84*LN(1-(1/(1+(EXP(-1*(CC$25+CC$26*$A84))))))</f>
        <v>-0.52926044903028446</v>
      </c>
      <c r="CD108" s="19">
        <f t="shared" si="189"/>
        <v>-0.77634377304073965</v>
      </c>
      <c r="CE108" s="19">
        <f t="shared" si="189"/>
        <v>-1.0898667349636617</v>
      </c>
      <c r="CF108" s="19">
        <f t="shared" si="189"/>
        <v>-1.4632824673380318</v>
      </c>
      <c r="CG108" s="19">
        <f t="shared" si="189"/>
        <v>-8.0420998197756693E-2</v>
      </c>
      <c r="CH108" s="19">
        <f t="shared" si="189"/>
        <v>-0.1317809798514693</v>
      </c>
      <c r="CI108" s="19">
        <f t="shared" si="189"/>
        <v>-0.21263069128632345</v>
      </c>
      <c r="CJ108" s="19">
        <f t="shared" si="189"/>
        <v>-0.33541384892973064</v>
      </c>
      <c r="CK108" s="19">
        <f t="shared" si="189"/>
        <v>-0.5130152523999526</v>
      </c>
      <c r="CL108" s="19">
        <f t="shared" si="189"/>
        <v>-0.75494610159561348</v>
      </c>
      <c r="CM108" s="19">
        <f t="shared" si="189"/>
        <v>-1.0634965102225347</v>
      </c>
      <c r="CN108" s="19">
        <f t="shared" si="189"/>
        <v>-1.4326848092526394</v>
      </c>
      <c r="CO108" s="19">
        <f t="shared" si="189"/>
        <v>-1.8509015763678702</v>
      </c>
      <c r="CP108" s="19">
        <f t="shared" si="189"/>
        <v>-2.3050833197686953</v>
      </c>
      <c r="CQ108" s="19">
        <f t="shared" si="189"/>
        <v>-0.20509174415876136</v>
      </c>
      <c r="CR108" s="19">
        <f t="shared" si="189"/>
        <v>-0.32417759919518879</v>
      </c>
      <c r="CS108" s="19">
        <f t="shared" si="189"/>
        <v>-0.49715445033210998</v>
      </c>
      <c r="CT108" s="19">
        <f t="shared" si="189"/>
        <v>-0.73394696731759013</v>
      </c>
      <c r="CU108" s="19">
        <f t="shared" si="189"/>
        <v>-1.0374879504858854</v>
      </c>
      <c r="CV108" s="19">
        <f t="shared" si="189"/>
        <v>-1.4023778760079764</v>
      </c>
      <c r="CW108" s="19">
        <f t="shared" si="189"/>
        <v>-1.8172922998314611</v>
      </c>
      <c r="CX108" s="19">
        <f t="shared" si="189"/>
        <v>-2.2691459507833978</v>
      </c>
      <c r="CY108" s="19">
        <f t="shared" si="189"/>
        <v>-2.7463148994625817</v>
      </c>
      <c r="CZ108" s="19">
        <f t="shared" si="189"/>
        <v>-3.2399533331624308</v>
      </c>
      <c r="DA108" s="19">
        <f t="shared" si="189"/>
        <v>-0.48167487439574336</v>
      </c>
      <c r="DB108" s="19">
        <f t="shared" si="189"/>
        <v>-0.71334716722803415</v>
      </c>
      <c r="DC108" s="19">
        <f t="shared" si="189"/>
        <v>-1.0118454273443065</v>
      </c>
      <c r="DD108" s="19">
        <f t="shared" si="189"/>
        <v>-1.3723677218643582</v>
      </c>
      <c r="DE108" s="19">
        <f t="shared" si="189"/>
        <v>-1.7839007408883387</v>
      </c>
      <c r="DF108" s="19">
        <f t="shared" si="189"/>
        <v>-2.233356924650642</v>
      </c>
      <c r="DG108" s="19">
        <f t="shared" si="189"/>
        <v>-2.7089300544332953</v>
      </c>
      <c r="DH108" s="19">
        <f t="shared" si="189"/>
        <v>-3.2015504405762849</v>
      </c>
      <c r="DI108" s="19">
        <f t="shared" si="189"/>
        <v>-3.7049101253573631</v>
      </c>
      <c r="DJ108" s="19">
        <f t="shared" si="189"/>
        <v>-4.214884254671917</v>
      </c>
    </row>
    <row r="109" spans="1:114" x14ac:dyDescent="0.45">
      <c r="A109" s="4">
        <f>Training_Data!L108</f>
        <v>67</v>
      </c>
      <c r="B109" s="4">
        <f>Training_Data!I108</f>
        <v>0</v>
      </c>
      <c r="C109" s="4">
        <f t="shared" si="105"/>
        <v>1</v>
      </c>
      <c r="F109">
        <f t="shared" si="99"/>
        <v>7.0000000000000007E-2</v>
      </c>
      <c r="G109">
        <f t="shared" si="100"/>
        <v>0.93239381990594827</v>
      </c>
      <c r="H109" s="10">
        <f t="shared" si="101"/>
        <v>0.51749285766638975</v>
      </c>
      <c r="I109" s="10"/>
      <c r="J109">
        <f t="shared" si="102"/>
        <v>0.48250714233361025</v>
      </c>
      <c r="K109">
        <f t="shared" si="110"/>
        <v>-0.7287595555486972</v>
      </c>
      <c r="O109" s="19">
        <f t="shared" si="155"/>
        <v>-9.3200896098953159</v>
      </c>
      <c r="P109" s="19">
        <f t="shared" si="155"/>
        <v>-8.6401768712595999</v>
      </c>
      <c r="Q109" s="19">
        <f t="shared" ref="Q109:CB109" si="190">$B85*LN(1/(1+(EXP(-1*(Q$25+Q$26*$A85)))))+$C85*LN(1-(1/(1+(EXP(-1*(Q$25+Q$26*$A85))))))</f>
        <v>-7.9603490921776947</v>
      </c>
      <c r="R109" s="19">
        <f t="shared" si="190"/>
        <v>-7.2806889481843804</v>
      </c>
      <c r="S109" s="19">
        <f t="shared" si="190"/>
        <v>-6.6013594435752596</v>
      </c>
      <c r="T109" s="19">
        <f t="shared" si="190"/>
        <v>-5.9226816014676888</v>
      </c>
      <c r="U109" s="19">
        <f t="shared" si="190"/>
        <v>-5.2452862599110208</v>
      </c>
      <c r="V109" s="19">
        <f t="shared" si="190"/>
        <v>-4.5704077103416232</v>
      </c>
      <c r="W109" s="19">
        <f t="shared" si="190"/>
        <v>-3.9004404877235963</v>
      </c>
      <c r="X109" s="19">
        <f t="shared" si="190"/>
        <v>-3.2399533331624295</v>
      </c>
      <c r="Y109" s="19">
        <f t="shared" si="190"/>
        <v>-8.3202435661995704</v>
      </c>
      <c r="Z109" s="19">
        <f t="shared" si="190"/>
        <v>-7.6404807128911001</v>
      </c>
      <c r="AA109" s="19">
        <f t="shared" si="190"/>
        <v>-6.9609486464671617</v>
      </c>
      <c r="AB109" s="19">
        <f t="shared" si="190"/>
        <v>-6.2818716479679013</v>
      </c>
      <c r="AC109" s="19">
        <f t="shared" si="190"/>
        <v>-5.603691043426946</v>
      </c>
      <c r="AD109" s="19">
        <f t="shared" si="190"/>
        <v>-4.9272726211117517</v>
      </c>
      <c r="AE109" s="19">
        <f t="shared" si="190"/>
        <v>-4.2543047887452872</v>
      </c>
      <c r="AF109" s="19">
        <f t="shared" si="190"/>
        <v>-3.5880419482389798</v>
      </c>
      <c r="AG109" s="19">
        <f t="shared" si="190"/>
        <v>-2.9346157934620023</v>
      </c>
      <c r="AH109" s="19">
        <f t="shared" si="190"/>
        <v>-2.3050833197686953</v>
      </c>
      <c r="AI109" s="19">
        <f t="shared" si="190"/>
        <v>-7.3206619430785445</v>
      </c>
      <c r="AJ109" s="19">
        <f t="shared" si="190"/>
        <v>-6.6413061738272727</v>
      </c>
      <c r="AK109" s="19">
        <f t="shared" si="190"/>
        <v>-5.9625765897120013</v>
      </c>
      <c r="AL109" s="19">
        <f t="shared" si="190"/>
        <v>-5.2850795082199804</v>
      </c>
      <c r="AM109" s="19">
        <f t="shared" si="190"/>
        <v>-4.6100016520556517</v>
      </c>
      <c r="AN109" s="19">
        <f t="shared" si="190"/>
        <v>-3.9396468256934365</v>
      </c>
      <c r="AO109" s="19">
        <f t="shared" si="190"/>
        <v>-3.2784164427943607</v>
      </c>
      <c r="AP109" s="19">
        <f t="shared" si="190"/>
        <v>-2.6344623112084302</v>
      </c>
      <c r="AQ109" s="19">
        <f t="shared" si="190"/>
        <v>-2.0220116757018589</v>
      </c>
      <c r="AR109" s="19">
        <f t="shared" si="190"/>
        <v>-1.4632824673380307</v>
      </c>
      <c r="AS109" s="19">
        <f t="shared" si="190"/>
        <v>-6.321798325549115</v>
      </c>
      <c r="AT109" s="19">
        <f t="shared" si="190"/>
        <v>-5.6435465718786801</v>
      </c>
      <c r="AU109" s="19">
        <f t="shared" si="190"/>
        <v>-4.9669884516208374</v>
      </c>
      <c r="AV109" s="19">
        <f t="shared" si="190"/>
        <v>-4.2937477275343765</v>
      </c>
      <c r="AW109" s="19">
        <f t="shared" si="190"/>
        <v>-3.6269570930082078</v>
      </c>
      <c r="AX109" s="19">
        <f t="shared" si="190"/>
        <v>-2.9725295328651171</v>
      </c>
      <c r="AY109" s="19">
        <f t="shared" si="190"/>
        <v>-2.3411643781150717</v>
      </c>
      <c r="AZ109" s="19">
        <f t="shared" si="190"/>
        <v>-1.7507328088238214</v>
      </c>
      <c r="BA109" s="19">
        <f t="shared" si="190"/>
        <v>-1.2269761000189523</v>
      </c>
      <c r="BB109" s="19">
        <f t="shared" si="190"/>
        <v>-0.79813886938159129</v>
      </c>
      <c r="BC109" s="19">
        <f t="shared" si="190"/>
        <v>-5.3248808231056284</v>
      </c>
      <c r="BD109" s="19">
        <f t="shared" si="190"/>
        <v>-4.6496113601690343</v>
      </c>
      <c r="BE109" s="19">
        <f t="shared" si="190"/>
        <v>-3.9788836898020423</v>
      </c>
      <c r="BF109" s="19">
        <f t="shared" si="190"/>
        <v>-3.3169375865012327</v>
      </c>
      <c r="BG109" s="19">
        <f t="shared" si="190"/>
        <v>-2.6716446919676695</v>
      </c>
      <c r="BH109" s="19">
        <f t="shared" si="190"/>
        <v>-2.0568071134520385</v>
      </c>
      <c r="BI109" s="19">
        <f t="shared" si="190"/>
        <v>-1.494164753970747</v>
      </c>
      <c r="BJ109" s="19">
        <f t="shared" si="190"/>
        <v>-1.011845427344306</v>
      </c>
      <c r="BK109" s="19">
        <f t="shared" si="190"/>
        <v>-0.6349461015956136</v>
      </c>
      <c r="BL109" s="19">
        <f t="shared" si="190"/>
        <v>-0.37110066594777746</v>
      </c>
      <c r="BM109" s="19">
        <f t="shared" si="190"/>
        <v>-4.3332122165431279</v>
      </c>
      <c r="BN109" s="19">
        <f t="shared" si="190"/>
        <v>-3.6659136657923068</v>
      </c>
      <c r="BO109" s="19">
        <f t="shared" si="190"/>
        <v>-3.0105209675340214</v>
      </c>
      <c r="BP109" s="19">
        <f t="shared" si="190"/>
        <v>-2.3773845783108163</v>
      </c>
      <c r="BQ109" s="19">
        <f t="shared" si="190"/>
        <v>-1.7839007408883385</v>
      </c>
      <c r="BR109" s="19">
        <f t="shared" si="190"/>
        <v>-1.2554138489297306</v>
      </c>
      <c r="BS109" s="19">
        <f t="shared" si="190"/>
        <v>-0.82032996662642554</v>
      </c>
      <c r="BT109" s="19">
        <f t="shared" si="190"/>
        <v>-0.49715445033210959</v>
      </c>
      <c r="BU109" s="19">
        <f t="shared" si="190"/>
        <v>-0.28237787600797598</v>
      </c>
      <c r="BV109" s="19">
        <f t="shared" si="190"/>
        <v>-0.15297761052607403</v>
      </c>
      <c r="BW109" s="19">
        <f t="shared" si="190"/>
        <v>-3.3555146539552529</v>
      </c>
      <c r="BX109" s="19">
        <f t="shared" si="190"/>
        <v>-2.7089300544332953</v>
      </c>
      <c r="BY109" s="19">
        <f t="shared" si="190"/>
        <v>-2.0917809798514693</v>
      </c>
      <c r="BZ109" s="19">
        <f t="shared" si="190"/>
        <v>-1.5253255421125169</v>
      </c>
      <c r="CA109" s="19">
        <f t="shared" si="190"/>
        <v>-1.0374879504858854</v>
      </c>
      <c r="CB109" s="19">
        <f t="shared" si="190"/>
        <v>-0.65394696731758994</v>
      </c>
      <c r="CC109" s="19">
        <f t="shared" ref="CC109:DJ109" si="191">$B85*LN(1/(1+(EXP(-1*(CC$25+CC$26*$A85)))))+$C85*LN(1-(1/(1+(EXP(-1*(CC$25+CC$26*$A85))))))</f>
        <v>-0.3836736748144936</v>
      </c>
      <c r="CD109" s="19">
        <f t="shared" si="191"/>
        <v>-0.21263069128632331</v>
      </c>
      <c r="CE109" s="19">
        <f t="shared" si="191"/>
        <v>-0.11335692465064116</v>
      </c>
      <c r="CF109" s="19">
        <f t="shared" si="191"/>
        <v>-5.9032826287971386E-2</v>
      </c>
      <c r="CG109" s="19">
        <f t="shared" si="191"/>
        <v>-2.4137394792674303</v>
      </c>
      <c r="CH109" s="19">
        <f t="shared" si="191"/>
        <v>-1.81729229983146</v>
      </c>
      <c r="CI109" s="19">
        <f t="shared" si="191"/>
        <v>-1.2841775991951889</v>
      </c>
      <c r="CJ109" s="19">
        <f t="shared" si="191"/>
        <v>-0.84291533356034642</v>
      </c>
      <c r="CK109" s="19">
        <f t="shared" si="191"/>
        <v>-0.51301525239995238</v>
      </c>
      <c r="CL109" s="19">
        <f t="shared" si="191"/>
        <v>-0.29236772186435833</v>
      </c>
      <c r="CM109" s="19">
        <f t="shared" si="191"/>
        <v>-0.15874997013467176</v>
      </c>
      <c r="CN109" s="19">
        <f t="shared" si="191"/>
        <v>-8.3569574617418818E-2</v>
      </c>
      <c r="CO109" s="19">
        <f t="shared" si="191"/>
        <v>-4.3210022593073723E-2</v>
      </c>
      <c r="CP109" s="19">
        <f t="shared" si="191"/>
        <v>-2.2124216454879293E-2</v>
      </c>
      <c r="CQ109" s="19">
        <f t="shared" si="191"/>
        <v>-1.5567586848764665</v>
      </c>
      <c r="CR109" s="19">
        <f t="shared" si="191"/>
        <v>-1.063496510222534</v>
      </c>
      <c r="CS109" s="19">
        <f t="shared" si="191"/>
        <v>-0.67334716722803389</v>
      </c>
      <c r="CT109" s="19">
        <f t="shared" si="191"/>
        <v>-0.39659404698022432</v>
      </c>
      <c r="CU109" s="19">
        <f t="shared" si="191"/>
        <v>-0.22041740991845085</v>
      </c>
      <c r="CV109" s="19">
        <f t="shared" si="191"/>
        <v>-0.11772100013096001</v>
      </c>
      <c r="CW109" s="19">
        <f t="shared" si="191"/>
        <v>-6.1369538047684018E-2</v>
      </c>
      <c r="CX109" s="19">
        <f t="shared" si="191"/>
        <v>-3.15613446763486E-2</v>
      </c>
      <c r="CY109" s="19">
        <f t="shared" si="191"/>
        <v>-1.6113984022215144E-2</v>
      </c>
      <c r="CZ109" s="19">
        <f t="shared" si="191"/>
        <v>-8.1960673382677589E-3</v>
      </c>
      <c r="DA109" s="19">
        <f t="shared" si="191"/>
        <v>-0.86589293718007532</v>
      </c>
      <c r="DB109" s="19">
        <f t="shared" si="191"/>
        <v>-0.52926044903028424</v>
      </c>
      <c r="DC109" s="19">
        <f t="shared" si="191"/>
        <v>-0.30266034739773895</v>
      </c>
      <c r="DD109" s="19">
        <f t="shared" si="191"/>
        <v>-0.16472272508020852</v>
      </c>
      <c r="DE109" s="19">
        <f t="shared" si="191"/>
        <v>-8.6836152153949644E-2</v>
      </c>
      <c r="DF109" s="19">
        <f t="shared" si="191"/>
        <v>-4.493441330574701E-2</v>
      </c>
      <c r="DG109" s="19">
        <f t="shared" si="191"/>
        <v>-2.3016809582299146E-2</v>
      </c>
      <c r="DH109" s="19">
        <f t="shared" si="191"/>
        <v>-1.1726908753935311E-2</v>
      </c>
      <c r="DI109" s="19">
        <f t="shared" si="191"/>
        <v>-5.9582372931189951E-3</v>
      </c>
      <c r="DJ109" s="19">
        <f t="shared" si="191"/>
        <v>-3.0229809308315344E-3</v>
      </c>
    </row>
    <row r="110" spans="1:114" x14ac:dyDescent="0.45">
      <c r="A110" s="4">
        <f>Training_Data!L109</f>
        <v>69</v>
      </c>
      <c r="B110" s="4">
        <f>Training_Data!I109</f>
        <v>0</v>
      </c>
      <c r="C110" s="4">
        <f t="shared" si="105"/>
        <v>1</v>
      </c>
      <c r="F110">
        <f t="shared" si="99"/>
        <v>6.6000000000000003E-2</v>
      </c>
      <c r="G110">
        <f t="shared" si="100"/>
        <v>0.93613086429161885</v>
      </c>
      <c r="H110" s="10">
        <f t="shared" si="101"/>
        <v>0.51649401310787668</v>
      </c>
      <c r="I110" s="10"/>
      <c r="J110">
        <f t="shared" si="102"/>
        <v>0.48350598689212332</v>
      </c>
      <c r="K110">
        <f t="shared" si="110"/>
        <v>-0.72669158176188509</v>
      </c>
      <c r="O110" s="19">
        <f t="shared" si="155"/>
        <v>-9.2800932667739833</v>
      </c>
      <c r="P110" s="19">
        <f t="shared" si="155"/>
        <v>-8.5601916009370083</v>
      </c>
      <c r="Q110" s="19">
        <f t="shared" ref="Q110:CB110" si="192">$B86*LN(1/(1+(EXP(-1*(Q$25+Q$26*$A86)))))+$C86*LN(1-(1/(1+(EXP(-1*(Q$25+Q$26*$A86))))))</f>
        <v>-7.8403935915733287</v>
      </c>
      <c r="R110" s="19">
        <f t="shared" si="192"/>
        <v>-7.1208084398755274</v>
      </c>
      <c r="S110" s="19">
        <f t="shared" si="192"/>
        <v>-6.4016601784140459</v>
      </c>
      <c r="T110" s="19">
        <f t="shared" si="192"/>
        <v>-5.6834077454776146</v>
      </c>
      <c r="U110" s="19">
        <f t="shared" si="192"/>
        <v>-4.9669884516208365</v>
      </c>
      <c r="V110" s="19">
        <f t="shared" si="192"/>
        <v>-4.2543047887452881</v>
      </c>
      <c r="W110" s="19">
        <f t="shared" si="192"/>
        <v>-3.5491698287058964</v>
      </c>
      <c r="X110" s="19">
        <f t="shared" si="192"/>
        <v>-2.8590328262879714</v>
      </c>
      <c r="Y110" s="19">
        <f t="shared" si="192"/>
        <v>-8.2802535050649091</v>
      </c>
      <c r="Z110" s="19">
        <f t="shared" si="192"/>
        <v>-7.5605207396354634</v>
      </c>
      <c r="AA110" s="19">
        <f t="shared" si="192"/>
        <v>-6.8410695312471352</v>
      </c>
      <c r="AB110" s="19">
        <f t="shared" si="192"/>
        <v>-6.1221960428947675</v>
      </c>
      <c r="AC110" s="19">
        <f t="shared" si="192"/>
        <v>-5.4045064117992503</v>
      </c>
      <c r="AD110" s="19">
        <f t="shared" si="192"/>
        <v>-4.6892362283060551</v>
      </c>
      <c r="AE110" s="19">
        <f t="shared" si="192"/>
        <v>-3.9788836898020414</v>
      </c>
      <c r="AF110" s="19">
        <f t="shared" si="192"/>
        <v>-3.2784164427943612</v>
      </c>
      <c r="AG110" s="19">
        <f t="shared" si="192"/>
        <v>-2.5973865124155084</v>
      </c>
      <c r="AH110" s="19">
        <f t="shared" si="192"/>
        <v>-1.9529776105260739</v>
      </c>
      <c r="AI110" s="19">
        <f t="shared" si="192"/>
        <v>-7.2806889481843822</v>
      </c>
      <c r="AJ110" s="19">
        <f t="shared" si="192"/>
        <v>-6.561414884289329</v>
      </c>
      <c r="AK110" s="19">
        <f t="shared" si="192"/>
        <v>-5.842904620129505</v>
      </c>
      <c r="AL110" s="19">
        <f t="shared" si="192"/>
        <v>-5.1259582372931192</v>
      </c>
      <c r="AM110" s="19">
        <f t="shared" si="192"/>
        <v>-4.4122025846076962</v>
      </c>
      <c r="AN110" s="19">
        <f t="shared" si="192"/>
        <v>-3.7049101253573662</v>
      </c>
      <c r="AO110" s="19">
        <f t="shared" si="192"/>
        <v>-3.0105209675340205</v>
      </c>
      <c r="AP110" s="19">
        <f t="shared" si="192"/>
        <v>-2.3411643781150726</v>
      </c>
      <c r="AQ110" s="19">
        <f t="shared" si="192"/>
        <v>-1.7177944705965968</v>
      </c>
      <c r="AR110" s="19">
        <f t="shared" si="192"/>
        <v>-1.1711006659477778</v>
      </c>
      <c r="AS110" s="19">
        <f t="shared" si="192"/>
        <v>-6.2818716479679022</v>
      </c>
      <c r="AT110" s="19">
        <f t="shared" si="192"/>
        <v>-5.5638413888071208</v>
      </c>
      <c r="AU110" s="19">
        <f t="shared" si="192"/>
        <v>-4.8478759571155825</v>
      </c>
      <c r="AV110" s="19">
        <f t="shared" si="192"/>
        <v>-4.1361139840222156</v>
      </c>
      <c r="AW110" s="19">
        <f t="shared" si="192"/>
        <v>-3.4328284704248651</v>
      </c>
      <c r="AX110" s="19">
        <f t="shared" si="192"/>
        <v>-2.7463148994625817</v>
      </c>
      <c r="AY110" s="19">
        <f t="shared" si="192"/>
        <v>-2.0917809798514684</v>
      </c>
      <c r="AZ110" s="19">
        <f t="shared" si="192"/>
        <v>-1.4941647539707477</v>
      </c>
      <c r="BA110" s="19">
        <f t="shared" si="192"/>
        <v>-0.98657309416461836</v>
      </c>
      <c r="BB110" s="19">
        <f t="shared" si="192"/>
        <v>-0.59813886938159178</v>
      </c>
      <c r="BC110" s="19">
        <f t="shared" si="192"/>
        <v>-5.2850795082199813</v>
      </c>
      <c r="BD110" s="19">
        <f t="shared" si="192"/>
        <v>-4.5704077103416241</v>
      </c>
      <c r="BE110" s="19">
        <f t="shared" si="192"/>
        <v>-3.8612658712765668</v>
      </c>
      <c r="BF110" s="19">
        <f t="shared" si="192"/>
        <v>-3.1632100225930739</v>
      </c>
      <c r="BG110" s="19">
        <f t="shared" si="192"/>
        <v>-2.4868361521539497</v>
      </c>
      <c r="BH110" s="19">
        <f t="shared" si="192"/>
        <v>-1.8509015763678704</v>
      </c>
      <c r="BI110" s="19">
        <f t="shared" si="192"/>
        <v>-1.284177599195188</v>
      </c>
      <c r="BJ110" s="19">
        <f t="shared" si="192"/>
        <v>-0.82032996662642599</v>
      </c>
      <c r="BK110" s="19">
        <f t="shared" si="192"/>
        <v>-0.48167487439574352</v>
      </c>
      <c r="BL110" s="19">
        <f t="shared" si="192"/>
        <v>-0.26328246733803101</v>
      </c>
      <c r="BM110" s="19">
        <f t="shared" si="192"/>
        <v>-4.2937477275343774</v>
      </c>
      <c r="BN110" s="19">
        <f t="shared" si="192"/>
        <v>-3.5880419482389803</v>
      </c>
      <c r="BO110" s="19">
        <f t="shared" si="192"/>
        <v>-2.8967825833020826</v>
      </c>
      <c r="BP110" s="19">
        <f t="shared" si="192"/>
        <v>-2.2333569246506415</v>
      </c>
      <c r="BQ110" s="19">
        <f t="shared" si="192"/>
        <v>-1.620417409918451</v>
      </c>
      <c r="BR110" s="19">
        <f t="shared" si="192"/>
        <v>-1.0898667349636619</v>
      </c>
      <c r="BS110" s="19">
        <f t="shared" si="192"/>
        <v>-0.67334716722803345</v>
      </c>
      <c r="BT110" s="19">
        <f t="shared" si="192"/>
        <v>-0.38367367481449394</v>
      </c>
      <c r="BU110" s="19">
        <f t="shared" si="192"/>
        <v>-0.2050917441587615</v>
      </c>
      <c r="BV110" s="19">
        <f t="shared" si="192"/>
        <v>-0.10508331976869598</v>
      </c>
      <c r="BW110" s="19">
        <f t="shared" si="192"/>
        <v>-3.3169375865012332</v>
      </c>
      <c r="BX110" s="19">
        <f t="shared" si="192"/>
        <v>-2.6344623112084302</v>
      </c>
      <c r="BY110" s="19">
        <f t="shared" si="192"/>
        <v>-1.9874000248625703</v>
      </c>
      <c r="BZ110" s="19">
        <f t="shared" si="192"/>
        <v>-1.4023778760079761</v>
      </c>
      <c r="CA110" s="19">
        <f t="shared" si="192"/>
        <v>-0.91301525239995263</v>
      </c>
      <c r="CB110" s="19">
        <f t="shared" si="192"/>
        <v>-0.54589293718007526</v>
      </c>
      <c r="CC110" s="19">
        <f t="shared" ref="CC110:DJ110" si="193">$B86*LN(1/(1+(EXP(-1*(CC$25+CC$26*$A86)))))+$C86*LN(1-(1/(1+(EXP(-1*(CC$25+CC$26*$A86))))))</f>
        <v>-0.30266034739773851</v>
      </c>
      <c r="CD110" s="19">
        <f t="shared" si="193"/>
        <v>-0.15874997013467176</v>
      </c>
      <c r="CE110" s="19">
        <f t="shared" si="193"/>
        <v>-8.0420998197756693E-2</v>
      </c>
      <c r="CF110" s="19">
        <f t="shared" si="193"/>
        <v>-3.9953333162430334E-2</v>
      </c>
      <c r="CG110" s="19">
        <f t="shared" si="193"/>
        <v>-2.3773845783108167</v>
      </c>
      <c r="CH110" s="19">
        <f t="shared" si="193"/>
        <v>-1.7507328088238219</v>
      </c>
      <c r="CI110" s="19">
        <f t="shared" si="193"/>
        <v>-1.1988698996603231</v>
      </c>
      <c r="CJ110" s="19">
        <f t="shared" si="193"/>
        <v>-0.75494610159561359</v>
      </c>
      <c r="CK110" s="19">
        <f t="shared" si="193"/>
        <v>-0.43748795048588573</v>
      </c>
      <c r="CL110" s="19">
        <f t="shared" si="193"/>
        <v>-0.23675868487646654</v>
      </c>
      <c r="CM110" s="19">
        <f t="shared" si="193"/>
        <v>-0.12224304025848894</v>
      </c>
      <c r="CN110" s="19">
        <f t="shared" si="193"/>
        <v>-6.1369538047684018E-2</v>
      </c>
      <c r="CO110" s="19">
        <f t="shared" si="193"/>
        <v>-3.0342389363506174E-2</v>
      </c>
      <c r="CP110" s="19">
        <f t="shared" si="193"/>
        <v>-1.488425467191814E-2</v>
      </c>
      <c r="CQ110" s="19">
        <f t="shared" si="193"/>
        <v>-1.5253255421125171</v>
      </c>
      <c r="CR110" s="19">
        <f t="shared" si="193"/>
        <v>-1.0118454273443065</v>
      </c>
      <c r="CS110" s="19">
        <f t="shared" si="193"/>
        <v>-0.61634377304073962</v>
      </c>
      <c r="CT110" s="19">
        <f t="shared" si="193"/>
        <v>-0.34697610001895252</v>
      </c>
      <c r="CU110" s="19">
        <f t="shared" si="193"/>
        <v>-0.18390074088833885</v>
      </c>
      <c r="CV110" s="19">
        <f t="shared" si="193"/>
        <v>-9.3739479267430315E-2</v>
      </c>
      <c r="CW110" s="19">
        <f t="shared" si="193"/>
        <v>-4.6726025294271299E-2</v>
      </c>
      <c r="CX110" s="19">
        <f t="shared" si="193"/>
        <v>-2.3016809582299371E-2</v>
      </c>
      <c r="CY110" s="19">
        <f t="shared" si="193"/>
        <v>-1.1269671185057702E-2</v>
      </c>
      <c r="CZ110" s="19">
        <f t="shared" si="193"/>
        <v>-5.5014039096574841E-3</v>
      </c>
      <c r="DA110" s="19">
        <f t="shared" si="193"/>
        <v>-0.84291533356034654</v>
      </c>
      <c r="DB110" s="19">
        <f t="shared" si="193"/>
        <v>-0.49715445033210998</v>
      </c>
      <c r="DC110" s="19">
        <f t="shared" si="193"/>
        <v>-0.27268480925263944</v>
      </c>
      <c r="DD110" s="19">
        <f t="shared" si="193"/>
        <v>-0.14201167570185888</v>
      </c>
      <c r="DE110" s="19">
        <f t="shared" si="193"/>
        <v>-7.1644691967669705E-2</v>
      </c>
      <c r="DF110" s="19">
        <f t="shared" si="193"/>
        <v>-3.5514653955253252E-2</v>
      </c>
      <c r="DG110" s="19">
        <f t="shared" si="193"/>
        <v>-1.7444429732341168E-2</v>
      </c>
      <c r="DH110" s="19">
        <f t="shared" si="193"/>
        <v>-8.529132713997899E-3</v>
      </c>
      <c r="DI110" s="19">
        <f t="shared" si="193"/>
        <v>-4.160662126462553E-3</v>
      </c>
      <c r="DJ110" s="19">
        <f t="shared" si="193"/>
        <v>-2.027374123838199E-3</v>
      </c>
    </row>
    <row r="111" spans="1:114" x14ac:dyDescent="0.45">
      <c r="A111" s="4">
        <f>Training_Data!L110</f>
        <v>65</v>
      </c>
      <c r="B111" s="4">
        <f>Training_Data!I110</f>
        <v>0</v>
      </c>
      <c r="C111" s="4">
        <f t="shared" si="105"/>
        <v>1</v>
      </c>
      <c r="F111">
        <f t="shared" si="99"/>
        <v>6.0000000000000005E-2</v>
      </c>
      <c r="G111">
        <f t="shared" si="100"/>
        <v>0.94176453358424872</v>
      </c>
      <c r="H111" s="10">
        <f t="shared" si="101"/>
        <v>0.51499550161940999</v>
      </c>
      <c r="I111" s="10"/>
      <c r="J111">
        <f t="shared" si="102"/>
        <v>0.48500449838059001</v>
      </c>
      <c r="K111">
        <f t="shared" si="110"/>
        <v>-0.72359711307614072</v>
      </c>
      <c r="O111" s="19">
        <f t="shared" si="155"/>
        <v>-9.350086961637821</v>
      </c>
      <c r="P111" s="19">
        <f t="shared" si="155"/>
        <v>-8.7001665719371122</v>
      </c>
      <c r="Q111" s="19">
        <f t="shared" ref="Q111:CB111" si="194">$B87*LN(1/(1+(EXP(-1*(Q$25+Q$26*$A87)))))+$C87*LN(1-(1/(1+(EXP(-1*(Q$25+Q$26*$A87))))))</f>
        <v>-8.050319051020292</v>
      </c>
      <c r="R111" s="19">
        <f t="shared" si="194"/>
        <v>-7.400611066022253</v>
      </c>
      <c r="S111" s="19">
        <f t="shared" si="194"/>
        <v>-6.7511701946758542</v>
      </c>
      <c r="T111" s="19">
        <f t="shared" si="194"/>
        <v>-6.1022403562462486</v>
      </c>
      <c r="U111" s="19">
        <f t="shared" si="194"/>
        <v>-5.4542871019229349</v>
      </c>
      <c r="V111" s="19">
        <f t="shared" si="194"/>
        <v>-4.808196067338268</v>
      </c>
      <c r="W111" s="19">
        <f t="shared" si="194"/>
        <v>-4.1656414487309359</v>
      </c>
      <c r="X111" s="19">
        <f t="shared" si="194"/>
        <v>-3.5297504182726205</v>
      </c>
      <c r="Y111" s="19">
        <f t="shared" si="194"/>
        <v>-8.3502363685811734</v>
      </c>
      <c r="Z111" s="19">
        <f t="shared" si="194"/>
        <v>-7.7004527246875991</v>
      </c>
      <c r="AA111" s="19">
        <f t="shared" si="194"/>
        <v>-7.0508670329755612</v>
      </c>
      <c r="AB111" s="19">
        <f t="shared" si="194"/>
        <v>-6.4016601784140459</v>
      </c>
      <c r="AC111" s="19">
        <f t="shared" si="194"/>
        <v>-5.7531777264714101</v>
      </c>
      <c r="AD111" s="19">
        <f t="shared" si="194"/>
        <v>-5.1060782366017792</v>
      </c>
      <c r="AE111" s="19">
        <f t="shared" si="194"/>
        <v>-4.4616108988421033</v>
      </c>
      <c r="AF111" s="19">
        <f t="shared" si="194"/>
        <v>-3.822124216454879</v>
      </c>
      <c r="AG111" s="19">
        <f t="shared" si="194"/>
        <v>-3.1919593892339422</v>
      </c>
      <c r="AH111" s="19">
        <f t="shared" si="194"/>
        <v>-2.5788897342925496</v>
      </c>
      <c r="AI111" s="19">
        <f t="shared" si="194"/>
        <v>-7.3506423859862897</v>
      </c>
      <c r="AJ111" s="19">
        <f t="shared" si="194"/>
        <v>-6.7012301549517135</v>
      </c>
      <c r="AK111" s="19">
        <f t="shared" si="194"/>
        <v>-6.0523550866116782</v>
      </c>
      <c r="AL111" s="19">
        <f t="shared" si="194"/>
        <v>-5.4045064117992503</v>
      </c>
      <c r="AM111" s="19">
        <f t="shared" si="194"/>
        <v>-4.7586144837621758</v>
      </c>
      <c r="AN111" s="19">
        <f t="shared" si="194"/>
        <v>-4.1164368472529089</v>
      </c>
      <c r="AO111" s="19">
        <f t="shared" si="194"/>
        <v>-3.4812521603012345</v>
      </c>
      <c r="AP111" s="19">
        <f t="shared" si="194"/>
        <v>-2.8590328262879714</v>
      </c>
      <c r="AQ111" s="19">
        <f t="shared" si="194"/>
        <v>-2.2601846030111092</v>
      </c>
      <c r="AR111" s="19">
        <f t="shared" si="194"/>
        <v>-1.7014132779827524</v>
      </c>
      <c r="AS111" s="19">
        <f t="shared" si="194"/>
        <v>-6.351745223347673</v>
      </c>
      <c r="AT111" s="19">
        <f t="shared" si="194"/>
        <v>-5.7033403801703679</v>
      </c>
      <c r="AU111" s="19">
        <f t="shared" si="194"/>
        <v>-5.0563888810131017</v>
      </c>
      <c r="AV111" s="19">
        <f t="shared" si="194"/>
        <v>-4.4122025846076962</v>
      </c>
      <c r="AW111" s="19">
        <f t="shared" si="194"/>
        <v>-3.7732454643724251</v>
      </c>
      <c r="AX111" s="19">
        <f t="shared" si="194"/>
        <v>-3.1440639679385738</v>
      </c>
      <c r="AY111" s="19">
        <f t="shared" si="194"/>
        <v>-2.5327715224535519</v>
      </c>
      <c r="AZ111" s="19">
        <f t="shared" si="194"/>
        <v>-1.9529776105260739</v>
      </c>
      <c r="BA111" s="19">
        <f t="shared" si="194"/>
        <v>-1.4250805831863986</v>
      </c>
      <c r="BB111" s="19">
        <f t="shared" si="194"/>
        <v>-0.9740769841801068</v>
      </c>
      <c r="BC111" s="19">
        <f t="shared" si="194"/>
        <v>-5.3547369140861232</v>
      </c>
      <c r="BD111" s="19">
        <f t="shared" si="194"/>
        <v>-4.7090541641698875</v>
      </c>
      <c r="BE111" s="19">
        <f t="shared" si="194"/>
        <v>-4.0672723451437651</v>
      </c>
      <c r="BF111" s="19">
        <f t="shared" si="194"/>
        <v>-3.4328284704248651</v>
      </c>
      <c r="BG111" s="19">
        <f t="shared" si="194"/>
        <v>-2.8119675890031988</v>
      </c>
      <c r="BH111" s="19">
        <f t="shared" si="194"/>
        <v>-2.2155195231797551</v>
      </c>
      <c r="BI111" s="19">
        <f t="shared" si="194"/>
        <v>-1.6607229646697592</v>
      </c>
      <c r="BJ111" s="19">
        <f t="shared" si="194"/>
        <v>-1.1711006659477778</v>
      </c>
      <c r="BK111" s="19">
        <f t="shared" si="194"/>
        <v>-0.77095704778953233</v>
      </c>
      <c r="BL111" s="19">
        <f t="shared" si="194"/>
        <v>-0.47407698418010663</v>
      </c>
      <c r="BM111" s="19">
        <f t="shared" si="194"/>
        <v>-4.3628242295054305</v>
      </c>
      <c r="BN111" s="19">
        <f t="shared" si="194"/>
        <v>-3.7244228459337791</v>
      </c>
      <c r="BO111" s="19">
        <f t="shared" si="194"/>
        <v>-3.096271685358662</v>
      </c>
      <c r="BP111" s="19">
        <f t="shared" si="194"/>
        <v>-2.4868361521539497</v>
      </c>
      <c r="BQ111" s="19">
        <f t="shared" si="194"/>
        <v>-1.9102241504380872</v>
      </c>
      <c r="BR111" s="19">
        <f t="shared" si="194"/>
        <v>-1.387335325115431</v>
      </c>
      <c r="BS111" s="19">
        <f t="shared" si="194"/>
        <v>-0.94324894599745446</v>
      </c>
      <c r="BT111" s="19">
        <f t="shared" si="194"/>
        <v>-0.59813886938159178</v>
      </c>
      <c r="BU111" s="19">
        <f t="shared" si="194"/>
        <v>-0.35586506844219595</v>
      </c>
      <c r="BV111" s="19">
        <f t="shared" si="194"/>
        <v>-0.20141327798275241</v>
      </c>
      <c r="BW111" s="19">
        <f t="shared" si="194"/>
        <v>-3.3844829249429722</v>
      </c>
      <c r="BX111" s="19">
        <f t="shared" si="194"/>
        <v>-2.7650435617765905</v>
      </c>
      <c r="BY111" s="19">
        <f t="shared" si="194"/>
        <v>-2.1710974512080616</v>
      </c>
      <c r="BZ111" s="19">
        <f t="shared" si="194"/>
        <v>-1.620417409918451</v>
      </c>
      <c r="CA111" s="19">
        <f t="shared" si="194"/>
        <v>-1.1368710061148999</v>
      </c>
      <c r="CB111" s="19">
        <f t="shared" si="194"/>
        <v>-0.74439666007357097</v>
      </c>
      <c r="CC111" s="19">
        <f t="shared" ref="CC111:DJ111" si="195">$B87*LN(1/(1+(EXP(-1*(CC$25+CC$26*$A87)))))+$C87*LN(1-(1/(1+(EXP(-1*(CC$25+CC$26*$A87))))))</f>
        <v>-0.45549248146333737</v>
      </c>
      <c r="CD111" s="19">
        <f t="shared" si="195"/>
        <v>-0.26328246733803101</v>
      </c>
      <c r="CE111" s="19">
        <f t="shared" si="195"/>
        <v>-0.14603541105451004</v>
      </c>
      <c r="CF111" s="19">
        <f t="shared" si="195"/>
        <v>-7.8889734292549515E-2</v>
      </c>
      <c r="CG111" s="19">
        <f t="shared" si="195"/>
        <v>-2.4410914408948416</v>
      </c>
      <c r="CH111" s="19">
        <f t="shared" si="195"/>
        <v>-1.867786029386266</v>
      </c>
      <c r="CI111" s="19">
        <f t="shared" si="195"/>
        <v>-1.3500584796176431</v>
      </c>
      <c r="CJ111" s="19">
        <f t="shared" si="195"/>
        <v>-0.91301525239995263</v>
      </c>
      <c r="CK111" s="19">
        <f t="shared" si="195"/>
        <v>-0.57593941987884367</v>
      </c>
      <c r="CL111" s="19">
        <f t="shared" si="195"/>
        <v>-0.34115387473208791</v>
      </c>
      <c r="CM111" s="19">
        <f t="shared" si="195"/>
        <v>-0.19247646558657858</v>
      </c>
      <c r="CN111" s="19">
        <f t="shared" si="195"/>
        <v>-0.10508331976869598</v>
      </c>
      <c r="CO111" s="19">
        <f t="shared" si="195"/>
        <v>-5.6233177878483226E-2</v>
      </c>
      <c r="CP111" s="19">
        <f t="shared" si="195"/>
        <v>-2.9750418272620607E-2</v>
      </c>
      <c r="CQ111" s="19">
        <f t="shared" si="195"/>
        <v>-1.5805085713638753</v>
      </c>
      <c r="CR111" s="19">
        <f t="shared" si="195"/>
        <v>-1.1031860488854579</v>
      </c>
      <c r="CS111" s="19">
        <f t="shared" si="195"/>
        <v>-0.71845964801328643</v>
      </c>
      <c r="CT111" s="19">
        <f t="shared" si="195"/>
        <v>-0.43748795048588573</v>
      </c>
      <c r="CU111" s="19">
        <f t="shared" si="195"/>
        <v>-0.25192908134537301</v>
      </c>
      <c r="CV111" s="19">
        <f t="shared" si="195"/>
        <v>-0.13938675828296063</v>
      </c>
      <c r="CW111" s="19">
        <f t="shared" si="195"/>
        <v>-7.5183226575790088E-2</v>
      </c>
      <c r="CX111" s="19">
        <f t="shared" si="195"/>
        <v>-3.9953333162430334E-2</v>
      </c>
      <c r="CY111" s="19">
        <f t="shared" si="195"/>
        <v>-2.1056484455681392E-2</v>
      </c>
      <c r="CZ111" s="19">
        <f t="shared" si="195"/>
        <v>-1.1047744848593825E-2</v>
      </c>
      <c r="DA111" s="19">
        <f t="shared" si="195"/>
        <v>-0.88338215541877696</v>
      </c>
      <c r="DB111" s="19">
        <f t="shared" si="195"/>
        <v>-0.55435524446852702</v>
      </c>
      <c r="DC111" s="19">
        <f t="shared" si="195"/>
        <v>-0.32695640685095206</v>
      </c>
      <c r="DD111" s="19">
        <f t="shared" si="195"/>
        <v>-0.18390074088833885</v>
      </c>
      <c r="DE111" s="19">
        <f t="shared" si="195"/>
        <v>-0.10020655891674717</v>
      </c>
      <c r="DF111" s="19">
        <f t="shared" si="195"/>
        <v>-5.3562776217963112E-2</v>
      </c>
      <c r="DG111" s="19">
        <f t="shared" si="195"/>
        <v>-2.8319821093368509E-2</v>
      </c>
      <c r="DH111" s="19">
        <f t="shared" si="195"/>
        <v>-1.488425467191814E-2</v>
      </c>
      <c r="DI111" s="19">
        <f t="shared" si="195"/>
        <v>-7.7978947854035535E-3</v>
      </c>
      <c r="DJ111" s="19">
        <f t="shared" si="195"/>
        <v>-4.0784432705706312E-3</v>
      </c>
    </row>
    <row r="112" spans="1:114" x14ac:dyDescent="0.45">
      <c r="A112" s="4">
        <f>Training_Data!L111</f>
        <v>59</v>
      </c>
      <c r="B112" s="4">
        <f>Training_Data!I111</f>
        <v>0</v>
      </c>
      <c r="C112" s="4">
        <f t="shared" si="105"/>
        <v>1</v>
      </c>
      <c r="F112">
        <f t="shared" si="99"/>
        <v>7.3000000000000009E-2</v>
      </c>
      <c r="G112">
        <f t="shared" si="100"/>
        <v>0.92960083002579275</v>
      </c>
      <c r="H112" s="10">
        <f t="shared" si="101"/>
        <v>0.51824189979573809</v>
      </c>
      <c r="I112" s="10"/>
      <c r="J112">
        <f t="shared" si="102"/>
        <v>0.48175810020426191</v>
      </c>
      <c r="K112">
        <f t="shared" si="110"/>
        <v>-0.65731315770496557</v>
      </c>
      <c r="O112" s="19">
        <f t="shared" si="155"/>
        <v>-7.7903556454289821E-5</v>
      </c>
      <c r="P112" s="19">
        <f t="shared" si="155"/>
        <v>-1.3367930931436971E-4</v>
      </c>
      <c r="Q112" s="19">
        <f t="shared" ref="Q112:CB112" si="196">$B88*LN(1/(1+(EXP(-1*(Q$25+Q$26*$A88)))))+$C88*LN(1-(1/(1+(EXP(-1*(Q$25+Q$26*$A88))))))</f>
        <v>-2.2938363501784505E-4</v>
      </c>
      <c r="R112" s="19">
        <f t="shared" si="196"/>
        <v>-3.9359157332862377E-4</v>
      </c>
      <c r="S112" s="19">
        <f t="shared" si="196"/>
        <v>-6.7531070158475626E-4</v>
      </c>
      <c r="T112" s="19">
        <f t="shared" si="196"/>
        <v>-1.1585577865769043E-3</v>
      </c>
      <c r="U112" s="19">
        <f t="shared" si="196"/>
        <v>-1.9872692889679718E-3</v>
      </c>
      <c r="V112" s="19">
        <f t="shared" si="196"/>
        <v>-3.4077454776149591E-3</v>
      </c>
      <c r="W112" s="19">
        <f t="shared" si="196"/>
        <v>-5.8406001533642333E-3</v>
      </c>
      <c r="X112" s="19">
        <f t="shared" si="196"/>
        <v>-1.0001652055651873E-2</v>
      </c>
      <c r="Y112" s="19">
        <f t="shared" si="196"/>
        <v>-2.1174965013393224E-4</v>
      </c>
      <c r="Z112" s="19">
        <f t="shared" si="196"/>
        <v>-3.6333631186231588E-4</v>
      </c>
      <c r="AA112" s="19">
        <f t="shared" si="196"/>
        <v>-6.2340652776410213E-4</v>
      </c>
      <c r="AB112" s="19">
        <f t="shared" si="196"/>
        <v>-1.069531247135208E-3</v>
      </c>
      <c r="AC112" s="19">
        <f t="shared" si="196"/>
        <v>-1.8346208305892865E-3</v>
      </c>
      <c r="AD112" s="19">
        <f t="shared" si="196"/>
        <v>-3.1461572513634406E-3</v>
      </c>
      <c r="AE112" s="19">
        <f t="shared" si="196"/>
        <v>-5.3927620114952585E-3</v>
      </c>
      <c r="AF112" s="19">
        <f t="shared" si="196"/>
        <v>-9.2362283060557042E-3</v>
      </c>
      <c r="AG112" s="19">
        <f t="shared" si="196"/>
        <v>-1.579741271464E-2</v>
      </c>
      <c r="AH112" s="19">
        <f t="shared" si="196"/>
        <v>-2.695709300820805E-2</v>
      </c>
      <c r="AI112" s="19">
        <f t="shared" si="196"/>
        <v>-5.7549054503288136E-4</v>
      </c>
      <c r="AJ112" s="19">
        <f t="shared" si="196"/>
        <v>-9.873423576084151E-4</v>
      </c>
      <c r="AK112" s="19">
        <f t="shared" si="196"/>
        <v>-1.693687857255286E-3</v>
      </c>
      <c r="AL112" s="19">
        <f t="shared" si="196"/>
        <v>-2.9046201295047131E-3</v>
      </c>
      <c r="AM112" s="19">
        <f t="shared" si="196"/>
        <v>-4.9791772043271867E-3</v>
      </c>
      <c r="AN112" s="19">
        <f t="shared" si="196"/>
        <v>-8.529132713997899E-3</v>
      </c>
      <c r="AO112" s="19">
        <f t="shared" si="196"/>
        <v>-1.459166644402201E-2</v>
      </c>
      <c r="AP112" s="19">
        <f t="shared" si="196"/>
        <v>-2.4910125357366236E-2</v>
      </c>
      <c r="AQ112" s="19">
        <f t="shared" si="196"/>
        <v>-4.237227819517856E-2</v>
      </c>
      <c r="AR112" s="19">
        <f t="shared" si="196"/>
        <v>-7.164469196766983E-2</v>
      </c>
      <c r="AS112" s="19">
        <f t="shared" si="196"/>
        <v>-1.5635726932682801E-3</v>
      </c>
      <c r="AT112" s="19">
        <f t="shared" si="196"/>
        <v>-2.6816014676889831E-3</v>
      </c>
      <c r="AU112" s="19">
        <f t="shared" si="196"/>
        <v>-4.5972384173645674E-3</v>
      </c>
      <c r="AV112" s="19">
        <f t="shared" si="196"/>
        <v>-7.8759571155825256E-3</v>
      </c>
      <c r="AW112" s="19">
        <f t="shared" si="196"/>
        <v>-1.3477330416026292E-2</v>
      </c>
      <c r="AX112" s="19">
        <f t="shared" si="196"/>
        <v>-2.301680958229926E-2</v>
      </c>
      <c r="AY112" s="19">
        <f t="shared" si="196"/>
        <v>-3.9177499008653957E-2</v>
      </c>
      <c r="AZ112" s="19">
        <f t="shared" si="196"/>
        <v>-6.6314899462582039E-2</v>
      </c>
      <c r="BA112" s="19">
        <f t="shared" si="196"/>
        <v>-0.11123259989493051</v>
      </c>
      <c r="BB112" s="19">
        <f t="shared" si="196"/>
        <v>-0.18390074088833885</v>
      </c>
      <c r="BC112" s="19">
        <f t="shared" si="196"/>
        <v>-4.244534947839794E-3</v>
      </c>
      <c r="BD112" s="19">
        <f t="shared" si="196"/>
        <v>-7.2726211117516981E-3</v>
      </c>
      <c r="BE112" s="19">
        <f t="shared" si="196"/>
        <v>-1.2447565236600967E-2</v>
      </c>
      <c r="BF112" s="19">
        <f t="shared" si="196"/>
        <v>-2.1265871276566872E-2</v>
      </c>
      <c r="BG112" s="19">
        <f t="shared" si="196"/>
        <v>-3.6219258870659243E-2</v>
      </c>
      <c r="BH112" s="19">
        <f t="shared" si="196"/>
        <v>-6.13695380476839E-2</v>
      </c>
      <c r="BI112" s="19">
        <f t="shared" si="196"/>
        <v>-0.10310617448159073</v>
      </c>
      <c r="BJ112" s="19">
        <f t="shared" si="196"/>
        <v>-0.17090157636787073</v>
      </c>
      <c r="BK112" s="19">
        <f t="shared" si="196"/>
        <v>-0.27749462251395468</v>
      </c>
      <c r="BL112" s="19">
        <f t="shared" si="196"/>
        <v>-0.43748795048588573</v>
      </c>
      <c r="BM112" s="19">
        <f t="shared" si="196"/>
        <v>-1.149602998855608E-2</v>
      </c>
      <c r="BN112" s="19">
        <f t="shared" si="196"/>
        <v>-1.9646825693436634E-2</v>
      </c>
      <c r="BO112" s="19">
        <f t="shared" si="196"/>
        <v>-3.3480669360590534E-2</v>
      </c>
      <c r="BP112" s="19">
        <f t="shared" si="196"/>
        <v>-5.6782583302082912E-2</v>
      </c>
      <c r="BQ112" s="19">
        <f t="shared" si="196"/>
        <v>-9.5545464597962981E-2</v>
      </c>
      <c r="BR112" s="19">
        <f t="shared" si="196"/>
        <v>-0.15874997013467176</v>
      </c>
      <c r="BS112" s="19">
        <f t="shared" si="196"/>
        <v>-0.25868841443495261</v>
      </c>
      <c r="BT112" s="19">
        <f t="shared" si="196"/>
        <v>-0.40986673496366222</v>
      </c>
      <c r="BU112" s="19">
        <f t="shared" si="196"/>
        <v>-0.62559518233715117</v>
      </c>
      <c r="BV112" s="19">
        <f t="shared" si="196"/>
        <v>-0.91301525239995296</v>
      </c>
      <c r="BW112" s="19">
        <f t="shared" si="196"/>
        <v>-3.0945958160192223E-2</v>
      </c>
      <c r="BX112" s="19">
        <f t="shared" si="196"/>
        <v>-5.2529532865117086E-2</v>
      </c>
      <c r="BY112" s="19">
        <f t="shared" si="196"/>
        <v>-8.8514942119993792E-2</v>
      </c>
      <c r="BZ112" s="19">
        <f t="shared" si="196"/>
        <v>-0.14740002486257034</v>
      </c>
      <c r="CA112" s="19">
        <f t="shared" si="196"/>
        <v>-0.24100845383299221</v>
      </c>
      <c r="CB112" s="19">
        <f t="shared" si="196"/>
        <v>-0.38367367481449377</v>
      </c>
      <c r="CC112" s="19">
        <f t="shared" ref="CC112:DJ112" si="197">$B88*LN(1/(1+(EXP(-1*(CC$25+CC$26*$A88)))))+$C88*LN(1-(1/(1+(EXP(-1*(CC$25+CC$26*$A88))))))</f>
        <v>-0.58918501895059205</v>
      </c>
      <c r="CD112" s="19">
        <f t="shared" si="197"/>
        <v>-0.86589293718007543</v>
      </c>
      <c r="CE112" s="19">
        <f t="shared" si="197"/>
        <v>-1.2128812144609915</v>
      </c>
      <c r="CF112" s="19">
        <f t="shared" si="197"/>
        <v>-1.6204174099184512</v>
      </c>
      <c r="CG112" s="19">
        <f t="shared" si="197"/>
        <v>-8.1980783130496324E-2</v>
      </c>
      <c r="CH112" s="19">
        <f t="shared" si="197"/>
        <v>-0.13680711345203822</v>
      </c>
      <c r="CI112" s="19">
        <f t="shared" si="197"/>
        <v>-0.22440559704717059</v>
      </c>
      <c r="CJ112" s="19">
        <f t="shared" si="197"/>
        <v>-0.35886989966032329</v>
      </c>
      <c r="CK112" s="19">
        <f t="shared" si="197"/>
        <v>-0.55435524446852724</v>
      </c>
      <c r="CL112" s="19">
        <f t="shared" si="197"/>
        <v>-0.82032996662642577</v>
      </c>
      <c r="CM112" s="19">
        <f t="shared" si="197"/>
        <v>-1.1573440662232617</v>
      </c>
      <c r="CN112" s="19">
        <f t="shared" si="197"/>
        <v>-1.556758684876467</v>
      </c>
      <c r="CO112" s="19">
        <f t="shared" si="197"/>
        <v>-2.0046825384206515</v>
      </c>
      <c r="CP112" s="19">
        <f t="shared" si="197"/>
        <v>-2.4868361521539502</v>
      </c>
      <c r="CQ112" s="19">
        <f t="shared" si="197"/>
        <v>-0.20883062816011172</v>
      </c>
      <c r="CR112" s="19">
        <f t="shared" si="197"/>
        <v>-0.33541384892973064</v>
      </c>
      <c r="CS112" s="19">
        <f t="shared" si="197"/>
        <v>-0.52108961386593755</v>
      </c>
      <c r="CT112" s="19">
        <f t="shared" si="197"/>
        <v>-0.77634377304073965</v>
      </c>
      <c r="CU112" s="19">
        <f t="shared" si="197"/>
        <v>-1.1031860488854581</v>
      </c>
      <c r="CV112" s="19">
        <f t="shared" si="197"/>
        <v>-1.4941647539707472</v>
      </c>
      <c r="CW112" s="19">
        <f t="shared" si="197"/>
        <v>-1.9358390941691583</v>
      </c>
      <c r="CX112" s="19">
        <f t="shared" si="197"/>
        <v>-2.4137394792674307</v>
      </c>
      <c r="CY112" s="19">
        <f t="shared" si="197"/>
        <v>-2.915688941611676</v>
      </c>
      <c r="CZ112" s="19">
        <f t="shared" si="197"/>
        <v>-3.4328284704248668</v>
      </c>
      <c r="DA112" s="19">
        <f t="shared" si="197"/>
        <v>-0.48936721747427725</v>
      </c>
      <c r="DB112" s="19">
        <f t="shared" si="197"/>
        <v>-0.73394696731759013</v>
      </c>
      <c r="DC112" s="19">
        <f t="shared" si="197"/>
        <v>-1.0504467440294958</v>
      </c>
      <c r="DD112" s="19">
        <f t="shared" si="197"/>
        <v>-1.4326848092526394</v>
      </c>
      <c r="DE112" s="19">
        <f t="shared" si="197"/>
        <v>-1.8677860293862656</v>
      </c>
      <c r="DF112" s="19">
        <f t="shared" si="197"/>
        <v>-2.3411643781150731</v>
      </c>
      <c r="DG112" s="19">
        <f t="shared" si="197"/>
        <v>-2.8401901814631083</v>
      </c>
      <c r="DH112" s="19">
        <f t="shared" si="197"/>
        <v>-3.3555146539552516</v>
      </c>
      <c r="DI112" s="19">
        <f t="shared" si="197"/>
        <v>-3.8808491378688426</v>
      </c>
      <c r="DJ112" s="19">
        <f t="shared" si="197"/>
        <v>-4.4122025846076918</v>
      </c>
    </row>
    <row r="113" spans="1:114" x14ac:dyDescent="0.45">
      <c r="A113" s="4">
        <f>Training_Data!L112</f>
        <v>72</v>
      </c>
      <c r="B113" s="4">
        <f>Training_Data!I112</f>
        <v>1</v>
      </c>
      <c r="C113" s="4">
        <f t="shared" si="105"/>
        <v>0</v>
      </c>
      <c r="F113">
        <f t="shared" si="99"/>
        <v>8.3000000000000004E-2</v>
      </c>
      <c r="G113">
        <f t="shared" si="100"/>
        <v>0.92035114722012468</v>
      </c>
      <c r="H113" s="10">
        <f t="shared" si="101"/>
        <v>0.52073809597145138</v>
      </c>
      <c r="I113" s="10"/>
      <c r="J113">
        <f t="shared" si="102"/>
        <v>0.47926190402854862</v>
      </c>
      <c r="K113">
        <f t="shared" si="110"/>
        <v>-0.73550805849465184</v>
      </c>
      <c r="O113" s="19">
        <f t="shared" si="155"/>
        <v>-9.8048429320844439E-5</v>
      </c>
      <c r="P113" s="19">
        <f t="shared" si="155"/>
        <v>-2.1174965013393224E-4</v>
      </c>
      <c r="Q113" s="19">
        <f t="shared" ref="Q113:CB113" si="198">$B89*LN(1/(1+(EXP(-1*(Q$25+Q$26*$A89)))))+$C89*LN(1-(1/(1+(EXP(-1*(Q$25+Q$26*$A89))))))</f>
        <v>-4.5727360622179586E-4</v>
      </c>
      <c r="R113" s="19">
        <f t="shared" si="198"/>
        <v>-9.873423576084151E-4</v>
      </c>
      <c r="S113" s="19">
        <f t="shared" si="198"/>
        <v>-2.1312091296566589E-3</v>
      </c>
      <c r="T113" s="19">
        <f t="shared" si="198"/>
        <v>-4.5972384173645674E-3</v>
      </c>
      <c r="U113" s="19">
        <f t="shared" si="198"/>
        <v>-9.9026250695706964E-3</v>
      </c>
      <c r="V113" s="19">
        <f t="shared" si="198"/>
        <v>-2.1265871276566872E-2</v>
      </c>
      <c r="W113" s="19">
        <f t="shared" si="198"/>
        <v>-4.5375918314444423E-2</v>
      </c>
      <c r="X113" s="19">
        <f t="shared" si="198"/>
        <v>-9.5545464597962981E-2</v>
      </c>
      <c r="Y113" s="19">
        <f t="shared" si="198"/>
        <v>-2.665008157553627E-4</v>
      </c>
      <c r="Z113" s="19">
        <f t="shared" si="198"/>
        <v>-5.7549054503288136E-4</v>
      </c>
      <c r="AA113" s="19">
        <f t="shared" si="198"/>
        <v>-1.2425105369400064E-3</v>
      </c>
      <c r="AB113" s="19">
        <f t="shared" si="198"/>
        <v>-2.6816014676889831E-3</v>
      </c>
      <c r="AC113" s="19">
        <f t="shared" si="198"/>
        <v>-5.782652915069182E-3</v>
      </c>
      <c r="AD113" s="19">
        <f t="shared" si="198"/>
        <v>-1.2447565236600967E-2</v>
      </c>
      <c r="AE113" s="19">
        <f t="shared" si="198"/>
        <v>-2.6692413475808627E-2</v>
      </c>
      <c r="AF113" s="19">
        <f t="shared" si="198"/>
        <v>-5.6782583302082912E-2</v>
      </c>
      <c r="AG113" s="19">
        <f t="shared" si="198"/>
        <v>-0.11883650874096041</v>
      </c>
      <c r="AH113" s="19">
        <f t="shared" si="198"/>
        <v>-0.24100845383299221</v>
      </c>
      <c r="AI113" s="19">
        <f t="shared" si="198"/>
        <v>-7.2425852461481901E-4</v>
      </c>
      <c r="AJ113" s="19">
        <f t="shared" si="198"/>
        <v>-1.5635726932682801E-3</v>
      </c>
      <c r="AK113" s="19">
        <f t="shared" si="198"/>
        <v>-3.3738949793729704E-3</v>
      </c>
      <c r="AL113" s="19">
        <f t="shared" si="198"/>
        <v>-7.2726211117516981E-3</v>
      </c>
      <c r="AM113" s="19">
        <f t="shared" si="198"/>
        <v>-1.5641448730935838E-2</v>
      </c>
      <c r="AN113" s="19">
        <f t="shared" si="198"/>
        <v>-3.3480669360590534E-2</v>
      </c>
      <c r="AO113" s="19">
        <f t="shared" si="198"/>
        <v>-7.0956516452472765E-2</v>
      </c>
      <c r="AP113" s="19">
        <f t="shared" si="198"/>
        <v>-0.14740002486257034</v>
      </c>
      <c r="AQ113" s="19">
        <f t="shared" si="198"/>
        <v>-0.29491225960491108</v>
      </c>
      <c r="AR113" s="19">
        <f t="shared" si="198"/>
        <v>-0.55435524446852724</v>
      </c>
      <c r="AS113" s="19">
        <f t="shared" si="198"/>
        <v>-1.9675150688290358E-3</v>
      </c>
      <c r="AT113" s="19">
        <f t="shared" si="198"/>
        <v>-4.244534947839794E-3</v>
      </c>
      <c r="AU113" s="19">
        <f t="shared" si="198"/>
        <v>-9.1447452247404512E-3</v>
      </c>
      <c r="AV113" s="19">
        <f t="shared" si="198"/>
        <v>-1.9646825693436634E-2</v>
      </c>
      <c r="AW113" s="19">
        <f t="shared" si="198"/>
        <v>-4.1959389233941616E-2</v>
      </c>
      <c r="AX113" s="19">
        <f t="shared" si="198"/>
        <v>-8.8514942119993792E-2</v>
      </c>
      <c r="AY113" s="19">
        <f t="shared" si="198"/>
        <v>-0.18222789747067766</v>
      </c>
      <c r="AZ113" s="19">
        <f t="shared" si="198"/>
        <v>-0.35886989966032329</v>
      </c>
      <c r="BA113" s="19">
        <f t="shared" si="198"/>
        <v>-0.65875955554869692</v>
      </c>
      <c r="BB113" s="19">
        <f t="shared" si="198"/>
        <v>-1.1031860488854581</v>
      </c>
      <c r="BC113" s="19">
        <f t="shared" si="198"/>
        <v>-5.339246126027891E-3</v>
      </c>
      <c r="BD113" s="19">
        <f t="shared" si="198"/>
        <v>-1.149602998855608E-2</v>
      </c>
      <c r="BE113" s="19">
        <f t="shared" si="198"/>
        <v>-2.4665297136601757E-2</v>
      </c>
      <c r="BF113" s="19">
        <f t="shared" si="198"/>
        <v>-5.2529532865117086E-2</v>
      </c>
      <c r="BG113" s="19">
        <f t="shared" si="198"/>
        <v>-0.11018460301110891</v>
      </c>
      <c r="BH113" s="19">
        <f t="shared" si="198"/>
        <v>-0.22440559704717059</v>
      </c>
      <c r="BI113" s="19">
        <f t="shared" si="198"/>
        <v>-0.43395594161677914</v>
      </c>
      <c r="BJ113" s="19">
        <f t="shared" si="198"/>
        <v>-0.77634377304073965</v>
      </c>
      <c r="BK113" s="19">
        <f t="shared" si="198"/>
        <v>-1.2625744432071542</v>
      </c>
      <c r="BL113" s="19">
        <f t="shared" si="198"/>
        <v>-1.8677860293862656</v>
      </c>
      <c r="BM113" s="19">
        <f t="shared" si="198"/>
        <v>-1.4447520693484053E-2</v>
      </c>
      <c r="BN113" s="19">
        <f t="shared" si="198"/>
        <v>-3.0945958160192223E-2</v>
      </c>
      <c r="BO113" s="19">
        <f t="shared" si="198"/>
        <v>-6.5676254334659845E-2</v>
      </c>
      <c r="BP113" s="19">
        <f t="shared" si="198"/>
        <v>-0.13680711345203822</v>
      </c>
      <c r="BQ113" s="19">
        <f t="shared" si="198"/>
        <v>-0.27508058318639855</v>
      </c>
      <c r="BR113" s="19">
        <f t="shared" si="198"/>
        <v>-0.52108961386593755</v>
      </c>
      <c r="BS113" s="19">
        <f t="shared" si="198"/>
        <v>-0.90704039669542702</v>
      </c>
      <c r="BT113" s="19">
        <f t="shared" si="198"/>
        <v>-1.4326848092526394</v>
      </c>
      <c r="BU113" s="19">
        <f t="shared" si="198"/>
        <v>-2.0655340596207994</v>
      </c>
      <c r="BV113" s="19">
        <f t="shared" si="198"/>
        <v>-2.7650435617765905</v>
      </c>
      <c r="BW113" s="19">
        <f t="shared" si="198"/>
        <v>-3.8795140675927216E-2</v>
      </c>
      <c r="BX113" s="19">
        <f t="shared" si="198"/>
        <v>-8.1980783130496324E-2</v>
      </c>
      <c r="BY113" s="19">
        <f t="shared" si="198"/>
        <v>-0.16933722737912194</v>
      </c>
      <c r="BZ113" s="19">
        <f t="shared" si="198"/>
        <v>-0.33541384892973064</v>
      </c>
      <c r="CA113" s="19">
        <f t="shared" si="198"/>
        <v>-0.62095704778953198</v>
      </c>
      <c r="CB113" s="19">
        <f t="shared" si="198"/>
        <v>-1.0504467440294962</v>
      </c>
      <c r="CC113" s="19">
        <f t="shared" ref="CC113:DJ113" si="199">$B89*LN(1/(1+(EXP(-1*(CC$25+CC$26*$A89)))))+$C89*LN(1-(1/(1+(EXP(-1*(CC$25+CC$26*$A89))))))</f>
        <v>-1.6124035212648407</v>
      </c>
      <c r="CD113" s="19">
        <f t="shared" si="199"/>
        <v>-2.2691459507833978</v>
      </c>
      <c r="CE113" s="19">
        <f t="shared" si="199"/>
        <v>-2.9820202163536838</v>
      </c>
      <c r="CF113" s="19">
        <f t="shared" si="199"/>
        <v>-3.7244228459337791</v>
      </c>
      <c r="CG113" s="19">
        <f t="shared" si="199"/>
        <v>-0.10213089315917856</v>
      </c>
      <c r="CH113" s="19">
        <f t="shared" si="199"/>
        <v>-0.20883062816011172</v>
      </c>
      <c r="CI113" s="19">
        <f t="shared" si="199"/>
        <v>-0.40651526920662473</v>
      </c>
      <c r="CJ113" s="19">
        <f t="shared" si="199"/>
        <v>-0.73394696731759013</v>
      </c>
      <c r="CK113" s="19">
        <f t="shared" si="199"/>
        <v>-1.2058650684421961</v>
      </c>
      <c r="CL113" s="19">
        <f t="shared" si="199"/>
        <v>-1.8005689377570755</v>
      </c>
      <c r="CM113" s="19">
        <f t="shared" si="199"/>
        <v>-2.4776717024811372</v>
      </c>
      <c r="CN113" s="19">
        <f t="shared" si="199"/>
        <v>-3.2015504405762849</v>
      </c>
      <c r="CO113" s="19">
        <f t="shared" si="199"/>
        <v>-3.9494532256282726</v>
      </c>
      <c r="CP113" s="19">
        <f t="shared" si="199"/>
        <v>-4.7090541641698742</v>
      </c>
      <c r="CQ113" s="19">
        <f t="shared" si="199"/>
        <v>-0.25641783303708754</v>
      </c>
      <c r="CR113" s="19">
        <f t="shared" si="199"/>
        <v>-0.48936721747427725</v>
      </c>
      <c r="CS113" s="19">
        <f t="shared" si="199"/>
        <v>-0.86011188643871439</v>
      </c>
      <c r="CT113" s="19">
        <f t="shared" si="199"/>
        <v>-1.3723677218643582</v>
      </c>
      <c r="CU113" s="19">
        <f t="shared" si="199"/>
        <v>-1.9960354110545104</v>
      </c>
      <c r="CV113" s="19">
        <f t="shared" si="199"/>
        <v>-2.6902747215382923</v>
      </c>
      <c r="CW113" s="19">
        <f t="shared" si="199"/>
        <v>-3.4231529925781343</v>
      </c>
      <c r="CX113" s="19">
        <f t="shared" si="199"/>
        <v>-4.17548701264817</v>
      </c>
      <c r="CY113" s="19">
        <f t="shared" si="199"/>
        <v>-4.9372005172236451</v>
      </c>
      <c r="CZ113" s="19">
        <f t="shared" si="199"/>
        <v>-5.7033403801703768</v>
      </c>
      <c r="DA113" s="19">
        <f t="shared" si="199"/>
        <v>-0.5847451567037304</v>
      </c>
      <c r="DB113" s="19">
        <f t="shared" si="199"/>
        <v>-0.99916273627089358</v>
      </c>
      <c r="DC113" s="19">
        <f t="shared" si="199"/>
        <v>-1.54887520254575</v>
      </c>
      <c r="DD113" s="19">
        <f t="shared" si="199"/>
        <v>-2.1977210001309597</v>
      </c>
      <c r="DE113" s="19">
        <f t="shared" si="199"/>
        <v>-2.906233177878482</v>
      </c>
      <c r="DF113" s="19">
        <f t="shared" si="199"/>
        <v>-3.6464302985174766</v>
      </c>
      <c r="DG113" s="19">
        <f t="shared" si="199"/>
        <v>-4.402324469977442</v>
      </c>
      <c r="DH113" s="19">
        <f t="shared" si="199"/>
        <v>-5.1657252789532881</v>
      </c>
      <c r="DI113" s="19">
        <f t="shared" si="199"/>
        <v>-5.932654954476086</v>
      </c>
      <c r="DJ113" s="19">
        <f t="shared" si="199"/>
        <v>-6.7012301549517668</v>
      </c>
    </row>
    <row r="114" spans="1:114" x14ac:dyDescent="0.45">
      <c r="A114" s="4">
        <f>Training_Data!L113</f>
        <v>82</v>
      </c>
      <c r="B114" s="4">
        <f>Training_Data!I113</f>
        <v>0</v>
      </c>
      <c r="C114" s="4">
        <f t="shared" si="105"/>
        <v>1</v>
      </c>
      <c r="F114">
        <f t="shared" si="99"/>
        <v>8.3000000000000004E-2</v>
      </c>
      <c r="G114">
        <f t="shared" si="100"/>
        <v>0.92035114722012468</v>
      </c>
      <c r="H114" s="10">
        <f t="shared" si="101"/>
        <v>0.52073809597145138</v>
      </c>
      <c r="I114" s="10"/>
      <c r="J114">
        <f t="shared" si="102"/>
        <v>0.47926190402854862</v>
      </c>
      <c r="K114">
        <f t="shared" si="110"/>
        <v>-0.65250805849465165</v>
      </c>
      <c r="O114" s="19">
        <f t="shared" si="155"/>
        <v>-9.1201094486876091</v>
      </c>
      <c r="P114" s="19">
        <f t="shared" si="155"/>
        <v>-8.2402638494381311</v>
      </c>
      <c r="Q114" s="19">
        <f t="shared" ref="Q114:CB114" si="200">$B90*LN(1/(1+(EXP(-1*(Q$25+Q$26*$A90)))))+$C90*LN(1-(1/(1+(EXP(-1*(Q$25+Q$26*$A90))))))</f>
        <v>-7.3606359961710917</v>
      </c>
      <c r="R114" s="19">
        <f t="shared" si="200"/>
        <v>-6.4815326355931449</v>
      </c>
      <c r="S114" s="19">
        <f t="shared" si="200"/>
        <v>-5.603691043426946</v>
      </c>
      <c r="T114" s="19">
        <f t="shared" si="200"/>
        <v>-4.7288756729700729</v>
      </c>
      <c r="U114" s="19">
        <f t="shared" si="200"/>
        <v>-3.8612658712765668</v>
      </c>
      <c r="V114" s="19">
        <f t="shared" si="200"/>
        <v>-3.0105209675340214</v>
      </c>
      <c r="W114" s="19">
        <f t="shared" si="200"/>
        <v>-2.1977210001309602</v>
      </c>
      <c r="X114" s="19">
        <f t="shared" si="200"/>
        <v>-1.4632824673380307</v>
      </c>
      <c r="Y114" s="19">
        <f t="shared" si="200"/>
        <v>-8.1202974844075673</v>
      </c>
      <c r="Z114" s="19">
        <f t="shared" si="200"/>
        <v>-7.2407170546149899</v>
      </c>
      <c r="AA114" s="19">
        <f t="shared" si="200"/>
        <v>-6.3617278730790234</v>
      </c>
      <c r="AB114" s="19">
        <f t="shared" si="200"/>
        <v>-5.4841606621264631</v>
      </c>
      <c r="AC114" s="19">
        <f t="shared" si="200"/>
        <v>-4.6100016520556517</v>
      </c>
      <c r="AD114" s="19">
        <f t="shared" si="200"/>
        <v>-3.7439449847430795</v>
      </c>
      <c r="AE114" s="19">
        <f t="shared" si="200"/>
        <v>-2.8967825833020826</v>
      </c>
      <c r="AF114" s="19">
        <f t="shared" si="200"/>
        <v>-2.0917809798514693</v>
      </c>
      <c r="AG114" s="19">
        <f t="shared" si="200"/>
        <v>-1.3723677218643584</v>
      </c>
      <c r="AH114" s="19">
        <f t="shared" si="200"/>
        <v>-0.79813886938159129</v>
      </c>
      <c r="AI114" s="19">
        <f t="shared" si="200"/>
        <v>-7.1208084398755274</v>
      </c>
      <c r="AJ114" s="19">
        <f t="shared" si="200"/>
        <v>-6.2419479570220329</v>
      </c>
      <c r="AK114" s="19">
        <f t="shared" si="200"/>
        <v>-5.3646898913545256</v>
      </c>
      <c r="AL114" s="19">
        <f t="shared" si="200"/>
        <v>-4.4912696711850577</v>
      </c>
      <c r="AM114" s="19">
        <f t="shared" si="200"/>
        <v>-3.6269570930082078</v>
      </c>
      <c r="AN114" s="19">
        <f t="shared" si="200"/>
        <v>-2.7837958276838064</v>
      </c>
      <c r="AO114" s="19">
        <f t="shared" si="200"/>
        <v>-1.9874000248625703</v>
      </c>
      <c r="AP114" s="19">
        <f t="shared" si="200"/>
        <v>-1.2841775991951889</v>
      </c>
      <c r="AQ114" s="19">
        <f t="shared" si="200"/>
        <v>-0.7339469673175899</v>
      </c>
      <c r="AR114" s="19">
        <f t="shared" si="200"/>
        <v>-0.37110066594777746</v>
      </c>
      <c r="AS114" s="19">
        <f t="shared" si="200"/>
        <v>-6.1221960428947675</v>
      </c>
      <c r="AT114" s="19">
        <f t="shared" si="200"/>
        <v>-5.2452862599110217</v>
      </c>
      <c r="AU114" s="19">
        <f t="shared" si="200"/>
        <v>-4.3726974329714965</v>
      </c>
      <c r="AV114" s="19">
        <f t="shared" si="200"/>
        <v>-3.510342389363506</v>
      </c>
      <c r="AW114" s="19">
        <f t="shared" si="200"/>
        <v>-2.6716446919676695</v>
      </c>
      <c r="AX114" s="19">
        <f t="shared" si="200"/>
        <v>-1.884722725080209</v>
      </c>
      <c r="AY114" s="19">
        <f t="shared" si="200"/>
        <v>-1.1988698996603231</v>
      </c>
      <c r="AZ114" s="19">
        <f t="shared" si="200"/>
        <v>-0.67334716722803389</v>
      </c>
      <c r="BA114" s="19">
        <f t="shared" si="200"/>
        <v>-0.33541384892973064</v>
      </c>
      <c r="BB114" s="19">
        <f t="shared" si="200"/>
        <v>-0.15297761052607403</v>
      </c>
      <c r="BC114" s="19">
        <f t="shared" si="200"/>
        <v>-5.1259582372931192</v>
      </c>
      <c r="BD114" s="19">
        <f t="shared" si="200"/>
        <v>-4.2543047887452881</v>
      </c>
      <c r="BE114" s="19">
        <f t="shared" si="200"/>
        <v>-3.3941456055386952</v>
      </c>
      <c r="BF114" s="19">
        <f t="shared" si="200"/>
        <v>-2.5604209981977566</v>
      </c>
      <c r="BG114" s="19">
        <f t="shared" si="200"/>
        <v>-1.7839007408883385</v>
      </c>
      <c r="BH114" s="19">
        <f t="shared" si="200"/>
        <v>-1.1165940469802247</v>
      </c>
      <c r="BI114" s="19">
        <f t="shared" si="200"/>
        <v>-0.61634377304073962</v>
      </c>
      <c r="BJ114" s="19">
        <f t="shared" si="200"/>
        <v>-0.30266034739773895</v>
      </c>
      <c r="BK114" s="19">
        <f t="shared" si="200"/>
        <v>-0.13680711345203822</v>
      </c>
      <c r="BL114" s="19">
        <f t="shared" si="200"/>
        <v>-5.9032826287971386E-2</v>
      </c>
      <c r="BM114" s="19">
        <f t="shared" si="200"/>
        <v>-4.1361139840222156</v>
      </c>
      <c r="BN114" s="19">
        <f t="shared" si="200"/>
        <v>-3.2784164427943612</v>
      </c>
      <c r="BO114" s="19">
        <f t="shared" si="200"/>
        <v>-2.450224746513209</v>
      </c>
      <c r="BP114" s="19">
        <f t="shared" si="200"/>
        <v>-1.6850917441587616</v>
      </c>
      <c r="BQ114" s="19">
        <f t="shared" si="200"/>
        <v>-1.0374879504858854</v>
      </c>
      <c r="BR114" s="19">
        <f t="shared" si="200"/>
        <v>-0.56291533356034662</v>
      </c>
      <c r="BS114" s="19">
        <f t="shared" si="200"/>
        <v>-0.27268480925263944</v>
      </c>
      <c r="BT114" s="19">
        <f t="shared" si="200"/>
        <v>-0.12224304025848919</v>
      </c>
      <c r="BU114" s="19">
        <f t="shared" si="200"/>
        <v>-5.2529532865117086E-2</v>
      </c>
      <c r="BV114" s="19">
        <f t="shared" si="200"/>
        <v>-2.2124216454879293E-2</v>
      </c>
      <c r="BW114" s="19">
        <f t="shared" si="200"/>
        <v>-3.1632100225930739</v>
      </c>
      <c r="BX114" s="19">
        <f t="shared" si="200"/>
        <v>-2.3411643781150726</v>
      </c>
      <c r="BY114" s="19">
        <f t="shared" si="200"/>
        <v>-1.5884580260064682</v>
      </c>
      <c r="BZ114" s="19">
        <f t="shared" si="200"/>
        <v>-0.96167487439574328</v>
      </c>
      <c r="CA114" s="19">
        <f t="shared" si="200"/>
        <v>-0.51301525239995238</v>
      </c>
      <c r="CB114" s="19">
        <f t="shared" si="200"/>
        <v>-0.24532554211251714</v>
      </c>
      <c r="CC114" s="19">
        <f t="shared" ref="CC114:DJ114" si="201">$B90*LN(1/(1+(EXP(-1*(CC$25+CC$26*$A90)))))+$C90*LN(1-(1/(1+(EXP(-1*(CC$25+CC$26*$A90))))))</f>
        <v>-0.10914595078339805</v>
      </c>
      <c r="CD114" s="19">
        <f t="shared" si="201"/>
        <v>-4.6726025294271528E-2</v>
      </c>
      <c r="CE114" s="19">
        <f t="shared" si="201"/>
        <v>-1.9646825693436749E-2</v>
      </c>
      <c r="CF114" s="19">
        <f t="shared" si="201"/>
        <v>-8.1960673382677589E-3</v>
      </c>
      <c r="CG114" s="19">
        <f t="shared" si="201"/>
        <v>-2.2333569246506415</v>
      </c>
      <c r="CH114" s="19">
        <f t="shared" si="201"/>
        <v>-1.4941647539707477</v>
      </c>
      <c r="CI114" s="19">
        <f t="shared" si="201"/>
        <v>-0.88926044903028445</v>
      </c>
      <c r="CJ114" s="19">
        <f t="shared" si="201"/>
        <v>-0.46657309416461801</v>
      </c>
      <c r="CK114" s="19">
        <f t="shared" si="201"/>
        <v>-0.22041740991845085</v>
      </c>
      <c r="CL114" s="19">
        <f t="shared" si="201"/>
        <v>-9.7384578310816608E-2</v>
      </c>
      <c r="CM114" s="19">
        <f t="shared" si="201"/>
        <v>-4.1550440576282981E-2</v>
      </c>
      <c r="CN114" s="19">
        <f t="shared" si="201"/>
        <v>-1.7444429732341168E-2</v>
      </c>
      <c r="CO114" s="19">
        <f t="shared" si="201"/>
        <v>-7.2726211117516981E-3</v>
      </c>
      <c r="CP114" s="19">
        <f t="shared" si="201"/>
        <v>-3.0229809308315344E-3</v>
      </c>
      <c r="CQ114" s="19">
        <f t="shared" si="201"/>
        <v>-1.4023778760079761</v>
      </c>
      <c r="CR114" s="19">
        <f t="shared" si="201"/>
        <v>-0.82032996662642588</v>
      </c>
      <c r="CS114" s="19">
        <f t="shared" si="201"/>
        <v>-0.42349651022253443</v>
      </c>
      <c r="CT114" s="19">
        <f t="shared" si="201"/>
        <v>-0.1977944705965963</v>
      </c>
      <c r="CU114" s="19">
        <f t="shared" si="201"/>
        <v>-8.6836152153949644E-2</v>
      </c>
      <c r="CV114" s="19">
        <f t="shared" si="201"/>
        <v>-3.6937586501232814E-2</v>
      </c>
      <c r="CW114" s="19">
        <f t="shared" si="201"/>
        <v>-1.5487012648170298E-2</v>
      </c>
      <c r="CX114" s="19">
        <f t="shared" si="201"/>
        <v>-6.4528836098139124E-3</v>
      </c>
      <c r="CY114" s="19">
        <f t="shared" si="201"/>
        <v>-2.6816014676888716E-3</v>
      </c>
      <c r="CZ114" s="19">
        <f t="shared" si="201"/>
        <v>-1.1131553604645475E-3</v>
      </c>
      <c r="DA114" s="19">
        <f t="shared" si="201"/>
        <v>-0.75494610159561359</v>
      </c>
      <c r="DB114" s="19">
        <f t="shared" si="201"/>
        <v>-0.38367367481449377</v>
      </c>
      <c r="DC114" s="19">
        <f t="shared" si="201"/>
        <v>-0.17729229983146028</v>
      </c>
      <c r="DD114" s="19">
        <f t="shared" si="201"/>
        <v>-7.7386512415507897E-2</v>
      </c>
      <c r="DE114" s="19">
        <f t="shared" si="201"/>
        <v>-3.2828470424865287E-2</v>
      </c>
      <c r="DF114" s="19">
        <f t="shared" si="201"/>
        <v>-1.3747727534377228E-2</v>
      </c>
      <c r="DG114" s="19">
        <f t="shared" si="201"/>
        <v>-5.725278953307108E-3</v>
      </c>
      <c r="DH114" s="19">
        <f t="shared" si="201"/>
        <v>-2.3787274967536865E-3</v>
      </c>
      <c r="DI114" s="19">
        <f t="shared" si="201"/>
        <v>-9.8734235760852612E-4</v>
      </c>
      <c r="DJ114" s="19">
        <f t="shared" si="201"/>
        <v>-4.0965106052541809E-4</v>
      </c>
    </row>
    <row r="115" spans="1:114" x14ac:dyDescent="0.45">
      <c r="A115" s="4">
        <f>Training_Data!L114</f>
        <v>82</v>
      </c>
      <c r="B115" s="4">
        <f>Training_Data!I114</f>
        <v>1</v>
      </c>
      <c r="C115" s="4">
        <f t="shared" si="105"/>
        <v>0</v>
      </c>
      <c r="F115">
        <f t="shared" si="99"/>
        <v>6.2E-2</v>
      </c>
      <c r="G115">
        <f t="shared" si="100"/>
        <v>0.93988288679108889</v>
      </c>
      <c r="H115" s="10">
        <f t="shared" si="101"/>
        <v>0.51549503674120134</v>
      </c>
      <c r="I115" s="10"/>
      <c r="J115">
        <f t="shared" si="102"/>
        <v>0.48450496325879866</v>
      </c>
      <c r="K115">
        <f t="shared" si="110"/>
        <v>-0.72462760361957868</v>
      </c>
      <c r="O115" s="19">
        <f t="shared" si="155"/>
        <v>-9.3266773984161468E-5</v>
      </c>
      <c r="P115" s="19">
        <f t="shared" si="155"/>
        <v>-1.9160093700850775E-4</v>
      </c>
      <c r="Q115" s="19">
        <f t="shared" ref="Q115:CB115" si="202">$B91*LN(1/(1+(EXP(-1*(Q$25+Q$26*$A91)))))+$C91*LN(1-(1/(1+(EXP(-1*(Q$25+Q$26*$A91))))))</f>
        <v>-3.9359157332862377E-4</v>
      </c>
      <c r="R115" s="19">
        <f t="shared" si="202"/>
        <v>-8.0843987552750498E-4</v>
      </c>
      <c r="S115" s="19">
        <f t="shared" si="202"/>
        <v>-1.6601784140456051E-3</v>
      </c>
      <c r="T115" s="19">
        <f t="shared" si="202"/>
        <v>-3.4077454776149591E-3</v>
      </c>
      <c r="U115" s="19">
        <f t="shared" si="202"/>
        <v>-6.9884516208370074E-3</v>
      </c>
      <c r="V115" s="19">
        <f t="shared" si="202"/>
        <v>-1.4304788745287738E-2</v>
      </c>
      <c r="W115" s="19">
        <f t="shared" si="202"/>
        <v>-2.9169828705895857E-2</v>
      </c>
      <c r="X115" s="19">
        <f t="shared" si="202"/>
        <v>-5.9032826287971386E-2</v>
      </c>
      <c r="Y115" s="19">
        <f t="shared" si="202"/>
        <v>-2.5350506491038903E-4</v>
      </c>
      <c r="Z115" s="19">
        <f t="shared" si="202"/>
        <v>-5.2073963546314672E-4</v>
      </c>
      <c r="AA115" s="19">
        <f t="shared" si="202"/>
        <v>-1.069531247135208E-3</v>
      </c>
      <c r="AB115" s="19">
        <f t="shared" si="202"/>
        <v>-2.196042894767527E-3</v>
      </c>
      <c r="AC115" s="19">
        <f t="shared" si="202"/>
        <v>-4.506411799249389E-3</v>
      </c>
      <c r="AD115" s="19">
        <f t="shared" si="202"/>
        <v>-9.2362283060557042E-3</v>
      </c>
      <c r="AE115" s="19">
        <f t="shared" si="202"/>
        <v>-1.8883689802042421E-2</v>
      </c>
      <c r="AF115" s="19">
        <f t="shared" si="202"/>
        <v>-3.8416442794361121E-2</v>
      </c>
      <c r="AG115" s="19">
        <f t="shared" si="202"/>
        <v>-7.7386512415507897E-2</v>
      </c>
      <c r="AH115" s="19">
        <f t="shared" si="202"/>
        <v>-0.15297761052607417</v>
      </c>
      <c r="AI115" s="19">
        <f t="shared" si="202"/>
        <v>-6.8894818438156871E-4</v>
      </c>
      <c r="AJ115" s="19">
        <f t="shared" si="202"/>
        <v>-1.4148842893281226E-3</v>
      </c>
      <c r="AK115" s="19">
        <f t="shared" si="202"/>
        <v>-2.9046201295047131E-3</v>
      </c>
      <c r="AL115" s="19">
        <f t="shared" si="202"/>
        <v>-5.958237293119107E-3</v>
      </c>
      <c r="AM115" s="19">
        <f t="shared" si="202"/>
        <v>-1.2202584607696042E-2</v>
      </c>
      <c r="AN115" s="19">
        <f t="shared" si="202"/>
        <v>-2.4910125357366236E-2</v>
      </c>
      <c r="AO115" s="19">
        <f t="shared" si="202"/>
        <v>-5.0520967534021625E-2</v>
      </c>
      <c r="AP115" s="19">
        <f t="shared" si="202"/>
        <v>-0.10116437811507244</v>
      </c>
      <c r="AQ115" s="19">
        <f t="shared" si="202"/>
        <v>-0.19779447059659644</v>
      </c>
      <c r="AR115" s="19">
        <f t="shared" si="202"/>
        <v>-0.37110066594777763</v>
      </c>
      <c r="AS115" s="19">
        <f t="shared" si="202"/>
        <v>-1.8716479679018964E-3</v>
      </c>
      <c r="AT115" s="19">
        <f t="shared" si="202"/>
        <v>-3.841388807119948E-3</v>
      </c>
      <c r="AU115" s="19">
        <f t="shared" si="202"/>
        <v>-7.8759571155825256E-3</v>
      </c>
      <c r="AV115" s="19">
        <f t="shared" si="202"/>
        <v>-1.6113984022215144E-2</v>
      </c>
      <c r="AW115" s="19">
        <f t="shared" si="202"/>
        <v>-3.2828470424865405E-2</v>
      </c>
      <c r="AX115" s="19">
        <f t="shared" si="202"/>
        <v>-6.6314899462582039E-2</v>
      </c>
      <c r="AY115" s="19">
        <f t="shared" si="202"/>
        <v>-0.13178097985146942</v>
      </c>
      <c r="AZ115" s="19">
        <f t="shared" si="202"/>
        <v>-0.2541647539707475</v>
      </c>
      <c r="BA115" s="19">
        <f t="shared" si="202"/>
        <v>-0.46657309416461784</v>
      </c>
      <c r="BB115" s="19">
        <f t="shared" si="202"/>
        <v>-0.79813886938159195</v>
      </c>
      <c r="BC115" s="19">
        <f t="shared" si="202"/>
        <v>-5.0795082199807879E-3</v>
      </c>
      <c r="BD115" s="19">
        <f t="shared" si="202"/>
        <v>-1.0407710341623761E-2</v>
      </c>
      <c r="BE115" s="19">
        <f t="shared" si="202"/>
        <v>-2.1265871276566872E-2</v>
      </c>
      <c r="BF115" s="19">
        <f t="shared" si="202"/>
        <v>-4.3210022593073723E-2</v>
      </c>
      <c r="BG115" s="19">
        <f t="shared" si="202"/>
        <v>-8.6836152153949644E-2</v>
      </c>
      <c r="BH115" s="19">
        <f t="shared" si="202"/>
        <v>-0.17090157636787073</v>
      </c>
      <c r="BI115" s="19">
        <f t="shared" si="202"/>
        <v>-0.32417759919518913</v>
      </c>
      <c r="BJ115" s="19">
        <f t="shared" si="202"/>
        <v>-0.58032996662642566</v>
      </c>
      <c r="BK115" s="19">
        <f t="shared" si="202"/>
        <v>-0.96167487439574306</v>
      </c>
      <c r="BL115" s="19">
        <f t="shared" si="202"/>
        <v>-1.4632824673380318</v>
      </c>
      <c r="BM115" s="19">
        <f t="shared" si="202"/>
        <v>-1.3747727534377115E-2</v>
      </c>
      <c r="BN115" s="19">
        <f t="shared" si="202"/>
        <v>-2.8041948238980052E-2</v>
      </c>
      <c r="BO115" s="19">
        <f t="shared" si="202"/>
        <v>-5.6782583302082912E-2</v>
      </c>
      <c r="BP115" s="19">
        <f t="shared" si="202"/>
        <v>-0.11335692465064129</v>
      </c>
      <c r="BQ115" s="19">
        <f t="shared" si="202"/>
        <v>-0.22041740991845099</v>
      </c>
      <c r="BR115" s="19">
        <f t="shared" si="202"/>
        <v>-0.40986673496366222</v>
      </c>
      <c r="BS115" s="19">
        <f t="shared" si="202"/>
        <v>-0.7133471672280346</v>
      </c>
      <c r="BT115" s="19">
        <f t="shared" si="202"/>
        <v>-1.1436736748144938</v>
      </c>
      <c r="BU115" s="19">
        <f t="shared" si="202"/>
        <v>-1.685091744158761</v>
      </c>
      <c r="BV115" s="19">
        <f t="shared" si="202"/>
        <v>-2.3050833197686953</v>
      </c>
      <c r="BW115" s="19">
        <f t="shared" si="202"/>
        <v>-3.6937586501232814E-2</v>
      </c>
      <c r="BX115" s="19">
        <f t="shared" si="202"/>
        <v>-7.4462311208430346E-2</v>
      </c>
      <c r="BY115" s="19">
        <f t="shared" si="202"/>
        <v>-0.14740002486257034</v>
      </c>
      <c r="BZ115" s="19">
        <f t="shared" si="202"/>
        <v>-0.28237787600797609</v>
      </c>
      <c r="CA115" s="19">
        <f t="shared" si="202"/>
        <v>-0.5130152523999526</v>
      </c>
      <c r="CB115" s="19">
        <f t="shared" si="202"/>
        <v>-0.86589293718007543</v>
      </c>
      <c r="CC115" s="19">
        <f t="shared" ref="CC115:DJ115" si="203">$B91*LN(1/(1+(EXP(-1*(CC$25+CC$26*$A91)))))+$C91*LN(1-(1/(1+(EXP(-1*(CC$25+CC$26*$A91))))))</f>
        <v>-1.3426603473977397</v>
      </c>
      <c r="CD115" s="19">
        <f t="shared" si="203"/>
        <v>-1.9187499701346722</v>
      </c>
      <c r="CE115" s="19">
        <f t="shared" si="203"/>
        <v>-2.560420998197757</v>
      </c>
      <c r="CF115" s="19">
        <f t="shared" si="203"/>
        <v>-3.2399533331624308</v>
      </c>
      <c r="CG115" s="19">
        <f t="shared" si="203"/>
        <v>-9.7384578310816483E-2</v>
      </c>
      <c r="CH115" s="19">
        <f t="shared" si="203"/>
        <v>-0.19073280882382179</v>
      </c>
      <c r="CI115" s="19">
        <f t="shared" si="203"/>
        <v>-0.35886989966032329</v>
      </c>
      <c r="CJ115" s="19">
        <f t="shared" si="203"/>
        <v>-0.63494610159561338</v>
      </c>
      <c r="CK115" s="19">
        <f t="shared" si="203"/>
        <v>-1.0374879504858854</v>
      </c>
      <c r="CL115" s="19">
        <f t="shared" si="203"/>
        <v>-1.556758684876467</v>
      </c>
      <c r="CM115" s="19">
        <f t="shared" si="203"/>
        <v>-2.1622430402584909</v>
      </c>
      <c r="CN115" s="19">
        <f t="shared" si="203"/>
        <v>-2.8213695380476831</v>
      </c>
      <c r="CO115" s="19">
        <f t="shared" si="203"/>
        <v>-3.510342389363502</v>
      </c>
      <c r="CP115" s="19">
        <f t="shared" si="203"/>
        <v>-4.214884254671917</v>
      </c>
      <c r="CQ115" s="19">
        <f t="shared" si="203"/>
        <v>-0.24532554211251698</v>
      </c>
      <c r="CR115" s="19">
        <f t="shared" si="203"/>
        <v>-0.45184542734430633</v>
      </c>
      <c r="CS115" s="19">
        <f t="shared" si="203"/>
        <v>-0.77634377304073965</v>
      </c>
      <c r="CT115" s="19">
        <f t="shared" si="203"/>
        <v>-1.2269761000189523</v>
      </c>
      <c r="CU115" s="19">
        <f t="shared" si="203"/>
        <v>-1.7839007408883387</v>
      </c>
      <c r="CV115" s="19">
        <f t="shared" si="203"/>
        <v>-2.4137394792674307</v>
      </c>
      <c r="CW115" s="19">
        <f t="shared" si="203"/>
        <v>-3.0867260252942748</v>
      </c>
      <c r="CX115" s="19">
        <f t="shared" si="203"/>
        <v>-3.7830168095822931</v>
      </c>
      <c r="CY115" s="19">
        <f t="shared" si="203"/>
        <v>-4.4912696711850559</v>
      </c>
      <c r="CZ115" s="19">
        <f t="shared" si="203"/>
        <v>-5.2055014039096372</v>
      </c>
      <c r="DA115" s="19">
        <f t="shared" si="203"/>
        <v>-0.5629153335603464</v>
      </c>
      <c r="DB115" s="19">
        <f t="shared" si="203"/>
        <v>-0.93715445033210965</v>
      </c>
      <c r="DC115" s="19">
        <f t="shared" si="203"/>
        <v>-1.4326848092526394</v>
      </c>
      <c r="DD115" s="19">
        <f t="shared" si="203"/>
        <v>-2.0220116757018585</v>
      </c>
      <c r="DE115" s="19">
        <f t="shared" si="203"/>
        <v>-2.6716446919676713</v>
      </c>
      <c r="DF115" s="19">
        <f t="shared" si="203"/>
        <v>-3.3555146539552516</v>
      </c>
      <c r="DG115" s="19">
        <f t="shared" si="203"/>
        <v>-4.0574444297323442</v>
      </c>
      <c r="DH115" s="19">
        <f t="shared" si="203"/>
        <v>-4.7685291327140042</v>
      </c>
      <c r="DI115" s="19">
        <f t="shared" si="203"/>
        <v>-5.4841606621264489</v>
      </c>
      <c r="DJ115" s="19">
        <f t="shared" si="203"/>
        <v>-6.202027374123829</v>
      </c>
    </row>
    <row r="116" spans="1:114" x14ac:dyDescent="0.45">
      <c r="A116" s="4">
        <f>Training_Data!L115</f>
        <v>61</v>
      </c>
      <c r="B116" s="4">
        <f>Training_Data!I115</f>
        <v>0</v>
      </c>
      <c r="C116" s="4">
        <f t="shared" si="105"/>
        <v>1</v>
      </c>
      <c r="F116">
        <f t="shared" si="99"/>
        <v>7.6999999999999999E-2</v>
      </c>
      <c r="G116">
        <f t="shared" si="100"/>
        <v>0.92588985360649534</v>
      </c>
      <c r="H116" s="10">
        <f t="shared" si="101"/>
        <v>0.51924049453158572</v>
      </c>
      <c r="I116" s="10"/>
      <c r="J116">
        <f t="shared" si="102"/>
        <v>0.48075950546841428</v>
      </c>
      <c r="K116">
        <f t="shared" si="110"/>
        <v>-0.65538812254352652</v>
      </c>
      <c r="O116" s="19">
        <f t="shared" si="155"/>
        <v>-9.0801139151188828</v>
      </c>
      <c r="P116" s="19">
        <f t="shared" si="155"/>
        <v>-8.160285821543928</v>
      </c>
      <c r="Q116" s="19">
        <f t="shared" ref="Q116:CB116" si="204">$B92*LN(1/(1+(EXP(-1*(Q$25+Q$26*$A92)))))+$C92*LN(1-(1/(1+(EXP(-1*(Q$25+Q$26*$A92))))))</f>
        <v>-7.2407170546149899</v>
      </c>
      <c r="R116" s="19">
        <f t="shared" si="204"/>
        <v>-6.321798325549115</v>
      </c>
      <c r="S116" s="19">
        <f t="shared" si="204"/>
        <v>-5.4045064117992485</v>
      </c>
      <c r="T116" s="19">
        <f t="shared" si="204"/>
        <v>-4.4912696711850577</v>
      </c>
      <c r="U116" s="19">
        <f t="shared" si="204"/>
        <v>-3.5880419482389798</v>
      </c>
      <c r="V116" s="19">
        <f t="shared" si="204"/>
        <v>-2.7089300544332953</v>
      </c>
      <c r="W116" s="19">
        <f t="shared" si="204"/>
        <v>-1.884722725080209</v>
      </c>
      <c r="X116" s="19">
        <f t="shared" si="204"/>
        <v>-1.171100665947777</v>
      </c>
      <c r="Y116" s="19">
        <f t="shared" si="204"/>
        <v>-8.0803096230972393</v>
      </c>
      <c r="Z116" s="19">
        <f t="shared" si="204"/>
        <v>-7.1607767528026356</v>
      </c>
      <c r="AA116" s="19">
        <f t="shared" si="204"/>
        <v>-6.2419479570220329</v>
      </c>
      <c r="AB116" s="19">
        <f t="shared" si="204"/>
        <v>-5.3248808231056284</v>
      </c>
      <c r="AC116" s="19">
        <f t="shared" si="204"/>
        <v>-4.4122025846076953</v>
      </c>
      <c r="AD116" s="19">
        <f t="shared" si="204"/>
        <v>-3.5103423893635064</v>
      </c>
      <c r="AE116" s="19">
        <f t="shared" si="204"/>
        <v>-2.6344623112084302</v>
      </c>
      <c r="AF116" s="19">
        <f t="shared" si="204"/>
        <v>-1.8172922998314598</v>
      </c>
      <c r="AG116" s="19">
        <f t="shared" si="204"/>
        <v>-1.1165940469802247</v>
      </c>
      <c r="AH116" s="19">
        <f t="shared" si="204"/>
        <v>-0.59813886938159133</v>
      </c>
      <c r="AI116" s="19">
        <f t="shared" si="204"/>
        <v>-7.0808414190560587</v>
      </c>
      <c r="AJ116" s="19">
        <f t="shared" si="204"/>
        <v>-6.1621100256011756</v>
      </c>
      <c r="AK116" s="19">
        <f t="shared" si="204"/>
        <v>-5.2452862599110217</v>
      </c>
      <c r="AL116" s="19">
        <f t="shared" si="204"/>
        <v>-4.3332122165431279</v>
      </c>
      <c r="AM116" s="19">
        <f t="shared" si="204"/>
        <v>-3.4328284704248646</v>
      </c>
      <c r="AN116" s="19">
        <f t="shared" si="204"/>
        <v>-2.560420998197757</v>
      </c>
      <c r="AO116" s="19">
        <f t="shared" si="204"/>
        <v>-1.7507328088238214</v>
      </c>
      <c r="AP116" s="19">
        <f t="shared" si="204"/>
        <v>-1.063496510222534</v>
      </c>
      <c r="AQ116" s="19">
        <f t="shared" si="204"/>
        <v>-0.56291533356034662</v>
      </c>
      <c r="AR116" s="19">
        <f t="shared" si="204"/>
        <v>-0.2632824673380309</v>
      </c>
      <c r="AS116" s="19">
        <f t="shared" si="204"/>
        <v>-6.0822855627633263</v>
      </c>
      <c r="AT116" s="19">
        <f t="shared" si="204"/>
        <v>-5.1657252789533068</v>
      </c>
      <c r="AU116" s="19">
        <f t="shared" si="204"/>
        <v>-4.2543047887452881</v>
      </c>
      <c r="AV116" s="19">
        <f t="shared" si="204"/>
        <v>-3.3555146539552529</v>
      </c>
      <c r="AW116" s="19">
        <f t="shared" si="204"/>
        <v>-2.4868361521539493</v>
      </c>
      <c r="AX116" s="19">
        <f t="shared" si="204"/>
        <v>-1.6850917441587618</v>
      </c>
      <c r="AY116" s="19">
        <f t="shared" si="204"/>
        <v>-1.011845427344306</v>
      </c>
      <c r="AZ116" s="19">
        <f t="shared" si="204"/>
        <v>-0.52926044903028402</v>
      </c>
      <c r="BA116" s="19">
        <f t="shared" si="204"/>
        <v>-0.24532554211251714</v>
      </c>
      <c r="BB116" s="19">
        <f t="shared" si="204"/>
        <v>-0.10508331976869574</v>
      </c>
      <c r="BC116" s="19">
        <f t="shared" si="204"/>
        <v>-5.0862006452199644</v>
      </c>
      <c r="BD116" s="19">
        <f t="shared" si="204"/>
        <v>-4.1754870126481709</v>
      </c>
      <c r="BE116" s="19">
        <f t="shared" si="204"/>
        <v>-3.2784164427943612</v>
      </c>
      <c r="BF116" s="19">
        <f t="shared" si="204"/>
        <v>-2.4137394792674303</v>
      </c>
      <c r="BG116" s="19">
        <f t="shared" si="204"/>
        <v>-1.6204174099184505</v>
      </c>
      <c r="BH116" s="19">
        <f t="shared" si="204"/>
        <v>-0.96167487439574373</v>
      </c>
      <c r="BI116" s="19">
        <f t="shared" si="204"/>
        <v>-0.49715445033210959</v>
      </c>
      <c r="BJ116" s="19">
        <f t="shared" si="204"/>
        <v>-0.22845802600646797</v>
      </c>
      <c r="BK116" s="19">
        <f t="shared" si="204"/>
        <v>-9.7384578310816608E-2</v>
      </c>
      <c r="BL116" s="19">
        <f t="shared" si="204"/>
        <v>-3.9953333162430334E-2</v>
      </c>
      <c r="BM116" s="19">
        <f t="shared" si="204"/>
        <v>-4.096766125368009</v>
      </c>
      <c r="BN116" s="19">
        <f t="shared" si="204"/>
        <v>-3.2015504405762831</v>
      </c>
      <c r="BO116" s="19">
        <f t="shared" si="204"/>
        <v>-2.3411643781150726</v>
      </c>
      <c r="BP116" s="19">
        <f t="shared" si="204"/>
        <v>-1.5567586848764665</v>
      </c>
      <c r="BQ116" s="19">
        <f t="shared" si="204"/>
        <v>-0.91301525239995218</v>
      </c>
      <c r="BR116" s="19">
        <f t="shared" si="204"/>
        <v>-0.46657309416461823</v>
      </c>
      <c r="BS116" s="19">
        <f t="shared" si="204"/>
        <v>-0.21263069128632331</v>
      </c>
      <c r="BT116" s="19">
        <f t="shared" si="204"/>
        <v>-9.0224746513208942E-2</v>
      </c>
      <c r="BU116" s="19">
        <f t="shared" si="204"/>
        <v>-3.6937586501232814E-2</v>
      </c>
      <c r="BV116" s="19">
        <f t="shared" si="204"/>
        <v>-1.488425467191814E-2</v>
      </c>
      <c r="BW116" s="19">
        <f t="shared" si="204"/>
        <v>-3.1249344133057471</v>
      </c>
      <c r="BX116" s="19">
        <f t="shared" si="204"/>
        <v>-2.2691459507833982</v>
      </c>
      <c r="BY116" s="19">
        <f t="shared" si="204"/>
        <v>-1.4941647539707477</v>
      </c>
      <c r="BZ116" s="19">
        <f t="shared" si="204"/>
        <v>-0.86589293718007532</v>
      </c>
      <c r="CA116" s="19">
        <f t="shared" si="204"/>
        <v>-0.43748795048588535</v>
      </c>
      <c r="CB116" s="19">
        <f t="shared" si="204"/>
        <v>-0.19779447059659658</v>
      </c>
      <c r="CC116" s="19">
        <f t="shared" ref="CC116:DJ116" si="205">$B92*LN(1/(1+(EXP(-1*(CC$25+CC$26*$A92)))))+$C92*LN(1-(1/(1+(EXP(-1*(CC$25+CC$26*$A92))))))</f>
        <v>-8.3569574617418818E-2</v>
      </c>
      <c r="CD116" s="19">
        <f t="shared" si="205"/>
        <v>-3.4145605538695015E-2</v>
      </c>
      <c r="CE116" s="19">
        <f t="shared" si="205"/>
        <v>-1.3747727534377228E-2</v>
      </c>
      <c r="CF116" s="19">
        <f t="shared" si="205"/>
        <v>-5.5014039096574841E-3</v>
      </c>
      <c r="CG116" s="19">
        <f t="shared" si="205"/>
        <v>-2.1977210001309602</v>
      </c>
      <c r="CH116" s="19">
        <f t="shared" si="205"/>
        <v>-1.4326848092526392</v>
      </c>
      <c r="CI116" s="19">
        <f t="shared" si="205"/>
        <v>-0.82032996662642599</v>
      </c>
      <c r="CJ116" s="19">
        <f t="shared" si="205"/>
        <v>-0.40986673496366205</v>
      </c>
      <c r="CK116" s="19">
        <f t="shared" si="205"/>
        <v>-0.18390074088833874</v>
      </c>
      <c r="CL116" s="19">
        <f t="shared" si="205"/>
        <v>-7.7386512415507897E-2</v>
      </c>
      <c r="CM116" s="19">
        <f t="shared" si="205"/>
        <v>-3.15613446763486E-2</v>
      </c>
      <c r="CN116" s="19">
        <f t="shared" si="205"/>
        <v>-1.2697432971496326E-2</v>
      </c>
      <c r="CO116" s="19">
        <f t="shared" si="205"/>
        <v>-5.0795082199807879E-3</v>
      </c>
      <c r="CP116" s="19">
        <f t="shared" si="205"/>
        <v>-2.027374123838199E-3</v>
      </c>
      <c r="CQ116" s="19">
        <f t="shared" si="205"/>
        <v>-1.3723677218643584</v>
      </c>
      <c r="CR116" s="19">
        <f t="shared" si="205"/>
        <v>-0.77634377304073954</v>
      </c>
      <c r="CS116" s="19">
        <f t="shared" si="205"/>
        <v>-0.38367367481449394</v>
      </c>
      <c r="CT116" s="19">
        <f t="shared" si="205"/>
        <v>-0.17090157636787059</v>
      </c>
      <c r="CU116" s="19">
        <f t="shared" si="205"/>
        <v>-7.1644691967669705E-2</v>
      </c>
      <c r="CV116" s="19">
        <f t="shared" si="205"/>
        <v>-2.9169828705895968E-2</v>
      </c>
      <c r="CW116" s="19">
        <f t="shared" si="205"/>
        <v>-1.1726908753935311E-2</v>
      </c>
      <c r="CX116" s="19">
        <f t="shared" si="205"/>
        <v>-4.6898913545248338E-3</v>
      </c>
      <c r="CY116" s="19">
        <f t="shared" si="205"/>
        <v>-1.8716479679020076E-3</v>
      </c>
      <c r="CZ116" s="19">
        <f t="shared" si="205"/>
        <v>-7.4630725182764542E-4</v>
      </c>
      <c r="DA116" s="19">
        <f t="shared" si="205"/>
        <v>-0.7339469673175899</v>
      </c>
      <c r="DB116" s="19">
        <f t="shared" si="205"/>
        <v>-0.35886989966032329</v>
      </c>
      <c r="DC116" s="19">
        <f t="shared" si="205"/>
        <v>-0.15874997013467176</v>
      </c>
      <c r="DD116" s="19">
        <f t="shared" si="205"/>
        <v>-6.6314899462582039E-2</v>
      </c>
      <c r="DE116" s="19">
        <f t="shared" si="205"/>
        <v>-2.6957093008208165E-2</v>
      </c>
      <c r="DF116" s="19">
        <f t="shared" si="205"/>
        <v>-1.083016513945715E-2</v>
      </c>
      <c r="DG116" s="19">
        <f t="shared" si="205"/>
        <v>-4.3300948639672324E-3</v>
      </c>
      <c r="DH116" s="19">
        <f t="shared" si="205"/>
        <v>-1.7278730790231602E-3</v>
      </c>
      <c r="DI116" s="19">
        <f t="shared" si="205"/>
        <v>-6.8894818438156871E-4</v>
      </c>
      <c r="DJ116" s="19">
        <f t="shared" si="205"/>
        <v>-2.7461585958519889E-4</v>
      </c>
    </row>
    <row r="117" spans="1:114" x14ac:dyDescent="0.45">
      <c r="A117" s="4">
        <f>Training_Data!L116</f>
        <v>76</v>
      </c>
      <c r="B117" s="4">
        <f>Training_Data!I116</f>
        <v>1</v>
      </c>
      <c r="C117" s="4">
        <f t="shared" si="105"/>
        <v>0</v>
      </c>
      <c r="F117">
        <f t="shared" si="99"/>
        <v>7.9000000000000001E-2</v>
      </c>
      <c r="G117">
        <f t="shared" si="100"/>
        <v>0.92403992444508676</v>
      </c>
      <c r="H117" s="10">
        <f t="shared" si="101"/>
        <v>0.51973973476065494</v>
      </c>
      <c r="I117" s="10"/>
      <c r="J117">
        <f t="shared" si="102"/>
        <v>0.48026026523934506</v>
      </c>
      <c r="K117">
        <f t="shared" si="110"/>
        <v>-0.65442710277930549</v>
      </c>
      <c r="O117" s="19">
        <f t="shared" si="155"/>
        <v>-1.0515736882003141E-4</v>
      </c>
      <c r="P117" s="19">
        <f t="shared" si="155"/>
        <v>-2.4356619957044092E-4</v>
      </c>
      <c r="Q117" s="19">
        <f t="shared" ref="Q117:CB117" si="206">$B93*LN(1/(1+(EXP(-1*(Q$25+Q$26*$A93)))))+$C93*LN(1-(1/(1+(EXP(-1*(Q$25+Q$26*$A93))))))</f>
        <v>-5.640982822158031E-4</v>
      </c>
      <c r="R117" s="19">
        <f t="shared" si="206"/>
        <v>-1.3061738272731834E-3</v>
      </c>
      <c r="S117" s="19">
        <f t="shared" si="206"/>
        <v>-3.0229809308316459E-3</v>
      </c>
      <c r="T117" s="19">
        <f t="shared" si="206"/>
        <v>-6.9884516208368955E-3</v>
      </c>
      <c r="U117" s="19">
        <f t="shared" si="206"/>
        <v>-1.6113984022215144E-2</v>
      </c>
      <c r="V117" s="19">
        <f t="shared" si="206"/>
        <v>-3.6937586501232814E-2</v>
      </c>
      <c r="W117" s="19">
        <f t="shared" si="206"/>
        <v>-8.3569574617418818E-2</v>
      </c>
      <c r="X117" s="19">
        <f t="shared" si="206"/>
        <v>-0.18390074088833885</v>
      </c>
      <c r="Y117" s="19">
        <f t="shared" si="206"/>
        <v>-2.858215439279583E-4</v>
      </c>
      <c r="Z117" s="19">
        <f t="shared" si="206"/>
        <v>-6.6194307854420891E-4</v>
      </c>
      <c r="AA117" s="19">
        <f t="shared" si="206"/>
        <v>-1.532635593144117E-3</v>
      </c>
      <c r="AB117" s="19">
        <f t="shared" si="206"/>
        <v>-3.5465718786806661E-3</v>
      </c>
      <c r="AC117" s="19">
        <f t="shared" si="206"/>
        <v>-8.1960673382677589E-3</v>
      </c>
      <c r="AD117" s="19">
        <f t="shared" si="206"/>
        <v>-1.8883689802042421E-2</v>
      </c>
      <c r="AE117" s="19">
        <f t="shared" si="206"/>
        <v>-4.3210022593073841E-2</v>
      </c>
      <c r="AF117" s="19">
        <f t="shared" si="206"/>
        <v>-9.7384578310816483E-2</v>
      </c>
      <c r="AG117" s="19">
        <f t="shared" si="206"/>
        <v>-0.21263069128632331</v>
      </c>
      <c r="AH117" s="19">
        <f t="shared" si="206"/>
        <v>-0.43748795048588573</v>
      </c>
      <c r="AI117" s="19">
        <f t="shared" si="206"/>
        <v>-7.7675280263591392E-4</v>
      </c>
      <c r="AJ117" s="19">
        <f t="shared" si="206"/>
        <v>-1.7983255491144266E-3</v>
      </c>
      <c r="AK117" s="19">
        <f t="shared" si="206"/>
        <v>-4.1606621264624411E-3</v>
      </c>
      <c r="AL117" s="19">
        <f t="shared" si="206"/>
        <v>-9.6113601690349017E-3</v>
      </c>
      <c r="AM117" s="19">
        <f t="shared" si="206"/>
        <v>-2.2124216454879178E-2</v>
      </c>
      <c r="AN117" s="19">
        <f t="shared" si="206"/>
        <v>-5.0520967534021625E-2</v>
      </c>
      <c r="AO117" s="19">
        <f t="shared" si="206"/>
        <v>-0.11335692465064129</v>
      </c>
      <c r="AP117" s="19">
        <f t="shared" si="206"/>
        <v>-0.24532554211251698</v>
      </c>
      <c r="AQ117" s="19">
        <f t="shared" si="206"/>
        <v>-0.49715445033210959</v>
      </c>
      <c r="AR117" s="19">
        <f t="shared" si="206"/>
        <v>-0.91301525239995296</v>
      </c>
      <c r="AS117" s="19">
        <f t="shared" si="206"/>
        <v>-2.1100256011754499E-3</v>
      </c>
      <c r="AT117" s="19">
        <f t="shared" si="206"/>
        <v>-4.8808231056281098E-3</v>
      </c>
      <c r="AU117" s="19">
        <f t="shared" si="206"/>
        <v>-1.1269671185057702E-2</v>
      </c>
      <c r="AV117" s="19">
        <f t="shared" si="206"/>
        <v>-2.5913665792307191E-2</v>
      </c>
      <c r="AW117" s="19">
        <f t="shared" si="206"/>
        <v>-5.9032826287971386E-2</v>
      </c>
      <c r="AX117" s="19">
        <f t="shared" si="206"/>
        <v>-0.1317809798514693</v>
      </c>
      <c r="AY117" s="19">
        <f t="shared" si="206"/>
        <v>-0.28237787600797626</v>
      </c>
      <c r="AZ117" s="19">
        <f t="shared" si="206"/>
        <v>-0.5629153335603464</v>
      </c>
      <c r="BA117" s="19">
        <f t="shared" si="206"/>
        <v>-1.011845427344306</v>
      </c>
      <c r="BB117" s="19">
        <f t="shared" si="206"/>
        <v>-1.6204174099184512</v>
      </c>
      <c r="BC117" s="19">
        <f t="shared" si="206"/>
        <v>-5.7252789533069962E-3</v>
      </c>
      <c r="BD117" s="19">
        <f t="shared" si="206"/>
        <v>-1.3212216543127727E-2</v>
      </c>
      <c r="BE117" s="19">
        <f t="shared" si="206"/>
        <v>-3.0342389363506059E-2</v>
      </c>
      <c r="BF117" s="19">
        <f t="shared" si="206"/>
        <v>-6.8930054433295293E-2</v>
      </c>
      <c r="BG117" s="19">
        <f t="shared" si="206"/>
        <v>-0.15297761052607417</v>
      </c>
      <c r="BH117" s="19">
        <f t="shared" si="206"/>
        <v>-0.32417759919518879</v>
      </c>
      <c r="BI117" s="19">
        <f t="shared" si="206"/>
        <v>-0.63494610159561382</v>
      </c>
      <c r="BJ117" s="19">
        <f t="shared" si="206"/>
        <v>-1.1165940469802242</v>
      </c>
      <c r="BK117" s="19">
        <f t="shared" si="206"/>
        <v>-1.7507328088238219</v>
      </c>
      <c r="BL117" s="19">
        <f t="shared" si="206"/>
        <v>-2.4868361521539502</v>
      </c>
      <c r="BM117" s="19">
        <f t="shared" si="206"/>
        <v>-1.5487012648170298E-2</v>
      </c>
      <c r="BN117" s="19">
        <f t="shared" si="206"/>
        <v>-3.5514653955253141E-2</v>
      </c>
      <c r="BO117" s="19">
        <f t="shared" si="206"/>
        <v>-8.0420998197756693E-2</v>
      </c>
      <c r="BP117" s="19">
        <f t="shared" si="206"/>
        <v>-0.17729229983146014</v>
      </c>
      <c r="BQ117" s="19">
        <f t="shared" si="206"/>
        <v>-0.37110066594777763</v>
      </c>
      <c r="BR117" s="19">
        <f t="shared" si="206"/>
        <v>-0.71334716722803415</v>
      </c>
      <c r="BS117" s="19">
        <f t="shared" si="206"/>
        <v>-1.226976100018953</v>
      </c>
      <c r="BT117" s="19">
        <f t="shared" si="206"/>
        <v>-1.8847227250802083</v>
      </c>
      <c r="BU117" s="19">
        <f t="shared" si="206"/>
        <v>-2.6344623112084293</v>
      </c>
      <c r="BV117" s="19">
        <f t="shared" si="206"/>
        <v>-3.4328284704248668</v>
      </c>
      <c r="BW117" s="19">
        <f t="shared" si="206"/>
        <v>-4.1550440576283099E-2</v>
      </c>
      <c r="BX117" s="19">
        <f t="shared" si="206"/>
        <v>-9.3739479267430315E-2</v>
      </c>
      <c r="BY117" s="19">
        <f t="shared" si="206"/>
        <v>-0.20509174415876136</v>
      </c>
      <c r="BZ117" s="19">
        <f t="shared" si="206"/>
        <v>-0.42349651022253426</v>
      </c>
      <c r="CA117" s="19">
        <f t="shared" si="206"/>
        <v>-0.79813886938159195</v>
      </c>
      <c r="CB117" s="19">
        <f t="shared" si="206"/>
        <v>-1.3426603473977383</v>
      </c>
      <c r="CC117" s="19">
        <f t="shared" ref="CC117:DJ117" si="207">$B93*LN(1/(1+(EXP(-1*(CC$25+CC$26*$A93)))))+$C93*LN(1-(1/(1+(EXP(-1*(CC$25+CC$26*$A93))))))</f>
        <v>-2.0220116757018594</v>
      </c>
      <c r="CD117" s="19">
        <f t="shared" si="207"/>
        <v>-2.783795827683806</v>
      </c>
      <c r="CE117" s="19">
        <f t="shared" si="207"/>
        <v>-3.5880419482389829</v>
      </c>
      <c r="CF117" s="19">
        <f t="shared" si="207"/>
        <v>-4.4122025846076918</v>
      </c>
      <c r="CG117" s="19">
        <f t="shared" si="207"/>
        <v>-0.10914595078339805</v>
      </c>
      <c r="CH117" s="19">
        <f t="shared" si="207"/>
        <v>-0.23675868487646667</v>
      </c>
      <c r="CI117" s="19">
        <f t="shared" si="207"/>
        <v>-0.48167487439574336</v>
      </c>
      <c r="CJ117" s="19">
        <f t="shared" si="207"/>
        <v>-0.88926044903028434</v>
      </c>
      <c r="CK117" s="19">
        <f t="shared" si="207"/>
        <v>-1.4632824673380318</v>
      </c>
      <c r="CL117" s="19">
        <f t="shared" si="207"/>
        <v>-2.1622430402584887</v>
      </c>
      <c r="CM117" s="19">
        <f t="shared" si="207"/>
        <v>-2.934615793462001</v>
      </c>
      <c r="CN117" s="19">
        <f t="shared" si="207"/>
        <v>-3.7439449847430795</v>
      </c>
      <c r="CO117" s="19">
        <f t="shared" si="207"/>
        <v>-4.5704077103416285</v>
      </c>
      <c r="CP117" s="19">
        <f t="shared" si="207"/>
        <v>-5.4045064117992574</v>
      </c>
      <c r="CQ117" s="19">
        <f t="shared" si="207"/>
        <v>-0.27268480925263944</v>
      </c>
      <c r="CR117" s="19">
        <f t="shared" si="207"/>
        <v>-0.54589293718007548</v>
      </c>
      <c r="CS117" s="19">
        <f t="shared" si="207"/>
        <v>-0.98657309416461803</v>
      </c>
      <c r="CT117" s="19">
        <f t="shared" si="207"/>
        <v>-1.5884580260064682</v>
      </c>
      <c r="CU117" s="19">
        <f t="shared" si="207"/>
        <v>-2.3050833197686953</v>
      </c>
      <c r="CV117" s="19">
        <f t="shared" si="207"/>
        <v>-3.0867260252942699</v>
      </c>
      <c r="CW117" s="19">
        <f t="shared" si="207"/>
        <v>-3.9004404877235959</v>
      </c>
      <c r="CX117" s="19">
        <f t="shared" si="207"/>
        <v>-4.7288756729700694</v>
      </c>
      <c r="CY117" s="19">
        <f t="shared" si="207"/>
        <v>-5.5638413888071421</v>
      </c>
      <c r="CZ117" s="19">
        <f t="shared" si="207"/>
        <v>-6.4016601784140192</v>
      </c>
      <c r="DA117" s="19">
        <f t="shared" si="207"/>
        <v>-0.61634377304073962</v>
      </c>
      <c r="DB117" s="19">
        <f t="shared" si="207"/>
        <v>-1.0898667349636622</v>
      </c>
      <c r="DC117" s="19">
        <f t="shared" si="207"/>
        <v>-1.7177944705965971</v>
      </c>
      <c r="DD117" s="19">
        <f t="shared" si="207"/>
        <v>-2.450224746513209</v>
      </c>
      <c r="DE117" s="19">
        <f t="shared" si="207"/>
        <v>-3.2399533331624308</v>
      </c>
      <c r="DF117" s="19">
        <f t="shared" si="207"/>
        <v>-4.0574444297323442</v>
      </c>
      <c r="DG117" s="19">
        <f t="shared" si="207"/>
        <v>-4.8875683020417222</v>
      </c>
      <c r="DH117" s="19">
        <f t="shared" si="207"/>
        <v>-5.7232743443811147</v>
      </c>
      <c r="DI117" s="19">
        <f t="shared" si="207"/>
        <v>-6.561414884289321</v>
      </c>
      <c r="DJ117" s="19">
        <f t="shared" si="207"/>
        <v>-7.4006110660222886</v>
      </c>
    </row>
    <row r="118" spans="1:114" x14ac:dyDescent="0.45">
      <c r="A118" s="4">
        <f>Training_Data!L117</f>
        <v>78</v>
      </c>
      <c r="B118" s="4">
        <f>Training_Data!I117</f>
        <v>1</v>
      </c>
      <c r="C118" s="4">
        <f t="shared" si="105"/>
        <v>0</v>
      </c>
      <c r="F118">
        <f t="shared" si="99"/>
        <v>8.1000000000000003E-2</v>
      </c>
      <c r="G118">
        <f t="shared" si="100"/>
        <v>0.92219369144460805</v>
      </c>
      <c r="H118" s="10">
        <f t="shared" si="101"/>
        <v>0.52023893557181466</v>
      </c>
      <c r="I118" s="10"/>
      <c r="J118">
        <f t="shared" si="102"/>
        <v>0.47976106442818534</v>
      </c>
      <c r="K118">
        <f t="shared" si="110"/>
        <v>-0.6534670814562904</v>
      </c>
      <c r="O118" s="19">
        <f t="shared" si="155"/>
        <v>-9.0801139151188828</v>
      </c>
      <c r="P118" s="19">
        <f t="shared" si="155"/>
        <v>-8.160285821543928</v>
      </c>
      <c r="Q118" s="19">
        <f t="shared" ref="Q118:CB118" si="208">$B94*LN(1/(1+(EXP(-1*(Q$25+Q$26*$A94)))))+$C94*LN(1-(1/(1+(EXP(-1*(Q$25+Q$26*$A94))))))</f>
        <v>-7.2407170546149899</v>
      </c>
      <c r="R118" s="19">
        <f t="shared" si="208"/>
        <v>-6.321798325549115</v>
      </c>
      <c r="S118" s="19">
        <f t="shared" si="208"/>
        <v>-5.4045064117992485</v>
      </c>
      <c r="T118" s="19">
        <f t="shared" si="208"/>
        <v>-4.4912696711850577</v>
      </c>
      <c r="U118" s="19">
        <f t="shared" si="208"/>
        <v>-3.5880419482389798</v>
      </c>
      <c r="V118" s="19">
        <f t="shared" si="208"/>
        <v>-2.7089300544332953</v>
      </c>
      <c r="W118" s="19">
        <f t="shared" si="208"/>
        <v>-1.884722725080209</v>
      </c>
      <c r="X118" s="19">
        <f t="shared" si="208"/>
        <v>-1.171100665947777</v>
      </c>
      <c r="Y118" s="19">
        <f t="shared" si="208"/>
        <v>-8.0803096230972393</v>
      </c>
      <c r="Z118" s="19">
        <f t="shared" si="208"/>
        <v>-7.1607767528026356</v>
      </c>
      <c r="AA118" s="19">
        <f t="shared" si="208"/>
        <v>-6.2419479570220329</v>
      </c>
      <c r="AB118" s="19">
        <f t="shared" si="208"/>
        <v>-5.3248808231056284</v>
      </c>
      <c r="AC118" s="19">
        <f t="shared" si="208"/>
        <v>-4.4122025846076953</v>
      </c>
      <c r="AD118" s="19">
        <f t="shared" si="208"/>
        <v>-3.5103423893635064</v>
      </c>
      <c r="AE118" s="19">
        <f t="shared" si="208"/>
        <v>-2.6344623112084302</v>
      </c>
      <c r="AF118" s="19">
        <f t="shared" si="208"/>
        <v>-1.8172922998314598</v>
      </c>
      <c r="AG118" s="19">
        <f t="shared" si="208"/>
        <v>-1.1165940469802247</v>
      </c>
      <c r="AH118" s="19">
        <f t="shared" si="208"/>
        <v>-0.59813886938159133</v>
      </c>
      <c r="AI118" s="19">
        <f t="shared" si="208"/>
        <v>-7.0808414190560587</v>
      </c>
      <c r="AJ118" s="19">
        <f t="shared" si="208"/>
        <v>-6.1621100256011756</v>
      </c>
      <c r="AK118" s="19">
        <f t="shared" si="208"/>
        <v>-5.2452862599110217</v>
      </c>
      <c r="AL118" s="19">
        <f t="shared" si="208"/>
        <v>-4.3332122165431279</v>
      </c>
      <c r="AM118" s="19">
        <f t="shared" si="208"/>
        <v>-3.4328284704248646</v>
      </c>
      <c r="AN118" s="19">
        <f t="shared" si="208"/>
        <v>-2.560420998197757</v>
      </c>
      <c r="AO118" s="19">
        <f t="shared" si="208"/>
        <v>-1.7507328088238214</v>
      </c>
      <c r="AP118" s="19">
        <f t="shared" si="208"/>
        <v>-1.063496510222534</v>
      </c>
      <c r="AQ118" s="19">
        <f t="shared" si="208"/>
        <v>-0.56291533356034662</v>
      </c>
      <c r="AR118" s="19">
        <f t="shared" si="208"/>
        <v>-0.2632824673380309</v>
      </c>
      <c r="AS118" s="19">
        <f t="shared" si="208"/>
        <v>-6.0822855627633263</v>
      </c>
      <c r="AT118" s="19">
        <f t="shared" si="208"/>
        <v>-5.1657252789533068</v>
      </c>
      <c r="AU118" s="19">
        <f t="shared" si="208"/>
        <v>-4.2543047887452881</v>
      </c>
      <c r="AV118" s="19">
        <f t="shared" si="208"/>
        <v>-3.3555146539552529</v>
      </c>
      <c r="AW118" s="19">
        <f t="shared" si="208"/>
        <v>-2.4868361521539493</v>
      </c>
      <c r="AX118" s="19">
        <f t="shared" si="208"/>
        <v>-1.6850917441587618</v>
      </c>
      <c r="AY118" s="19">
        <f t="shared" si="208"/>
        <v>-1.011845427344306</v>
      </c>
      <c r="AZ118" s="19">
        <f t="shared" si="208"/>
        <v>-0.52926044903028402</v>
      </c>
      <c r="BA118" s="19">
        <f t="shared" si="208"/>
        <v>-0.24532554211251714</v>
      </c>
      <c r="BB118" s="19">
        <f t="shared" si="208"/>
        <v>-0.10508331976869574</v>
      </c>
      <c r="BC118" s="19">
        <f t="shared" si="208"/>
        <v>-5.0862006452199644</v>
      </c>
      <c r="BD118" s="19">
        <f t="shared" si="208"/>
        <v>-4.1754870126481709</v>
      </c>
      <c r="BE118" s="19">
        <f t="shared" si="208"/>
        <v>-3.2784164427943612</v>
      </c>
      <c r="BF118" s="19">
        <f t="shared" si="208"/>
        <v>-2.4137394792674303</v>
      </c>
      <c r="BG118" s="19">
        <f t="shared" si="208"/>
        <v>-1.6204174099184505</v>
      </c>
      <c r="BH118" s="19">
        <f t="shared" si="208"/>
        <v>-0.96167487439574373</v>
      </c>
      <c r="BI118" s="19">
        <f t="shared" si="208"/>
        <v>-0.49715445033210959</v>
      </c>
      <c r="BJ118" s="19">
        <f t="shared" si="208"/>
        <v>-0.22845802600646797</v>
      </c>
      <c r="BK118" s="19">
        <f t="shared" si="208"/>
        <v>-9.7384578310816608E-2</v>
      </c>
      <c r="BL118" s="19">
        <f t="shared" si="208"/>
        <v>-3.9953333162430334E-2</v>
      </c>
      <c r="BM118" s="19">
        <f t="shared" si="208"/>
        <v>-4.096766125368009</v>
      </c>
      <c r="BN118" s="19">
        <f t="shared" si="208"/>
        <v>-3.2015504405762831</v>
      </c>
      <c r="BO118" s="19">
        <f t="shared" si="208"/>
        <v>-2.3411643781150726</v>
      </c>
      <c r="BP118" s="19">
        <f t="shared" si="208"/>
        <v>-1.5567586848764665</v>
      </c>
      <c r="BQ118" s="19">
        <f t="shared" si="208"/>
        <v>-0.91301525239995218</v>
      </c>
      <c r="BR118" s="19">
        <f t="shared" si="208"/>
        <v>-0.46657309416461823</v>
      </c>
      <c r="BS118" s="19">
        <f t="shared" si="208"/>
        <v>-0.21263069128632331</v>
      </c>
      <c r="BT118" s="19">
        <f t="shared" si="208"/>
        <v>-9.0224746513208942E-2</v>
      </c>
      <c r="BU118" s="19">
        <f t="shared" si="208"/>
        <v>-3.6937586501232814E-2</v>
      </c>
      <c r="BV118" s="19">
        <f t="shared" si="208"/>
        <v>-1.488425467191814E-2</v>
      </c>
      <c r="BW118" s="19">
        <f t="shared" si="208"/>
        <v>-3.1249344133057471</v>
      </c>
      <c r="BX118" s="19">
        <f t="shared" si="208"/>
        <v>-2.2691459507833982</v>
      </c>
      <c r="BY118" s="19">
        <f t="shared" si="208"/>
        <v>-1.4941647539707477</v>
      </c>
      <c r="BZ118" s="19">
        <f t="shared" si="208"/>
        <v>-0.86589293718007532</v>
      </c>
      <c r="CA118" s="19">
        <f t="shared" si="208"/>
        <v>-0.43748795048588535</v>
      </c>
      <c r="CB118" s="19">
        <f t="shared" si="208"/>
        <v>-0.19779447059659658</v>
      </c>
      <c r="CC118" s="19">
        <f t="shared" ref="CC118:DJ118" si="209">$B94*LN(1/(1+(EXP(-1*(CC$25+CC$26*$A94)))))+$C94*LN(1-(1/(1+(EXP(-1*(CC$25+CC$26*$A94))))))</f>
        <v>-8.3569574617418818E-2</v>
      </c>
      <c r="CD118" s="19">
        <f t="shared" si="209"/>
        <v>-3.4145605538695015E-2</v>
      </c>
      <c r="CE118" s="19">
        <f t="shared" si="209"/>
        <v>-1.3747727534377228E-2</v>
      </c>
      <c r="CF118" s="19">
        <f t="shared" si="209"/>
        <v>-5.5014039096574841E-3</v>
      </c>
      <c r="CG118" s="19">
        <f t="shared" si="209"/>
        <v>-2.1977210001309602</v>
      </c>
      <c r="CH118" s="19">
        <f t="shared" si="209"/>
        <v>-1.4326848092526392</v>
      </c>
      <c r="CI118" s="19">
        <f t="shared" si="209"/>
        <v>-0.82032996662642599</v>
      </c>
      <c r="CJ118" s="19">
        <f t="shared" si="209"/>
        <v>-0.40986673496366205</v>
      </c>
      <c r="CK118" s="19">
        <f t="shared" si="209"/>
        <v>-0.18390074088833874</v>
      </c>
      <c r="CL118" s="19">
        <f t="shared" si="209"/>
        <v>-7.7386512415507897E-2</v>
      </c>
      <c r="CM118" s="19">
        <f t="shared" si="209"/>
        <v>-3.15613446763486E-2</v>
      </c>
      <c r="CN118" s="19">
        <f t="shared" si="209"/>
        <v>-1.2697432971496326E-2</v>
      </c>
      <c r="CO118" s="19">
        <f t="shared" si="209"/>
        <v>-5.0795082199807879E-3</v>
      </c>
      <c r="CP118" s="19">
        <f t="shared" si="209"/>
        <v>-2.027374123838199E-3</v>
      </c>
      <c r="CQ118" s="19">
        <f t="shared" si="209"/>
        <v>-1.3723677218643584</v>
      </c>
      <c r="CR118" s="19">
        <f t="shared" si="209"/>
        <v>-0.77634377304073954</v>
      </c>
      <c r="CS118" s="19">
        <f t="shared" si="209"/>
        <v>-0.38367367481449394</v>
      </c>
      <c r="CT118" s="19">
        <f t="shared" si="209"/>
        <v>-0.17090157636787059</v>
      </c>
      <c r="CU118" s="19">
        <f t="shared" si="209"/>
        <v>-7.1644691967669705E-2</v>
      </c>
      <c r="CV118" s="19">
        <f t="shared" si="209"/>
        <v>-2.9169828705895968E-2</v>
      </c>
      <c r="CW118" s="19">
        <f t="shared" si="209"/>
        <v>-1.1726908753935311E-2</v>
      </c>
      <c r="CX118" s="19">
        <f t="shared" si="209"/>
        <v>-4.6898913545248338E-3</v>
      </c>
      <c r="CY118" s="19">
        <f t="shared" si="209"/>
        <v>-1.8716479679020076E-3</v>
      </c>
      <c r="CZ118" s="19">
        <f t="shared" si="209"/>
        <v>-7.4630725182764542E-4</v>
      </c>
      <c r="DA118" s="19">
        <f t="shared" si="209"/>
        <v>-0.7339469673175899</v>
      </c>
      <c r="DB118" s="19">
        <f t="shared" si="209"/>
        <v>-0.35886989966032329</v>
      </c>
      <c r="DC118" s="19">
        <f t="shared" si="209"/>
        <v>-0.15874997013467176</v>
      </c>
      <c r="DD118" s="19">
        <f t="shared" si="209"/>
        <v>-6.6314899462582039E-2</v>
      </c>
      <c r="DE118" s="19">
        <f t="shared" si="209"/>
        <v>-2.6957093008208165E-2</v>
      </c>
      <c r="DF118" s="19">
        <f t="shared" si="209"/>
        <v>-1.083016513945715E-2</v>
      </c>
      <c r="DG118" s="19">
        <f t="shared" si="209"/>
        <v>-4.3300948639672324E-3</v>
      </c>
      <c r="DH118" s="19">
        <f t="shared" si="209"/>
        <v>-1.7278730790231602E-3</v>
      </c>
      <c r="DI118" s="19">
        <f t="shared" si="209"/>
        <v>-6.8894818438156871E-4</v>
      </c>
      <c r="DJ118" s="19">
        <f t="shared" si="209"/>
        <v>-2.7461585958519889E-4</v>
      </c>
    </row>
    <row r="119" spans="1:114" x14ac:dyDescent="0.45">
      <c r="A119" s="4">
        <f>Training_Data!L118</f>
        <v>80</v>
      </c>
      <c r="B119" s="4">
        <f>Training_Data!I118</f>
        <v>1</v>
      </c>
      <c r="C119" s="4">
        <f t="shared" si="105"/>
        <v>0</v>
      </c>
      <c r="F119">
        <f t="shared" si="99"/>
        <v>6.9000000000000006E-2</v>
      </c>
      <c r="G119">
        <f t="shared" si="100"/>
        <v>0.93332668007820196</v>
      </c>
      <c r="H119" s="10">
        <f t="shared" si="101"/>
        <v>0.51724315931932963</v>
      </c>
      <c r="I119" s="10"/>
      <c r="J119">
        <f t="shared" si="102"/>
        <v>0.48275684068067037</v>
      </c>
      <c r="K119">
        <f t="shared" si="110"/>
        <v>-0.65924218753948149</v>
      </c>
      <c r="O119" s="19">
        <f t="shared" si="155"/>
        <v>-8.5239755408757114E-5</v>
      </c>
      <c r="P119" s="19">
        <f t="shared" si="155"/>
        <v>-1.6004108065260811E-4</v>
      </c>
      <c r="Q119" s="19">
        <f t="shared" ref="Q119:CB119" si="210">$B95*LN(1/(1+(EXP(-1*(Q$25+Q$26*$A95)))))+$C95*LN(1-(1/(1+(EXP(-1*(Q$25+Q$26*$A95))))))</f>
        <v>-3.0047372643948994E-4</v>
      </c>
      <c r="R119" s="19">
        <f t="shared" si="210"/>
        <v>-5.640982822158031E-4</v>
      </c>
      <c r="S119" s="19">
        <f t="shared" si="210"/>
        <v>-1.05889486580435E-3</v>
      </c>
      <c r="T119" s="19">
        <f t="shared" si="210"/>
        <v>-1.9872692889679718E-3</v>
      </c>
      <c r="U119" s="19">
        <f t="shared" si="210"/>
        <v>-3.7280699680232354E-3</v>
      </c>
      <c r="V119" s="19">
        <f t="shared" si="210"/>
        <v>-6.9884516208368955E-3</v>
      </c>
      <c r="W119" s="19">
        <f t="shared" si="210"/>
        <v>-1.3081608914773411E-2</v>
      </c>
      <c r="X119" s="19">
        <f t="shared" si="210"/>
        <v>-2.442284593377916E-2</v>
      </c>
      <c r="Y119" s="19">
        <f t="shared" si="210"/>
        <v>-2.3168871183552447E-4</v>
      </c>
      <c r="Z119" s="19">
        <f t="shared" si="210"/>
        <v>-4.3497695888325324E-4</v>
      </c>
      <c r="AA119" s="19">
        <f t="shared" si="210"/>
        <v>-8.1656151498913992E-4</v>
      </c>
      <c r="AB119" s="19">
        <f t="shared" si="210"/>
        <v>-1.532635593144117E-3</v>
      </c>
      <c r="AC119" s="19">
        <f t="shared" si="210"/>
        <v>-2.8757601931381207E-3</v>
      </c>
      <c r="AD119" s="19">
        <f t="shared" si="210"/>
        <v>-5.3927620114952585E-3</v>
      </c>
      <c r="AE119" s="19">
        <f t="shared" si="210"/>
        <v>-1.0101664325808907E-2</v>
      </c>
      <c r="AF119" s="19">
        <f t="shared" si="210"/>
        <v>-1.8883689802042421E-2</v>
      </c>
      <c r="AG119" s="19">
        <f t="shared" si="210"/>
        <v>-3.5167418360334782E-2</v>
      </c>
      <c r="AH119" s="19">
        <f t="shared" si="210"/>
        <v>-6.5043561776590555E-2</v>
      </c>
      <c r="AI119" s="19">
        <f t="shared" si="210"/>
        <v>-6.2966989539345298E-4</v>
      </c>
      <c r="AJ119" s="19">
        <f t="shared" si="210"/>
        <v>-1.1819483803499526E-3</v>
      </c>
      <c r="AK119" s="19">
        <f t="shared" si="210"/>
        <v>-2.2180890335059917E-3</v>
      </c>
      <c r="AL119" s="19">
        <f t="shared" si="210"/>
        <v>-4.1606621264624411E-3</v>
      </c>
      <c r="AM119" s="19">
        <f t="shared" si="210"/>
        <v>-7.7978947854034416E-3</v>
      </c>
      <c r="AN119" s="19">
        <f t="shared" si="210"/>
        <v>-1.459166644402201E-2</v>
      </c>
      <c r="AO119" s="19">
        <f t="shared" si="210"/>
        <v>-2.7224361518181764E-2</v>
      </c>
      <c r="AP119" s="19">
        <f t="shared" si="210"/>
        <v>-5.0520967534021625E-2</v>
      </c>
      <c r="AQ119" s="19">
        <f t="shared" si="210"/>
        <v>-9.284874121154621E-2</v>
      </c>
      <c r="AR119" s="19">
        <f t="shared" si="210"/>
        <v>-0.16778602938626597</v>
      </c>
      <c r="AS119" s="19">
        <f t="shared" si="210"/>
        <v>-1.7106951518720114E-3</v>
      </c>
      <c r="AT119" s="19">
        <f t="shared" si="210"/>
        <v>-3.2096119557345542E-3</v>
      </c>
      <c r="AU119" s="19">
        <f t="shared" si="210"/>
        <v>-6.0179387516120907E-3</v>
      </c>
      <c r="AV119" s="19">
        <f t="shared" si="210"/>
        <v>-1.1269671185057702E-2</v>
      </c>
      <c r="AW119" s="19">
        <f t="shared" si="210"/>
        <v>-2.1056484455681392E-2</v>
      </c>
      <c r="AX119" s="19">
        <f t="shared" si="210"/>
        <v>-3.9177499008653839E-2</v>
      </c>
      <c r="AY119" s="19">
        <f t="shared" si="210"/>
        <v>-7.2339303345706346E-2</v>
      </c>
      <c r="AZ119" s="19">
        <f t="shared" si="210"/>
        <v>-0.1317809798514693</v>
      </c>
      <c r="BA119" s="19">
        <f t="shared" si="210"/>
        <v>-0.23465880460148797</v>
      </c>
      <c r="BB119" s="19">
        <f t="shared" si="210"/>
        <v>-0.40318604888545817</v>
      </c>
      <c r="BC119" s="19">
        <f t="shared" si="210"/>
        <v>-4.6433343285762069E-3</v>
      </c>
      <c r="BD119" s="19">
        <f t="shared" si="210"/>
        <v>-8.7006852082939356E-3</v>
      </c>
      <c r="BE119" s="19">
        <f t="shared" si="210"/>
        <v>-1.6274621515976254E-2</v>
      </c>
      <c r="BF119" s="19">
        <f t="shared" si="210"/>
        <v>-3.0342389363506059E-2</v>
      </c>
      <c r="BG119" s="19">
        <f t="shared" si="210"/>
        <v>-5.6233177878483226E-2</v>
      </c>
      <c r="BH119" s="19">
        <f t="shared" si="210"/>
        <v>-0.10310617448159073</v>
      </c>
      <c r="BI119" s="19">
        <f t="shared" si="210"/>
        <v>-0.18558756070399327</v>
      </c>
      <c r="BJ119" s="19">
        <f t="shared" si="210"/>
        <v>-0.32417759919518879</v>
      </c>
      <c r="BK119" s="19">
        <f t="shared" si="210"/>
        <v>-0.54169835859386151</v>
      </c>
      <c r="BL119" s="19">
        <f t="shared" si="210"/>
        <v>-0.85435524446852751</v>
      </c>
      <c r="BM119" s="19">
        <f t="shared" si="210"/>
        <v>-1.2571882243960678E-2</v>
      </c>
      <c r="BN119" s="19">
        <f t="shared" si="210"/>
        <v>-2.3476364119777049E-2</v>
      </c>
      <c r="BO119" s="19">
        <f t="shared" si="210"/>
        <v>-4.3634951570930176E-2</v>
      </c>
      <c r="BP119" s="19">
        <f t="shared" si="210"/>
        <v>-8.0420998197756693E-2</v>
      </c>
      <c r="BQ119" s="19">
        <f t="shared" si="210"/>
        <v>-0.14603541105451015</v>
      </c>
      <c r="BR119" s="19">
        <f t="shared" si="210"/>
        <v>-0.25868841443495244</v>
      </c>
      <c r="BS119" s="19">
        <f t="shared" si="210"/>
        <v>-0.44104283770798075</v>
      </c>
      <c r="BT119" s="19">
        <f t="shared" si="210"/>
        <v>-0.71334716722803415</v>
      </c>
      <c r="BU119" s="19">
        <f t="shared" si="210"/>
        <v>-1.08324051962152</v>
      </c>
      <c r="BV119" s="19">
        <f t="shared" si="210"/>
        <v>-1.5410084538329922</v>
      </c>
      <c r="BW119" s="19">
        <f t="shared" si="210"/>
        <v>-3.381153038924388E-2</v>
      </c>
      <c r="BX119" s="19">
        <f t="shared" si="210"/>
        <v>-6.2571287614293439E-2</v>
      </c>
      <c r="BY119" s="19">
        <f t="shared" si="210"/>
        <v>-0.11443340205535696</v>
      </c>
      <c r="BZ119" s="19">
        <f t="shared" si="210"/>
        <v>-0.20509174415876136</v>
      </c>
      <c r="CA119" s="19">
        <f t="shared" si="210"/>
        <v>-0.35586506844219595</v>
      </c>
      <c r="CB119" s="19">
        <f t="shared" si="210"/>
        <v>-0.58918501895059183</v>
      </c>
      <c r="CC119" s="19">
        <f t="shared" ref="CC119:DJ119" si="211">$B95*LN(1/(1+(EXP(-1*(CC$25+CC$26*$A95)))))+$C95*LN(1-(1/(1+(EXP(-1*(CC$25+CC$26*$A95))))))</f>
        <v>-0.91901413409064425</v>
      </c>
      <c r="CD119" s="19">
        <f t="shared" si="211"/>
        <v>-1.3426603473977383</v>
      </c>
      <c r="CE119" s="19">
        <f t="shared" si="211"/>
        <v>-1.8424791670275502</v>
      </c>
      <c r="CF119" s="19">
        <f t="shared" si="211"/>
        <v>-2.3955454645979639</v>
      </c>
      <c r="CG119" s="19">
        <f t="shared" si="211"/>
        <v>-8.9365935261983012E-2</v>
      </c>
      <c r="CH119" s="19">
        <f t="shared" si="211"/>
        <v>-0.16171094368958572</v>
      </c>
      <c r="CI119" s="19">
        <f t="shared" si="211"/>
        <v>-0.28484727902535695</v>
      </c>
      <c r="CJ119" s="19">
        <f t="shared" si="211"/>
        <v>-0.48167487439574336</v>
      </c>
      <c r="CK119" s="19">
        <f t="shared" si="211"/>
        <v>-0.77095704778953245</v>
      </c>
      <c r="CL119" s="19">
        <f t="shared" si="211"/>
        <v>-1.1573440662232617</v>
      </c>
      <c r="CM119" s="19">
        <f t="shared" si="211"/>
        <v>-1.6284471670681435</v>
      </c>
      <c r="CN119" s="19">
        <f t="shared" si="211"/>
        <v>-2.1622430402584887</v>
      </c>
      <c r="CO119" s="19">
        <f t="shared" si="211"/>
        <v>-2.736959549309852</v>
      </c>
      <c r="CP119" s="19">
        <f t="shared" si="211"/>
        <v>-3.3362192588706603</v>
      </c>
      <c r="CQ119" s="19">
        <f t="shared" si="211"/>
        <v>-0.22642373327254567</v>
      </c>
      <c r="CR119" s="19">
        <f t="shared" si="211"/>
        <v>-0.39009012685887029</v>
      </c>
      <c r="CS119" s="19">
        <f t="shared" si="211"/>
        <v>-0.63965891862242308</v>
      </c>
      <c r="CT119" s="19">
        <f t="shared" si="211"/>
        <v>-0.98657309416461803</v>
      </c>
      <c r="CU119" s="19">
        <f t="shared" si="211"/>
        <v>-1.4250805831863991</v>
      </c>
      <c r="CV119" s="19">
        <f t="shared" si="211"/>
        <v>-1.9358390941691574</v>
      </c>
      <c r="CW119" s="19">
        <f t="shared" si="211"/>
        <v>-2.4960082273611386</v>
      </c>
      <c r="CX119" s="19">
        <f t="shared" si="211"/>
        <v>-3.0867260252942699</v>
      </c>
      <c r="CY119" s="19">
        <f t="shared" si="211"/>
        <v>-3.6951573533101429</v>
      </c>
      <c r="CZ119" s="19">
        <f t="shared" si="211"/>
        <v>-4.3134773304160188</v>
      </c>
      <c r="DA119" s="19">
        <f t="shared" si="211"/>
        <v>-0.52516294973063504</v>
      </c>
      <c r="DB119" s="19">
        <f t="shared" si="211"/>
        <v>-0.83157348644173756</v>
      </c>
      <c r="DC119" s="19">
        <f t="shared" si="211"/>
        <v>-1.2340546691512104</v>
      </c>
      <c r="DD119" s="19">
        <f t="shared" si="211"/>
        <v>-1.7177944705965971</v>
      </c>
      <c r="DE119" s="19">
        <f t="shared" si="211"/>
        <v>-2.2601846030111084</v>
      </c>
      <c r="DF119" s="19">
        <f t="shared" si="211"/>
        <v>-2.8401901814631083</v>
      </c>
      <c r="DG119" s="19">
        <f t="shared" si="211"/>
        <v>-3.4425070735395238</v>
      </c>
      <c r="DH119" s="19">
        <f t="shared" si="211"/>
        <v>-4.0574444297323442</v>
      </c>
      <c r="DI119" s="19">
        <f t="shared" si="211"/>
        <v>-4.6793286223126751</v>
      </c>
      <c r="DJ119" s="19">
        <f t="shared" si="211"/>
        <v>-5.3049791772043138</v>
      </c>
    </row>
    <row r="120" spans="1:114" x14ac:dyDescent="0.45">
      <c r="A120" s="4">
        <f>Training_Data!L119</f>
        <v>68</v>
      </c>
      <c r="B120" s="4">
        <f>Training_Data!I119</f>
        <v>1</v>
      </c>
      <c r="C120" s="4">
        <f t="shared" si="105"/>
        <v>0</v>
      </c>
      <c r="F120">
        <f t="shared" si="99"/>
        <v>0.05</v>
      </c>
      <c r="G120">
        <f t="shared" si="100"/>
        <v>0.95122942450071402</v>
      </c>
      <c r="H120" s="10">
        <f t="shared" si="101"/>
        <v>0.51249739648421033</v>
      </c>
      <c r="I120" s="10"/>
      <c r="J120">
        <f t="shared" si="102"/>
        <v>0.48750260351578967</v>
      </c>
      <c r="K120">
        <f t="shared" si="110"/>
        <v>-0.66845964801328628</v>
      </c>
      <c r="O120" s="19">
        <f t="shared" si="155"/>
        <v>-9.1501062141618235</v>
      </c>
      <c r="P120" s="19">
        <f t="shared" si="155"/>
        <v>-8.3002484859519168</v>
      </c>
      <c r="Q120" s="19">
        <f t="shared" ref="Q120:CB120" si="212">$B96*LN(1/(1+(EXP(-1*(Q$25+Q$26*$A96)))))+$C96*LN(1-(1/(1+(EXP(-1*(Q$25+Q$26*$A96))))))</f>
        <v>-7.4505812726405143</v>
      </c>
      <c r="R120" s="19">
        <f t="shared" si="212"/>
        <v>-6.6013594435752596</v>
      </c>
      <c r="S120" s="19">
        <f t="shared" si="212"/>
        <v>-5.7531777264714101</v>
      </c>
      <c r="T120" s="19">
        <f t="shared" si="212"/>
        <v>-4.9074189941486868</v>
      </c>
      <c r="U120" s="19">
        <f t="shared" si="212"/>
        <v>-4.0672723451437651</v>
      </c>
      <c r="V120" s="19">
        <f t="shared" si="212"/>
        <v>-3.2399533331624304</v>
      </c>
      <c r="W120" s="19">
        <f t="shared" si="212"/>
        <v>-2.4410914408948421</v>
      </c>
      <c r="X120" s="19">
        <f t="shared" si="212"/>
        <v>-1.7014132779827524</v>
      </c>
      <c r="Y120" s="19">
        <f t="shared" si="212"/>
        <v>-8.1502886936835974</v>
      </c>
      <c r="Z120" s="19">
        <f t="shared" si="212"/>
        <v>-7.3006753107015845</v>
      </c>
      <c r="AA120" s="19">
        <f t="shared" si="212"/>
        <v>-6.4515792744580898</v>
      </c>
      <c r="AB120" s="19">
        <f t="shared" si="212"/>
        <v>-5.603691043426946</v>
      </c>
      <c r="AC120" s="19">
        <f t="shared" si="212"/>
        <v>-4.7586144837621758</v>
      </c>
      <c r="AD120" s="19">
        <f t="shared" si="212"/>
        <v>-3.9200397672603979</v>
      </c>
      <c r="AE120" s="19">
        <f t="shared" si="212"/>
        <v>-3.096271685358662</v>
      </c>
      <c r="AF120" s="19">
        <f t="shared" si="212"/>
        <v>-2.3050833197686962</v>
      </c>
      <c r="AG120" s="19">
        <f t="shared" si="212"/>
        <v>-1.5805085713638758</v>
      </c>
      <c r="AH120" s="19">
        <f t="shared" si="212"/>
        <v>-0.9740769841801068</v>
      </c>
      <c r="AI120" s="19">
        <f t="shared" si="212"/>
        <v>-7.1507845562365651</v>
      </c>
      <c r="AJ120" s="19">
        <f t="shared" si="212"/>
        <v>-6.3018346208305891</v>
      </c>
      <c r="AK120" s="19">
        <f t="shared" si="212"/>
        <v>-5.4542871019229358</v>
      </c>
      <c r="AL120" s="19">
        <f t="shared" si="212"/>
        <v>-4.6100016520556517</v>
      </c>
      <c r="AM120" s="19">
        <f t="shared" si="212"/>
        <v>-3.7732454643724251</v>
      </c>
      <c r="AN120" s="19">
        <f t="shared" si="212"/>
        <v>-2.9535627762179635</v>
      </c>
      <c r="AO120" s="19">
        <f t="shared" si="212"/>
        <v>-2.1710974512080616</v>
      </c>
      <c r="AP120" s="19">
        <f t="shared" si="212"/>
        <v>-1.4632824673380314</v>
      </c>
      <c r="AQ120" s="19">
        <f t="shared" si="212"/>
        <v>-0.88338215541877729</v>
      </c>
      <c r="AR120" s="19">
        <f t="shared" si="212"/>
        <v>-0.47407698418010663</v>
      </c>
      <c r="AS120" s="19">
        <f t="shared" si="212"/>
        <v>-6.1521312091296574</v>
      </c>
      <c r="AT120" s="19">
        <f t="shared" si="212"/>
        <v>-5.3049791772043271</v>
      </c>
      <c r="AU120" s="19">
        <f t="shared" si="212"/>
        <v>-4.4616108988421042</v>
      </c>
      <c r="AV120" s="19">
        <f t="shared" si="212"/>
        <v>-3.6269570930082082</v>
      </c>
      <c r="AW120" s="19">
        <f t="shared" si="212"/>
        <v>-2.8119675890031988</v>
      </c>
      <c r="AX120" s="19">
        <f t="shared" si="212"/>
        <v>-2.0393867582829608</v>
      </c>
      <c r="AY120" s="19">
        <f t="shared" si="212"/>
        <v>-1.3500584796176429</v>
      </c>
      <c r="AZ120" s="19">
        <f t="shared" si="212"/>
        <v>-0.79813886938159195</v>
      </c>
      <c r="BA120" s="19">
        <f t="shared" si="212"/>
        <v>-0.4200553357027153</v>
      </c>
      <c r="BB120" s="19">
        <f t="shared" si="212"/>
        <v>-0.20141327798275241</v>
      </c>
      <c r="BC120" s="19">
        <f t="shared" si="212"/>
        <v>-5.1557826529150699</v>
      </c>
      <c r="BD120" s="19">
        <f t="shared" si="212"/>
        <v>-4.3134773304160259</v>
      </c>
      <c r="BE120" s="19">
        <f t="shared" si="212"/>
        <v>-3.4812521603012354</v>
      </c>
      <c r="BF120" s="19">
        <f t="shared" si="212"/>
        <v>-2.67164469196767</v>
      </c>
      <c r="BG120" s="19">
        <f t="shared" si="212"/>
        <v>-1.9102241504380872</v>
      </c>
      <c r="BH120" s="19">
        <f t="shared" si="212"/>
        <v>-1.241153874732088</v>
      </c>
      <c r="BI120" s="19">
        <f t="shared" si="212"/>
        <v>-0.71845964801328632</v>
      </c>
      <c r="BJ120" s="19">
        <f t="shared" si="212"/>
        <v>-0.37110066594777763</v>
      </c>
      <c r="BK120" s="19">
        <f t="shared" si="212"/>
        <v>-0.17567443741493247</v>
      </c>
      <c r="BL120" s="19">
        <f t="shared" si="212"/>
        <v>-7.8889734292549515E-2</v>
      </c>
      <c r="BM120" s="19">
        <f t="shared" si="212"/>
        <v>-4.1656414487309359</v>
      </c>
      <c r="BN120" s="19">
        <f t="shared" si="212"/>
        <v>-3.336219258870659</v>
      </c>
      <c r="BO120" s="19">
        <f t="shared" si="212"/>
        <v>-2.5327715224535527</v>
      </c>
      <c r="BP120" s="19">
        <f t="shared" si="212"/>
        <v>-1.7839007408883387</v>
      </c>
      <c r="BQ120" s="19">
        <f t="shared" si="212"/>
        <v>-1.1368710061148999</v>
      </c>
      <c r="BR120" s="19">
        <f t="shared" si="212"/>
        <v>-0.6443966600735711</v>
      </c>
      <c r="BS120" s="19">
        <f t="shared" si="212"/>
        <v>-0.32695640685095206</v>
      </c>
      <c r="BT120" s="19">
        <f t="shared" si="212"/>
        <v>-0.15297761052607403</v>
      </c>
      <c r="BU120" s="19">
        <f t="shared" si="212"/>
        <v>-6.8267073682503954E-2</v>
      </c>
      <c r="BV120" s="19">
        <f t="shared" si="212"/>
        <v>-2.9750418272620607E-2</v>
      </c>
      <c r="BW120" s="19">
        <f t="shared" si="212"/>
        <v>-3.1919593892339417</v>
      </c>
      <c r="BX120" s="19">
        <f t="shared" si="212"/>
        <v>-2.3955454645979626</v>
      </c>
      <c r="BY120" s="19">
        <f t="shared" si="212"/>
        <v>-1.6607229646697601</v>
      </c>
      <c r="BZ120" s="19">
        <f t="shared" si="212"/>
        <v>-1.0374879504858856</v>
      </c>
      <c r="CA120" s="19">
        <f t="shared" si="212"/>
        <v>-0.57593941987884367</v>
      </c>
      <c r="CB120" s="19">
        <f t="shared" si="212"/>
        <v>-0.28733532511543097</v>
      </c>
      <c r="CC120" s="19">
        <f t="shared" ref="CC120:DJ120" si="213">$B96*LN(1/(1+(EXP(-1*(CC$25+CC$26*$A96)))))+$C96*LN(1-(1/(1+(EXP(-1*(CC$25+CC$26*$A96))))))</f>
        <v>-0.13302107507286723</v>
      </c>
      <c r="CD120" s="19">
        <f t="shared" si="213"/>
        <v>-5.9032826287971386E-2</v>
      </c>
      <c r="CE120" s="19">
        <f t="shared" si="213"/>
        <v>-2.5659100296728771E-2</v>
      </c>
      <c r="CF120" s="19">
        <f t="shared" si="213"/>
        <v>-1.1047744848593825E-2</v>
      </c>
      <c r="CG120" s="19">
        <f t="shared" si="213"/>
        <v>-2.2601846030111088</v>
      </c>
      <c r="CH120" s="19">
        <f t="shared" si="213"/>
        <v>-1.5410084538329922</v>
      </c>
      <c r="CI120" s="19">
        <f t="shared" si="213"/>
        <v>-0.94324894599745501</v>
      </c>
      <c r="CJ120" s="19">
        <f t="shared" si="213"/>
        <v>-0.5130152523999526</v>
      </c>
      <c r="CK120" s="19">
        <f t="shared" si="213"/>
        <v>-0.25192908134537301</v>
      </c>
      <c r="CL120" s="19">
        <f t="shared" si="213"/>
        <v>-0.11551952317975495</v>
      </c>
      <c r="CM120" s="19">
        <f t="shared" si="213"/>
        <v>-5.1015976589534939E-2</v>
      </c>
      <c r="CN120" s="19">
        <f t="shared" si="213"/>
        <v>-2.2124216454879293E-2</v>
      </c>
      <c r="CO120" s="19">
        <f t="shared" si="213"/>
        <v>-9.5161791284339523E-3</v>
      </c>
      <c r="CP120" s="19">
        <f t="shared" si="213"/>
        <v>-4.0784432705706312E-3</v>
      </c>
      <c r="CQ120" s="19">
        <f t="shared" si="213"/>
        <v>-1.4250805831863982</v>
      </c>
      <c r="CR120" s="19">
        <f t="shared" si="213"/>
        <v>-0.85435524446852706</v>
      </c>
      <c r="CS120" s="19">
        <f t="shared" si="213"/>
        <v>-0.45549248146333754</v>
      </c>
      <c r="CT120" s="19">
        <f t="shared" si="213"/>
        <v>-0.22041740991845099</v>
      </c>
      <c r="CU120" s="19">
        <f t="shared" si="213"/>
        <v>-0.10020655891674717</v>
      </c>
      <c r="CV120" s="19">
        <f t="shared" si="213"/>
        <v>-4.4063967938573874E-2</v>
      </c>
      <c r="CW120" s="19">
        <f t="shared" si="213"/>
        <v>-1.9071675682192538E-2</v>
      </c>
      <c r="CX120" s="19">
        <f t="shared" si="213"/>
        <v>-8.1960673382677589E-3</v>
      </c>
      <c r="CY120" s="19">
        <f t="shared" si="213"/>
        <v>-3.5113447819392798E-3</v>
      </c>
      <c r="CZ120" s="19">
        <f t="shared" si="213"/>
        <v>-1.5023101597543026E-3</v>
      </c>
      <c r="DA120" s="19">
        <f t="shared" si="213"/>
        <v>-0.77095704778953211</v>
      </c>
      <c r="DB120" s="19">
        <f t="shared" si="213"/>
        <v>-0.40318604888545784</v>
      </c>
      <c r="DC120" s="19">
        <f t="shared" si="213"/>
        <v>-0.19247646558657872</v>
      </c>
      <c r="DD120" s="19">
        <f t="shared" si="213"/>
        <v>-8.6836152153949644E-2</v>
      </c>
      <c r="DE120" s="19">
        <f t="shared" si="213"/>
        <v>-3.8041371687783029E-2</v>
      </c>
      <c r="DF120" s="19">
        <f t="shared" si="213"/>
        <v>-1.6436847252909486E-2</v>
      </c>
      <c r="DG120" s="19">
        <f t="shared" si="213"/>
        <v>-7.0584394314585257E-3</v>
      </c>
      <c r="DH120" s="19">
        <f t="shared" si="213"/>
        <v>-3.0229809308315344E-3</v>
      </c>
      <c r="DI120" s="19">
        <f t="shared" si="213"/>
        <v>-1.29318558043795E-3</v>
      </c>
      <c r="DJ120" s="19">
        <f t="shared" si="213"/>
        <v>-5.5293147536079781E-4</v>
      </c>
    </row>
    <row r="121" spans="1:114" x14ac:dyDescent="0.45">
      <c r="A121" s="4">
        <f>Training_Data!L120</f>
        <v>49</v>
      </c>
      <c r="B121" s="4">
        <f>Training_Data!I120</f>
        <v>1</v>
      </c>
      <c r="C121" s="4">
        <f t="shared" si="105"/>
        <v>0</v>
      </c>
      <c r="F121">
        <f t="shared" si="99"/>
        <v>8.2000000000000003E-2</v>
      </c>
      <c r="G121">
        <f t="shared" si="100"/>
        <v>0.9212719586963487</v>
      </c>
      <c r="H121" s="10">
        <f t="shared" si="101"/>
        <v>0.52048852088516173</v>
      </c>
      <c r="I121" s="10"/>
      <c r="J121">
        <f t="shared" si="102"/>
        <v>0.47951147911483827</v>
      </c>
      <c r="K121">
        <f t="shared" si="110"/>
        <v>-0.652987445185366</v>
      </c>
      <c r="O121" s="19">
        <f t="shared" si="155"/>
        <v>-9.2700942040764964</v>
      </c>
      <c r="P121" s="19">
        <f t="shared" si="155"/>
        <v>-8.5401954711544157</v>
      </c>
      <c r="Q121" s="19">
        <f t="shared" ref="Q121:CB121" si="214">$B97*LN(1/(1+(EXP(-1*(Q$25+Q$26*$A97)))))+$C97*LN(1-(1/(1+(EXP(-1*(Q$25+Q$26*$A97))))))</f>
        <v>-7.8104055757908393</v>
      </c>
      <c r="R121" s="19">
        <f t="shared" si="214"/>
        <v>-7.0808414190560587</v>
      </c>
      <c r="S121" s="19">
        <f t="shared" si="214"/>
        <v>-6.351745223347673</v>
      </c>
      <c r="T121" s="19">
        <f t="shared" si="214"/>
        <v>-5.6236180879278939</v>
      </c>
      <c r="U121" s="19">
        <f t="shared" si="214"/>
        <v>-4.897493277615121</v>
      </c>
      <c r="V121" s="19">
        <f t="shared" si="214"/>
        <v>-4.1754870126481709</v>
      </c>
      <c r="W121" s="19">
        <f t="shared" si="214"/>
        <v>-3.4618735393953628</v>
      </c>
      <c r="X121" s="19">
        <f t="shared" si="214"/>
        <v>-2.7650435617765896</v>
      </c>
      <c r="Y121" s="19">
        <f t="shared" si="214"/>
        <v>-8.2702560525070155</v>
      </c>
      <c r="Z121" s="19">
        <f t="shared" si="214"/>
        <v>-7.5405312564800813</v>
      </c>
      <c r="AA121" s="19">
        <f t="shared" si="214"/>
        <v>-6.8111020853807061</v>
      </c>
      <c r="AB121" s="19">
        <f t="shared" si="214"/>
        <v>-6.0822855627633263</v>
      </c>
      <c r="AC121" s="19">
        <f t="shared" si="214"/>
        <v>-5.3547369140861232</v>
      </c>
      <c r="AD121" s="19">
        <f t="shared" si="214"/>
        <v>-4.6298045737570463</v>
      </c>
      <c r="AE121" s="19">
        <f t="shared" si="214"/>
        <v>-3.9102391457708094</v>
      </c>
      <c r="AF121" s="19">
        <f t="shared" si="214"/>
        <v>-3.2015504405762831</v>
      </c>
      <c r="AG121" s="19">
        <f t="shared" si="214"/>
        <v>-2.5143750013371808</v>
      </c>
      <c r="AH121" s="19">
        <f t="shared" si="214"/>
        <v>-1.8677860293862651</v>
      </c>
      <c r="AI121" s="19">
        <f t="shared" si="214"/>
        <v>-7.2706958698201856</v>
      </c>
      <c r="AJ121" s="19">
        <f t="shared" si="214"/>
        <v>-6.5414434462290858</v>
      </c>
      <c r="AK121" s="19">
        <f t="shared" si="214"/>
        <v>-5.812992946735565</v>
      </c>
      <c r="AL121" s="19">
        <f t="shared" si="214"/>
        <v>-5.0862006452199644</v>
      </c>
      <c r="AM121" s="19">
        <f t="shared" si="214"/>
        <v>-4.3628242295054305</v>
      </c>
      <c r="AN121" s="19">
        <f t="shared" si="214"/>
        <v>-3.6464302985174788</v>
      </c>
      <c r="AO121" s="19">
        <f t="shared" si="214"/>
        <v>-2.9440867909212463</v>
      </c>
      <c r="AP121" s="19">
        <f t="shared" si="214"/>
        <v>-2.2691459507833982</v>
      </c>
      <c r="AQ121" s="19">
        <f t="shared" si="214"/>
        <v>-1.6445539034848327</v>
      </c>
      <c r="AR121" s="19">
        <f t="shared" si="214"/>
        <v>-1.1031860488854575</v>
      </c>
      <c r="AS121" s="19">
        <f t="shared" si="214"/>
        <v>-6.2718904405738964</v>
      </c>
      <c r="AT121" s="19">
        <f t="shared" si="214"/>
        <v>-5.5439188381517841</v>
      </c>
      <c r="AU121" s="19">
        <f t="shared" si="214"/>
        <v>-4.8181148450998235</v>
      </c>
      <c r="AV121" s="19">
        <f t="shared" si="214"/>
        <v>-4.096766125368009</v>
      </c>
      <c r="AW121" s="19">
        <f t="shared" si="214"/>
        <v>-3.3844829249429718</v>
      </c>
      <c r="AX121" s="19">
        <f t="shared" si="214"/>
        <v>-2.6902747215382918</v>
      </c>
      <c r="AY121" s="19">
        <f t="shared" si="214"/>
        <v>-2.0306935160094683</v>
      </c>
      <c r="AZ121" s="19">
        <f t="shared" si="214"/>
        <v>-1.4326848092526394</v>
      </c>
      <c r="BA121" s="19">
        <f t="shared" si="214"/>
        <v>-0.93108378257967161</v>
      </c>
      <c r="BB121" s="19">
        <f t="shared" si="214"/>
        <v>-0.5543552444685268</v>
      </c>
      <c r="BC121" s="19">
        <f t="shared" si="214"/>
        <v>-5.2751304273949318</v>
      </c>
      <c r="BD121" s="19">
        <f t="shared" si="214"/>
        <v>-4.5506168478432656</v>
      </c>
      <c r="BE121" s="19">
        <f t="shared" si="214"/>
        <v>-3.8319064704663481</v>
      </c>
      <c r="BF121" s="19">
        <f t="shared" si="214"/>
        <v>-3.1249344133057471</v>
      </c>
      <c r="BG121" s="19">
        <f t="shared" si="214"/>
        <v>-2.4410914408948412</v>
      </c>
      <c r="BH121" s="19">
        <f t="shared" si="214"/>
        <v>-1.8005689377570753</v>
      </c>
      <c r="BI121" s="19">
        <f t="shared" si="214"/>
        <v>-1.2340546691512104</v>
      </c>
      <c r="BJ121" s="19">
        <f t="shared" si="214"/>
        <v>-0.77634377304073976</v>
      </c>
      <c r="BK121" s="19">
        <f t="shared" si="214"/>
        <v>-0.44822151122083281</v>
      </c>
      <c r="BL121" s="19">
        <f t="shared" si="214"/>
        <v>-0.24100845383299221</v>
      </c>
      <c r="BM121" s="19">
        <f t="shared" si="214"/>
        <v>-4.2838849396755991</v>
      </c>
      <c r="BN121" s="19">
        <f t="shared" si="214"/>
        <v>-3.5686004082570584</v>
      </c>
      <c r="BO121" s="19">
        <f t="shared" si="214"/>
        <v>-2.8684622784761329</v>
      </c>
      <c r="BP121" s="19">
        <f t="shared" si="214"/>
        <v>-2.1977210001309602</v>
      </c>
      <c r="BQ121" s="19">
        <f t="shared" si="214"/>
        <v>-1.5805085713638751</v>
      </c>
      <c r="BR121" s="19">
        <f t="shared" si="214"/>
        <v>-1.050446744029496</v>
      </c>
      <c r="BS121" s="19">
        <f t="shared" si="214"/>
        <v>-0.63965891862242286</v>
      </c>
      <c r="BT121" s="19">
        <f t="shared" si="214"/>
        <v>-0.35886989966032329</v>
      </c>
      <c r="BU121" s="19">
        <f t="shared" si="214"/>
        <v>-0.18900350142659061</v>
      </c>
      <c r="BV121" s="19">
        <f t="shared" si="214"/>
        <v>-9.5545464597962856E-2</v>
      </c>
      <c r="BW121" s="19">
        <f t="shared" si="214"/>
        <v>-3.3073019765117864</v>
      </c>
      <c r="BX121" s="19">
        <f t="shared" si="214"/>
        <v>-2.6159108600655254</v>
      </c>
      <c r="BY121" s="19">
        <f t="shared" si="214"/>
        <v>-1.9615651718253813</v>
      </c>
      <c r="BZ121" s="19">
        <f t="shared" si="214"/>
        <v>-1.3723677218643584</v>
      </c>
      <c r="CA121" s="19">
        <f t="shared" si="214"/>
        <v>-0.88338215541877685</v>
      </c>
      <c r="CB121" s="19">
        <f t="shared" si="214"/>
        <v>-0.52108961386593733</v>
      </c>
      <c r="CC121" s="19">
        <f t="shared" ref="CC121:DJ121" si="215">$B97*LN(1/(1+(EXP(-1*(CC$25+CC$26*$A97)))))+$C97*LN(1-(1/(1+(EXP(-1*(CC$25+CC$26*$A97))))))</f>
        <v>-0.28484727902535695</v>
      </c>
      <c r="CD121" s="19">
        <f t="shared" si="215"/>
        <v>-0.14740002486257023</v>
      </c>
      <c r="CE121" s="19">
        <f t="shared" si="215"/>
        <v>-7.374805671413355E-2</v>
      </c>
      <c r="CF121" s="19">
        <f t="shared" si="215"/>
        <v>-3.6219258870659243E-2</v>
      </c>
      <c r="CG121" s="19">
        <f t="shared" si="215"/>
        <v>-2.3683167284069535</v>
      </c>
      <c r="CH121" s="19">
        <f t="shared" si="215"/>
        <v>-1.7342345654720792</v>
      </c>
      <c r="CI121" s="19">
        <f t="shared" si="215"/>
        <v>-1.1780110926729273</v>
      </c>
      <c r="CJ121" s="19">
        <f t="shared" si="215"/>
        <v>-0.7339469673175899</v>
      </c>
      <c r="CK121" s="19">
        <f t="shared" si="215"/>
        <v>-0.42005533570271514</v>
      </c>
      <c r="CL121" s="19">
        <f t="shared" si="215"/>
        <v>-0.22440559704717059</v>
      </c>
      <c r="CM121" s="19">
        <f t="shared" si="215"/>
        <v>-0.11443340205535696</v>
      </c>
      <c r="CN121" s="19">
        <f t="shared" si="215"/>
        <v>-5.6782583302082912E-2</v>
      </c>
      <c r="CO121" s="19">
        <f t="shared" si="215"/>
        <v>-2.7766764179969417E-2</v>
      </c>
      <c r="CP121" s="19">
        <f t="shared" si="215"/>
        <v>-1.3477330416026405E-2</v>
      </c>
      <c r="CQ121" s="19">
        <f t="shared" si="215"/>
        <v>-1.5175095714792795</v>
      </c>
      <c r="CR121" s="19">
        <f t="shared" si="215"/>
        <v>-0.99916273627089369</v>
      </c>
      <c r="CS121" s="19">
        <f t="shared" si="215"/>
        <v>-0.60265290929861337</v>
      </c>
      <c r="CT121" s="19">
        <f t="shared" si="215"/>
        <v>-0.33541384892973064</v>
      </c>
      <c r="CU121" s="19">
        <f t="shared" si="215"/>
        <v>-0.17567443741493247</v>
      </c>
      <c r="CV121" s="19">
        <f t="shared" si="215"/>
        <v>-8.8514942119993792E-2</v>
      </c>
      <c r="CW121" s="19">
        <f t="shared" si="215"/>
        <v>-4.3634951570930065E-2</v>
      </c>
      <c r="CX121" s="19">
        <f t="shared" si="215"/>
        <v>-2.1265871276566987E-2</v>
      </c>
      <c r="CY121" s="19">
        <f t="shared" si="215"/>
        <v>-1.0304683624802111E-2</v>
      </c>
      <c r="CZ121" s="19">
        <f t="shared" si="215"/>
        <v>-4.9791772043272986E-3</v>
      </c>
      <c r="DA121" s="19">
        <f t="shared" si="215"/>
        <v>-0.8372321351223192</v>
      </c>
      <c r="DB121" s="19">
        <f t="shared" si="215"/>
        <v>-0.48936721747427725</v>
      </c>
      <c r="DC121" s="19">
        <f t="shared" si="215"/>
        <v>-0.26560613014301165</v>
      </c>
      <c r="DD121" s="19">
        <f t="shared" si="215"/>
        <v>-0.13680711345203822</v>
      </c>
      <c r="DE121" s="19">
        <f t="shared" si="215"/>
        <v>-6.8267073682503954E-2</v>
      </c>
      <c r="DF121" s="19">
        <f t="shared" si="215"/>
        <v>-3.3480669360590416E-2</v>
      </c>
      <c r="DG121" s="19">
        <f t="shared" si="215"/>
        <v>-1.6274621515976365E-2</v>
      </c>
      <c r="DH121" s="19">
        <f t="shared" si="215"/>
        <v>-7.8759571155826366E-3</v>
      </c>
      <c r="DI121" s="19">
        <f t="shared" si="215"/>
        <v>-3.8032389419046398E-3</v>
      </c>
      <c r="DJ121" s="19">
        <f t="shared" si="215"/>
        <v>-1.8346208305892865E-3</v>
      </c>
    </row>
    <row r="122" spans="1:114" x14ac:dyDescent="0.45">
      <c r="A122" s="4">
        <f>Training_Data!L121</f>
        <v>81</v>
      </c>
      <c r="B122" s="4">
        <f>Training_Data!I121</f>
        <v>1</v>
      </c>
      <c r="C122" s="4">
        <f t="shared" si="105"/>
        <v>0</v>
      </c>
      <c r="F122">
        <f t="shared" si="99"/>
        <v>8.7000000000000008E-2</v>
      </c>
      <c r="G122">
        <f t="shared" si="100"/>
        <v>0.91667709563315225</v>
      </c>
      <c r="H122" s="10">
        <f t="shared" si="101"/>
        <v>0.52173629156332224</v>
      </c>
      <c r="I122" s="10"/>
      <c r="J122">
        <f t="shared" si="102"/>
        <v>0.47826370843667776</v>
      </c>
      <c r="K122">
        <f t="shared" si="110"/>
        <v>-0.65059300732625169</v>
      </c>
      <c r="O122" s="19">
        <f t="shared" si="155"/>
        <v>-9.1420052537859888E-5</v>
      </c>
      <c r="P122" s="19">
        <f t="shared" si="155"/>
        <v>-1.8408884827571205E-4</v>
      </c>
      <c r="Q122" s="19">
        <f t="shared" ref="Q122:CB122" si="216">$B98*LN(1/(1+(EXP(-1*(Q$25+Q$26*$A98)))))+$C98*LN(1-(1/(1+(EXP(-1*(Q$25+Q$26*$A98))))))</f>
        <v>-3.7067483205435308E-4</v>
      </c>
      <c r="R122" s="19">
        <f t="shared" si="216"/>
        <v>-7.4630725182764542E-4</v>
      </c>
      <c r="S122" s="19">
        <f t="shared" si="216"/>
        <v>-1.5023101597543026E-3</v>
      </c>
      <c r="T122" s="19">
        <f t="shared" si="216"/>
        <v>-3.0229809308316459E-3</v>
      </c>
      <c r="U122" s="19">
        <f t="shared" si="216"/>
        <v>-6.0782366017792192E-3</v>
      </c>
      <c r="V122" s="19">
        <f t="shared" si="216"/>
        <v>-1.2202584607696155E-2</v>
      </c>
      <c r="W122" s="19">
        <f t="shared" si="216"/>
        <v>-2.442284593377916E-2</v>
      </c>
      <c r="X122" s="19">
        <f t="shared" si="216"/>
        <v>-4.858735157374202E-2</v>
      </c>
      <c r="Y122" s="19">
        <f t="shared" si="216"/>
        <v>-2.4848595191651952E-4</v>
      </c>
      <c r="Z122" s="19">
        <f t="shared" si="216"/>
        <v>-5.0032624938598272E-4</v>
      </c>
      <c r="AA122" s="19">
        <f t="shared" si="216"/>
        <v>-1.0072779542348365E-3</v>
      </c>
      <c r="AB122" s="19">
        <f t="shared" si="216"/>
        <v>-2.027374123838199E-3</v>
      </c>
      <c r="AC122" s="19">
        <f t="shared" si="216"/>
        <v>-4.0784432705707431E-3</v>
      </c>
      <c r="AD122" s="19">
        <f t="shared" si="216"/>
        <v>-8.1960673382677589E-3</v>
      </c>
      <c r="AE122" s="19">
        <f t="shared" si="216"/>
        <v>-1.6436847252909486E-2</v>
      </c>
      <c r="AF122" s="19">
        <f t="shared" si="216"/>
        <v>-3.2828470424865405E-2</v>
      </c>
      <c r="AG122" s="19">
        <f t="shared" si="216"/>
        <v>-6.5043561776590555E-2</v>
      </c>
      <c r="AH122" s="19">
        <f t="shared" si="216"/>
        <v>-0.12692801104297252</v>
      </c>
      <c r="AI122" s="19">
        <f t="shared" si="216"/>
        <v>-6.7531070158475626E-4</v>
      </c>
      <c r="AJ122" s="19">
        <f t="shared" si="216"/>
        <v>-1.3594435752600376E-3</v>
      </c>
      <c r="AK122" s="19">
        <f t="shared" si="216"/>
        <v>-2.735699378536135E-3</v>
      </c>
      <c r="AL122" s="19">
        <f t="shared" si="216"/>
        <v>-5.5014039096573722E-3</v>
      </c>
      <c r="AM122" s="19">
        <f t="shared" si="216"/>
        <v>-1.1047744848593825E-2</v>
      </c>
      <c r="AN122" s="19">
        <f t="shared" si="216"/>
        <v>-2.2124216454879178E-2</v>
      </c>
      <c r="AO122" s="19">
        <f t="shared" si="216"/>
        <v>-4.4063967938573874E-2</v>
      </c>
      <c r="AP122" s="19">
        <f t="shared" si="216"/>
        <v>-8.6836152153949769E-2</v>
      </c>
      <c r="AQ122" s="19">
        <f t="shared" si="216"/>
        <v>-0.16778602938626586</v>
      </c>
      <c r="AR122" s="19">
        <f t="shared" si="216"/>
        <v>-0.31326168751822281</v>
      </c>
      <c r="AS122" s="19">
        <f t="shared" si="216"/>
        <v>-1.8346208305892865E-3</v>
      </c>
      <c r="AT122" s="19">
        <f t="shared" si="216"/>
        <v>-3.6910434269465547E-3</v>
      </c>
      <c r="AU122" s="19">
        <f t="shared" si="216"/>
        <v>-7.4189941486867304E-3</v>
      </c>
      <c r="AV122" s="19">
        <f t="shared" si="216"/>
        <v>-1.488425467191814E-2</v>
      </c>
      <c r="AW122" s="19">
        <f t="shared" si="216"/>
        <v>-2.9750418272620607E-2</v>
      </c>
      <c r="AX122" s="19">
        <f t="shared" si="216"/>
        <v>-5.9032826287971386E-2</v>
      </c>
      <c r="AY122" s="19">
        <f t="shared" si="216"/>
        <v>-0.11551952317975495</v>
      </c>
      <c r="AZ122" s="19">
        <f t="shared" si="216"/>
        <v>-0.22041740991845099</v>
      </c>
      <c r="BA122" s="19">
        <f t="shared" si="216"/>
        <v>-0.40318604888545784</v>
      </c>
      <c r="BB122" s="19">
        <f t="shared" si="216"/>
        <v>-0.69314718055994529</v>
      </c>
      <c r="BC122" s="19">
        <f t="shared" si="216"/>
        <v>-4.9791772043271867E-3</v>
      </c>
      <c r="BD122" s="19">
        <f t="shared" si="216"/>
        <v>-1.0001652055651873E-2</v>
      </c>
      <c r="BE122" s="19">
        <f t="shared" si="216"/>
        <v>-2.0039767260397568E-2</v>
      </c>
      <c r="BF122" s="19">
        <f t="shared" si="216"/>
        <v>-3.9953333162430334E-2</v>
      </c>
      <c r="BG122" s="19">
        <f t="shared" si="216"/>
        <v>-7.8889734292549626E-2</v>
      </c>
      <c r="BH122" s="19">
        <f t="shared" si="216"/>
        <v>-0.15297761052607417</v>
      </c>
      <c r="BI122" s="19">
        <f t="shared" si="216"/>
        <v>-0.28733532511543086</v>
      </c>
      <c r="BJ122" s="19">
        <f t="shared" si="216"/>
        <v>-0.51301525239995294</v>
      </c>
      <c r="BK122" s="19">
        <f t="shared" si="216"/>
        <v>-0.85435524446852695</v>
      </c>
      <c r="BL122" s="19">
        <f t="shared" si="216"/>
        <v>-1.3132616875182228</v>
      </c>
      <c r="BM122" s="19">
        <f t="shared" si="216"/>
        <v>-1.3477330416026292E-2</v>
      </c>
      <c r="BN122" s="19">
        <f t="shared" si="216"/>
        <v>-2.695709300820805E-2</v>
      </c>
      <c r="BO122" s="19">
        <f t="shared" si="216"/>
        <v>-5.356277621796323E-2</v>
      </c>
      <c r="BP122" s="19">
        <f t="shared" si="216"/>
        <v>-0.10508331976869598</v>
      </c>
      <c r="BQ122" s="19">
        <f t="shared" si="216"/>
        <v>-0.20141327798275241</v>
      </c>
      <c r="BR122" s="19">
        <f t="shared" si="216"/>
        <v>-0.37110066594777763</v>
      </c>
      <c r="BS122" s="19">
        <f t="shared" si="216"/>
        <v>-0.6443966600735711</v>
      </c>
      <c r="BT122" s="19">
        <f t="shared" si="216"/>
        <v>-1.037487950485886</v>
      </c>
      <c r="BU122" s="19">
        <f t="shared" si="216"/>
        <v>-1.5410084538329922</v>
      </c>
      <c r="BV122" s="19">
        <f t="shared" si="216"/>
        <v>-2.1269280110429714</v>
      </c>
      <c r="BW122" s="19">
        <f t="shared" si="216"/>
        <v>-3.6219258870659243E-2</v>
      </c>
      <c r="BX122" s="19">
        <f t="shared" si="216"/>
        <v>-7.164469196766983E-2</v>
      </c>
      <c r="BY122" s="19">
        <f t="shared" si="216"/>
        <v>-0.13938675828296063</v>
      </c>
      <c r="BZ122" s="19">
        <f t="shared" si="216"/>
        <v>-0.26328246733803118</v>
      </c>
      <c r="CA122" s="19">
        <f t="shared" si="216"/>
        <v>-0.47407698418010663</v>
      </c>
      <c r="CB122" s="19">
        <f t="shared" si="216"/>
        <v>-0.79813886938159195</v>
      </c>
      <c r="CC122" s="19">
        <f t="shared" ref="CC122:DJ122" si="217">$B98*LN(1/(1+(EXP(-1*(CC$25+CC$26*$A98)))))+$C98*LN(1-(1/(1+(EXP(-1*(CC$25+CC$26*$A98))))))</f>
        <v>-1.241153874732088</v>
      </c>
      <c r="CD122" s="19">
        <f t="shared" si="217"/>
        <v>-1.7839007408883394</v>
      </c>
      <c r="CE122" s="19">
        <f t="shared" si="217"/>
        <v>-2.3955454645979626</v>
      </c>
      <c r="CF122" s="19">
        <f t="shared" si="217"/>
        <v>-3.0485873515737452</v>
      </c>
      <c r="CG122" s="19">
        <f t="shared" si="217"/>
        <v>-9.5545464597962981E-2</v>
      </c>
      <c r="CH122" s="19">
        <f t="shared" si="217"/>
        <v>-0.18390074088833885</v>
      </c>
      <c r="CI122" s="19">
        <f t="shared" si="217"/>
        <v>-0.34115387473208791</v>
      </c>
      <c r="CJ122" s="19">
        <f t="shared" si="217"/>
        <v>-0.598138869381592</v>
      </c>
      <c r="CK122" s="19">
        <f t="shared" si="217"/>
        <v>-0.9740769841801068</v>
      </c>
      <c r="CL122" s="19">
        <f t="shared" si="217"/>
        <v>-1.4632824673380318</v>
      </c>
      <c r="CM122" s="19">
        <f t="shared" si="217"/>
        <v>-2.0393867582829603</v>
      </c>
      <c r="CN122" s="19">
        <f t="shared" si="217"/>
        <v>-2.6716446919676713</v>
      </c>
      <c r="CO122" s="19">
        <f t="shared" si="217"/>
        <v>-3.3362192588706603</v>
      </c>
      <c r="CP122" s="19">
        <f t="shared" si="217"/>
        <v>-4.0181499279178103</v>
      </c>
      <c r="CQ122" s="19">
        <f t="shared" si="217"/>
        <v>-0.24100845383299221</v>
      </c>
      <c r="CR122" s="19">
        <f t="shared" si="217"/>
        <v>-0.43748795048588573</v>
      </c>
      <c r="CS122" s="19">
        <f t="shared" si="217"/>
        <v>-0.74439666007357097</v>
      </c>
      <c r="CT122" s="19">
        <f t="shared" si="217"/>
        <v>-1.1711006659477778</v>
      </c>
      <c r="CU122" s="19">
        <f t="shared" si="217"/>
        <v>-1.7014132779827524</v>
      </c>
      <c r="CV122" s="19">
        <f t="shared" si="217"/>
        <v>-2.3050833197686953</v>
      </c>
      <c r="CW122" s="19">
        <f t="shared" si="217"/>
        <v>-2.9535627762179644</v>
      </c>
      <c r="CX122" s="19">
        <f t="shared" si="217"/>
        <v>-3.6269570930082042</v>
      </c>
      <c r="CY122" s="19">
        <f t="shared" si="217"/>
        <v>-4.3134773304160188</v>
      </c>
      <c r="CZ122" s="19">
        <f t="shared" si="217"/>
        <v>-5.0067153484891369</v>
      </c>
      <c r="DA122" s="19">
        <f t="shared" si="217"/>
        <v>-0.55435524446852724</v>
      </c>
      <c r="DB122" s="19">
        <f t="shared" si="217"/>
        <v>-0.91301525239995296</v>
      </c>
      <c r="DC122" s="19">
        <f t="shared" si="217"/>
        <v>-1.3873353251154312</v>
      </c>
      <c r="DD122" s="19">
        <f t="shared" si="217"/>
        <v>-1.9529776105260748</v>
      </c>
      <c r="DE122" s="19">
        <f t="shared" si="217"/>
        <v>-2.578889734292551</v>
      </c>
      <c r="DF122" s="19">
        <f t="shared" si="217"/>
        <v>-3.2399533331624308</v>
      </c>
      <c r="DG122" s="19">
        <f t="shared" si="217"/>
        <v>-3.9200397672603997</v>
      </c>
      <c r="DH122" s="19">
        <f t="shared" si="217"/>
        <v>-4.6100016520556588</v>
      </c>
      <c r="DI122" s="19">
        <f t="shared" si="217"/>
        <v>-5.3049791772043138</v>
      </c>
      <c r="DJ122" s="19">
        <f t="shared" si="217"/>
        <v>-6.0024756851377781</v>
      </c>
    </row>
    <row r="123" spans="1:114" x14ac:dyDescent="0.45">
      <c r="A123" s="4">
        <f>Training_Data!L122</f>
        <v>86</v>
      </c>
      <c r="B123" s="4">
        <f>Training_Data!I122</f>
        <v>1</v>
      </c>
      <c r="C123" s="4">
        <f t="shared" si="105"/>
        <v>0</v>
      </c>
      <c r="F123">
        <f t="shared" si="99"/>
        <v>7.0000000000000007E-2</v>
      </c>
      <c r="G123">
        <f t="shared" si="100"/>
        <v>0.93239381990594827</v>
      </c>
      <c r="H123" s="10">
        <f t="shared" si="101"/>
        <v>0.51749285766638975</v>
      </c>
      <c r="I123" s="10"/>
      <c r="J123">
        <f t="shared" si="102"/>
        <v>0.48250714233361025</v>
      </c>
      <c r="K123">
        <f t="shared" si="110"/>
        <v>-0.65875955554869703</v>
      </c>
      <c r="O123" s="19">
        <f t="shared" si="155"/>
        <v>-9.0501173841471303</v>
      </c>
      <c r="P123" s="19">
        <f t="shared" si="155"/>
        <v>-8.1003034930793945</v>
      </c>
      <c r="Q123" s="19">
        <f t="shared" ref="Q123:CB123" si="218">$B99*LN(1/(1+(EXP(-1*(Q$25+Q$26*$A99)))))+$C99*LN(1-(1/(1+(EXP(-1*(Q$25+Q$26*$A99))))))</f>
        <v>-7.1507845562365651</v>
      </c>
      <c r="R123" s="19">
        <f t="shared" si="218"/>
        <v>-6.2020273741238379</v>
      </c>
      <c r="S123" s="19">
        <f t="shared" si="218"/>
        <v>-5.2552337981517434</v>
      </c>
      <c r="T123" s="19">
        <f t="shared" si="218"/>
        <v>-4.3134773304160259</v>
      </c>
      <c r="U123" s="19">
        <f t="shared" si="218"/>
        <v>-3.3844829249429718</v>
      </c>
      <c r="V123" s="19">
        <f t="shared" si="218"/>
        <v>-2.4868361521539493</v>
      </c>
      <c r="W123" s="19">
        <f t="shared" si="218"/>
        <v>-1.6607229646697605</v>
      </c>
      <c r="X123" s="19">
        <f t="shared" si="218"/>
        <v>-0.9740769841801068</v>
      </c>
      <c r="Y123" s="19">
        <f t="shared" si="218"/>
        <v>-8.050319051020292</v>
      </c>
      <c r="Z123" s="19">
        <f t="shared" si="218"/>
        <v>-7.1008247647113256</v>
      </c>
      <c r="AA123" s="19">
        <f t="shared" si="218"/>
        <v>-6.1521312091296574</v>
      </c>
      <c r="AB123" s="19">
        <f t="shared" si="218"/>
        <v>-5.2055014039096568</v>
      </c>
      <c r="AC123" s="19">
        <f t="shared" si="218"/>
        <v>-4.264163456931505</v>
      </c>
      <c r="AD123" s="19">
        <f t="shared" si="218"/>
        <v>-3.336219258870659</v>
      </c>
      <c r="AE123" s="19">
        <f t="shared" si="218"/>
        <v>-2.4410914408948412</v>
      </c>
      <c r="AF123" s="19">
        <f t="shared" si="218"/>
        <v>-1.6204174099184505</v>
      </c>
      <c r="AG123" s="19">
        <f t="shared" si="218"/>
        <v>-0.94324894599745557</v>
      </c>
      <c r="AH123" s="19">
        <f t="shared" si="218"/>
        <v>-0.47407698418010663</v>
      </c>
      <c r="AI123" s="19">
        <f t="shared" si="218"/>
        <v>-7.0508670329755612</v>
      </c>
      <c r="AJ123" s="19">
        <f t="shared" si="218"/>
        <v>-6.1022403562462486</v>
      </c>
      <c r="AK123" s="19">
        <f t="shared" si="218"/>
        <v>-5.1557826529150699</v>
      </c>
      <c r="AL123" s="19">
        <f t="shared" si="218"/>
        <v>-4.2148842546719179</v>
      </c>
      <c r="AM123" s="19">
        <f t="shared" si="218"/>
        <v>-3.2880413716877834</v>
      </c>
      <c r="AN123" s="19">
        <f t="shared" si="218"/>
        <v>-2.3955454645979626</v>
      </c>
      <c r="AO123" s="19">
        <f t="shared" si="218"/>
        <v>-1.5805085713638751</v>
      </c>
      <c r="AP123" s="19">
        <f t="shared" si="218"/>
        <v>-0.91301525239995218</v>
      </c>
      <c r="AQ123" s="19">
        <f t="shared" si="218"/>
        <v>-0.45549248146333804</v>
      </c>
      <c r="AR123" s="19">
        <f t="shared" si="218"/>
        <v>-0.20141327798275241</v>
      </c>
      <c r="AS123" s="19">
        <f t="shared" si="218"/>
        <v>-6.0523550866116782</v>
      </c>
      <c r="AT123" s="19">
        <f t="shared" si="218"/>
        <v>-5.1060782366017792</v>
      </c>
      <c r="AU123" s="19">
        <f t="shared" si="218"/>
        <v>-4.1656414487309359</v>
      </c>
      <c r="AV123" s="19">
        <f t="shared" si="218"/>
        <v>-3.2399533331624299</v>
      </c>
      <c r="AW123" s="19">
        <f t="shared" si="218"/>
        <v>-2.3502065589167471</v>
      </c>
      <c r="AX123" s="19">
        <f t="shared" si="218"/>
        <v>-1.541008453832992</v>
      </c>
      <c r="AY123" s="19">
        <f t="shared" si="218"/>
        <v>-0.88338215541877685</v>
      </c>
      <c r="AZ123" s="19">
        <f t="shared" si="218"/>
        <v>-0.43748795048588535</v>
      </c>
      <c r="BA123" s="19">
        <f t="shared" si="218"/>
        <v>-0.19247646558657897</v>
      </c>
      <c r="BB123" s="19">
        <f t="shared" si="218"/>
        <v>-7.8889734292549515E-2</v>
      </c>
      <c r="BC123" s="19">
        <f t="shared" si="218"/>
        <v>-5.0563888810131017</v>
      </c>
      <c r="BD123" s="19">
        <f t="shared" si="218"/>
        <v>-4.1164368472529089</v>
      </c>
      <c r="BE123" s="19">
        <f t="shared" si="218"/>
        <v>-3.1919593892339417</v>
      </c>
      <c r="BF123" s="19">
        <f t="shared" si="218"/>
        <v>-2.3050833197686957</v>
      </c>
      <c r="BG123" s="19">
        <f t="shared" si="218"/>
        <v>-1.501929081345373</v>
      </c>
      <c r="BH123" s="19">
        <f t="shared" si="218"/>
        <v>-0.85435524446852695</v>
      </c>
      <c r="BI123" s="19">
        <f t="shared" si="218"/>
        <v>-0.42005533570271514</v>
      </c>
      <c r="BJ123" s="19">
        <f t="shared" si="218"/>
        <v>-0.18390074088833874</v>
      </c>
      <c r="BK123" s="19">
        <f t="shared" si="218"/>
        <v>-7.5183226575790088E-2</v>
      </c>
      <c r="BL123" s="19">
        <f t="shared" si="218"/>
        <v>-2.9750418272620607E-2</v>
      </c>
      <c r="BM123" s="19">
        <f t="shared" si="218"/>
        <v>-4.0672723451437651</v>
      </c>
      <c r="BN123" s="19">
        <f t="shared" si="218"/>
        <v>-3.1440639679385733</v>
      </c>
      <c r="BO123" s="19">
        <f t="shared" si="218"/>
        <v>-2.2601846030111088</v>
      </c>
      <c r="BP123" s="19">
        <f t="shared" si="218"/>
        <v>-1.4632824673380311</v>
      </c>
      <c r="BQ123" s="19">
        <f t="shared" si="218"/>
        <v>-0.82593941987884345</v>
      </c>
      <c r="BR123" s="19">
        <f t="shared" si="218"/>
        <v>-0.40318604888545784</v>
      </c>
      <c r="BS123" s="19">
        <f t="shared" si="218"/>
        <v>-0.17567443741493247</v>
      </c>
      <c r="BT123" s="19">
        <f t="shared" si="218"/>
        <v>-7.1644691967669705E-2</v>
      </c>
      <c r="BU123" s="19">
        <f t="shared" si="218"/>
        <v>-2.8319821093368738E-2</v>
      </c>
      <c r="BV123" s="19">
        <f t="shared" si="218"/>
        <v>-1.1047744848593825E-2</v>
      </c>
      <c r="BW123" s="19">
        <f t="shared" si="218"/>
        <v>-3.096271685358662</v>
      </c>
      <c r="BX123" s="19">
        <f t="shared" si="218"/>
        <v>-2.2155195231797546</v>
      </c>
      <c r="BY123" s="19">
        <f t="shared" si="218"/>
        <v>-1.4250805831863982</v>
      </c>
      <c r="BZ123" s="19">
        <f t="shared" si="218"/>
        <v>-0.79813886938159173</v>
      </c>
      <c r="CA123" s="19">
        <f t="shared" si="218"/>
        <v>-0.38687100611489994</v>
      </c>
      <c r="CB123" s="19">
        <f t="shared" si="218"/>
        <v>-0.16778602938626597</v>
      </c>
      <c r="CC123" s="19">
        <f t="shared" ref="CC123:DJ123" si="219">$B99*LN(1/(1+(EXP(-1*(CC$25+CC$26*$A99)))))+$C99*LN(1-(1/(1+(EXP(-1*(CC$25+CC$26*$A99))))))</f>
        <v>-6.8267073682503954E-2</v>
      </c>
      <c r="CD123" s="19">
        <f t="shared" si="219"/>
        <v>-2.6957093008208165E-2</v>
      </c>
      <c r="CE123" s="19">
        <f t="shared" si="219"/>
        <v>-1.0511761720224569E-2</v>
      </c>
      <c r="CF123" s="19">
        <f t="shared" si="219"/>
        <v>-4.0784432705706312E-3</v>
      </c>
      <c r="CG123" s="19">
        <f t="shared" si="219"/>
        <v>-2.1710974512080616</v>
      </c>
      <c r="CH123" s="19">
        <f t="shared" si="219"/>
        <v>-1.3873353251154306</v>
      </c>
      <c r="CI123" s="19">
        <f t="shared" si="219"/>
        <v>-0.77095704778953211</v>
      </c>
      <c r="CJ123" s="19">
        <f t="shared" si="219"/>
        <v>-0.37110066594777763</v>
      </c>
      <c r="CK123" s="19">
        <f t="shared" si="219"/>
        <v>-0.16022415043808716</v>
      </c>
      <c r="CL123" s="19">
        <f t="shared" si="219"/>
        <v>-6.5043561776590555E-2</v>
      </c>
      <c r="CM123" s="19">
        <f t="shared" si="219"/>
        <v>-2.5659100296728771E-2</v>
      </c>
      <c r="CN123" s="19">
        <f t="shared" si="219"/>
        <v>-1.0001652055651762E-2</v>
      </c>
      <c r="CO123" s="19">
        <f t="shared" si="219"/>
        <v>-3.879920607485226E-3</v>
      </c>
      <c r="CP123" s="19">
        <f t="shared" si="219"/>
        <v>-1.5023101597543026E-3</v>
      </c>
      <c r="CQ123" s="19">
        <f t="shared" si="219"/>
        <v>-1.3500584796176429</v>
      </c>
      <c r="CR123" s="19">
        <f t="shared" si="219"/>
        <v>-0.74439666007357097</v>
      </c>
      <c r="CS123" s="19">
        <f t="shared" si="219"/>
        <v>-0.35586506844219579</v>
      </c>
      <c r="CT123" s="19">
        <f t="shared" si="219"/>
        <v>-0.15297761052607403</v>
      </c>
      <c r="CU123" s="19">
        <f t="shared" si="219"/>
        <v>-6.1967589003198605E-2</v>
      </c>
      <c r="CV123" s="19">
        <f t="shared" si="219"/>
        <v>-2.442284593377916E-2</v>
      </c>
      <c r="CW123" s="19">
        <f t="shared" si="219"/>
        <v>-9.5161791284339523E-3</v>
      </c>
      <c r="CX123" s="19">
        <f t="shared" si="219"/>
        <v>-3.6910434269464432E-3</v>
      </c>
      <c r="CY123" s="19">
        <f t="shared" si="219"/>
        <v>-1.4290939569231015E-3</v>
      </c>
      <c r="CZ123" s="19">
        <f t="shared" si="219"/>
        <v>-5.5293147536079781E-4</v>
      </c>
      <c r="DA123" s="19">
        <f t="shared" si="219"/>
        <v>-0.71845964801328632</v>
      </c>
      <c r="DB123" s="19">
        <f t="shared" si="219"/>
        <v>-0.34115387473208775</v>
      </c>
      <c r="DC123" s="19">
        <f t="shared" si="219"/>
        <v>-0.14603541105451004</v>
      </c>
      <c r="DD123" s="19">
        <f t="shared" si="219"/>
        <v>-5.9032826287971386E-2</v>
      </c>
      <c r="DE123" s="19">
        <f t="shared" si="219"/>
        <v>-2.324546437242505E-2</v>
      </c>
      <c r="DF123" s="19">
        <f t="shared" si="219"/>
        <v>-9.0541641698876074E-3</v>
      </c>
      <c r="DG123" s="19">
        <f t="shared" si="219"/>
        <v>-3.5113447819392798E-3</v>
      </c>
      <c r="DH123" s="19">
        <f t="shared" si="219"/>
        <v>-1.3594435752600376E-3</v>
      </c>
      <c r="DI123" s="19">
        <f t="shared" si="219"/>
        <v>-5.2597177970506405E-4</v>
      </c>
      <c r="DJ123" s="19">
        <f t="shared" si="219"/>
        <v>-2.0344767212943552E-4</v>
      </c>
    </row>
    <row r="124" spans="1:114" x14ac:dyDescent="0.45">
      <c r="A124" s="4">
        <f>Training_Data!L123</f>
        <v>69</v>
      </c>
      <c r="B124" s="4">
        <f>Training_Data!I123</f>
        <v>1</v>
      </c>
      <c r="C124" s="4">
        <f t="shared" si="105"/>
        <v>0</v>
      </c>
      <c r="F124">
        <f t="shared" si="99"/>
        <v>6.7000000000000004E-2</v>
      </c>
      <c r="G124">
        <f t="shared" si="100"/>
        <v>0.93519520133677658</v>
      </c>
      <c r="H124" s="10">
        <f t="shared" si="101"/>
        <v>0.51674373691565023</v>
      </c>
      <c r="I124" s="10"/>
      <c r="J124">
        <f t="shared" si="102"/>
        <v>0.48325626308434977</v>
      </c>
      <c r="K124">
        <f t="shared" si="110"/>
        <v>-0.66020820063758856</v>
      </c>
      <c r="O124" s="19">
        <f t="shared" si="155"/>
        <v>-9.2700942040764964</v>
      </c>
      <c r="P124" s="19">
        <f t="shared" si="155"/>
        <v>-8.5401954711544157</v>
      </c>
      <c r="Q124" s="19">
        <f t="shared" ref="Q124:CB124" si="220">$B100*LN(1/(1+(EXP(-1*(Q$25+Q$26*$A100)))))+$C100*LN(1-(1/(1+(EXP(-1*(Q$25+Q$26*$A100))))))</f>
        <v>-7.8104055757908393</v>
      </c>
      <c r="R124" s="19">
        <f t="shared" si="220"/>
        <v>-7.0808414190560587</v>
      </c>
      <c r="S124" s="19">
        <f t="shared" si="220"/>
        <v>-6.351745223347673</v>
      </c>
      <c r="T124" s="19">
        <f t="shared" si="220"/>
        <v>-5.6236180879278939</v>
      </c>
      <c r="U124" s="19">
        <f t="shared" si="220"/>
        <v>-4.897493277615121</v>
      </c>
      <c r="V124" s="19">
        <f t="shared" si="220"/>
        <v>-4.1754870126481709</v>
      </c>
      <c r="W124" s="19">
        <f t="shared" si="220"/>
        <v>-3.4618735393953628</v>
      </c>
      <c r="X124" s="19">
        <f t="shared" si="220"/>
        <v>-2.7650435617765896</v>
      </c>
      <c r="Y124" s="19">
        <f t="shared" si="220"/>
        <v>-8.2702560525070155</v>
      </c>
      <c r="Z124" s="19">
        <f t="shared" si="220"/>
        <v>-7.5405312564800813</v>
      </c>
      <c r="AA124" s="19">
        <f t="shared" si="220"/>
        <v>-6.8111020853807061</v>
      </c>
      <c r="AB124" s="19">
        <f t="shared" si="220"/>
        <v>-6.0822855627633263</v>
      </c>
      <c r="AC124" s="19">
        <f t="shared" si="220"/>
        <v>-5.3547369140861232</v>
      </c>
      <c r="AD124" s="19">
        <f t="shared" si="220"/>
        <v>-4.6298045737570463</v>
      </c>
      <c r="AE124" s="19">
        <f t="shared" si="220"/>
        <v>-3.9102391457708094</v>
      </c>
      <c r="AF124" s="19">
        <f t="shared" si="220"/>
        <v>-3.2015504405762831</v>
      </c>
      <c r="AG124" s="19">
        <f t="shared" si="220"/>
        <v>-2.5143750013371808</v>
      </c>
      <c r="AH124" s="19">
        <f t="shared" si="220"/>
        <v>-1.8677860293862651</v>
      </c>
      <c r="AI124" s="19">
        <f t="shared" si="220"/>
        <v>-7.2706958698201856</v>
      </c>
      <c r="AJ124" s="19">
        <f t="shared" si="220"/>
        <v>-6.5414434462290858</v>
      </c>
      <c r="AK124" s="19">
        <f t="shared" si="220"/>
        <v>-5.812992946735565</v>
      </c>
      <c r="AL124" s="19">
        <f t="shared" si="220"/>
        <v>-5.0862006452199644</v>
      </c>
      <c r="AM124" s="19">
        <f t="shared" si="220"/>
        <v>-4.3628242295054305</v>
      </c>
      <c r="AN124" s="19">
        <f t="shared" si="220"/>
        <v>-3.6464302985174788</v>
      </c>
      <c r="AO124" s="19">
        <f t="shared" si="220"/>
        <v>-2.9440867909212463</v>
      </c>
      <c r="AP124" s="19">
        <f t="shared" si="220"/>
        <v>-2.2691459507833982</v>
      </c>
      <c r="AQ124" s="19">
        <f t="shared" si="220"/>
        <v>-1.6445539034848327</v>
      </c>
      <c r="AR124" s="19">
        <f t="shared" si="220"/>
        <v>-1.1031860488854575</v>
      </c>
      <c r="AS124" s="19">
        <f t="shared" si="220"/>
        <v>-6.2718904405738964</v>
      </c>
      <c r="AT124" s="19">
        <f t="shared" si="220"/>
        <v>-5.5439188381517841</v>
      </c>
      <c r="AU124" s="19">
        <f t="shared" si="220"/>
        <v>-4.8181148450998235</v>
      </c>
      <c r="AV124" s="19">
        <f t="shared" si="220"/>
        <v>-4.096766125368009</v>
      </c>
      <c r="AW124" s="19">
        <f t="shared" si="220"/>
        <v>-3.3844829249429718</v>
      </c>
      <c r="AX124" s="19">
        <f t="shared" si="220"/>
        <v>-2.6902747215382918</v>
      </c>
      <c r="AY124" s="19">
        <f t="shared" si="220"/>
        <v>-2.0306935160094683</v>
      </c>
      <c r="AZ124" s="19">
        <f t="shared" si="220"/>
        <v>-1.4326848092526394</v>
      </c>
      <c r="BA124" s="19">
        <f t="shared" si="220"/>
        <v>-0.93108378257967161</v>
      </c>
      <c r="BB124" s="19">
        <f t="shared" si="220"/>
        <v>-0.5543552444685268</v>
      </c>
      <c r="BC124" s="19">
        <f t="shared" si="220"/>
        <v>-5.2751304273949318</v>
      </c>
      <c r="BD124" s="19">
        <f t="shared" si="220"/>
        <v>-4.5506168478432656</v>
      </c>
      <c r="BE124" s="19">
        <f t="shared" si="220"/>
        <v>-3.8319064704663481</v>
      </c>
      <c r="BF124" s="19">
        <f t="shared" si="220"/>
        <v>-3.1249344133057471</v>
      </c>
      <c r="BG124" s="19">
        <f t="shared" si="220"/>
        <v>-2.4410914408948412</v>
      </c>
      <c r="BH124" s="19">
        <f t="shared" si="220"/>
        <v>-1.8005689377570753</v>
      </c>
      <c r="BI124" s="19">
        <f t="shared" si="220"/>
        <v>-1.2340546691512104</v>
      </c>
      <c r="BJ124" s="19">
        <f t="shared" si="220"/>
        <v>-0.77634377304073976</v>
      </c>
      <c r="BK124" s="19">
        <f t="shared" si="220"/>
        <v>-0.44822151122083281</v>
      </c>
      <c r="BL124" s="19">
        <f t="shared" si="220"/>
        <v>-0.24100845383299221</v>
      </c>
      <c r="BM124" s="19">
        <f t="shared" si="220"/>
        <v>-4.2838849396755991</v>
      </c>
      <c r="BN124" s="19">
        <f t="shared" si="220"/>
        <v>-3.5686004082570584</v>
      </c>
      <c r="BO124" s="19">
        <f t="shared" si="220"/>
        <v>-2.8684622784761329</v>
      </c>
      <c r="BP124" s="19">
        <f t="shared" si="220"/>
        <v>-2.1977210001309602</v>
      </c>
      <c r="BQ124" s="19">
        <f t="shared" si="220"/>
        <v>-1.5805085713638751</v>
      </c>
      <c r="BR124" s="19">
        <f t="shared" si="220"/>
        <v>-1.050446744029496</v>
      </c>
      <c r="BS124" s="19">
        <f t="shared" si="220"/>
        <v>-0.63965891862242286</v>
      </c>
      <c r="BT124" s="19">
        <f t="shared" si="220"/>
        <v>-0.35886989966032329</v>
      </c>
      <c r="BU124" s="19">
        <f t="shared" si="220"/>
        <v>-0.18900350142659061</v>
      </c>
      <c r="BV124" s="19">
        <f t="shared" si="220"/>
        <v>-9.5545464597962856E-2</v>
      </c>
      <c r="BW124" s="19">
        <f t="shared" si="220"/>
        <v>-3.3073019765117864</v>
      </c>
      <c r="BX124" s="19">
        <f t="shared" si="220"/>
        <v>-2.6159108600655254</v>
      </c>
      <c r="BY124" s="19">
        <f t="shared" si="220"/>
        <v>-1.9615651718253813</v>
      </c>
      <c r="BZ124" s="19">
        <f t="shared" si="220"/>
        <v>-1.3723677218643584</v>
      </c>
      <c r="CA124" s="19">
        <f t="shared" si="220"/>
        <v>-0.88338215541877685</v>
      </c>
      <c r="CB124" s="19">
        <f t="shared" si="220"/>
        <v>-0.52108961386593733</v>
      </c>
      <c r="CC124" s="19">
        <f t="shared" ref="CC124:DJ124" si="221">$B100*LN(1/(1+(EXP(-1*(CC$25+CC$26*$A100)))))+$C100*LN(1-(1/(1+(EXP(-1*(CC$25+CC$26*$A100))))))</f>
        <v>-0.28484727902535695</v>
      </c>
      <c r="CD124" s="19">
        <f t="shared" si="221"/>
        <v>-0.14740002486257023</v>
      </c>
      <c r="CE124" s="19">
        <f t="shared" si="221"/>
        <v>-7.374805671413355E-2</v>
      </c>
      <c r="CF124" s="19">
        <f t="shared" si="221"/>
        <v>-3.6219258870659243E-2</v>
      </c>
      <c r="CG124" s="19">
        <f t="shared" si="221"/>
        <v>-2.3683167284069535</v>
      </c>
      <c r="CH124" s="19">
        <f t="shared" si="221"/>
        <v>-1.7342345654720792</v>
      </c>
      <c r="CI124" s="19">
        <f t="shared" si="221"/>
        <v>-1.1780110926729273</v>
      </c>
      <c r="CJ124" s="19">
        <f t="shared" si="221"/>
        <v>-0.7339469673175899</v>
      </c>
      <c r="CK124" s="19">
        <f t="shared" si="221"/>
        <v>-0.42005533570271514</v>
      </c>
      <c r="CL124" s="19">
        <f t="shared" si="221"/>
        <v>-0.22440559704717059</v>
      </c>
      <c r="CM124" s="19">
        <f t="shared" si="221"/>
        <v>-0.11443340205535696</v>
      </c>
      <c r="CN124" s="19">
        <f t="shared" si="221"/>
        <v>-5.6782583302082912E-2</v>
      </c>
      <c r="CO124" s="19">
        <f t="shared" si="221"/>
        <v>-2.7766764179969417E-2</v>
      </c>
      <c r="CP124" s="19">
        <f t="shared" si="221"/>
        <v>-1.3477330416026405E-2</v>
      </c>
      <c r="CQ124" s="19">
        <f t="shared" si="221"/>
        <v>-1.5175095714792795</v>
      </c>
      <c r="CR124" s="19">
        <f t="shared" si="221"/>
        <v>-0.99916273627089369</v>
      </c>
      <c r="CS124" s="19">
        <f t="shared" si="221"/>
        <v>-0.60265290929861337</v>
      </c>
      <c r="CT124" s="19">
        <f t="shared" si="221"/>
        <v>-0.33541384892973064</v>
      </c>
      <c r="CU124" s="19">
        <f t="shared" si="221"/>
        <v>-0.17567443741493247</v>
      </c>
      <c r="CV124" s="19">
        <f t="shared" si="221"/>
        <v>-8.8514942119993792E-2</v>
      </c>
      <c r="CW124" s="19">
        <f t="shared" si="221"/>
        <v>-4.3634951570930065E-2</v>
      </c>
      <c r="CX124" s="19">
        <f t="shared" si="221"/>
        <v>-2.1265871276566987E-2</v>
      </c>
      <c r="CY124" s="19">
        <f t="shared" si="221"/>
        <v>-1.0304683624802111E-2</v>
      </c>
      <c r="CZ124" s="19">
        <f t="shared" si="221"/>
        <v>-4.9791772043272986E-3</v>
      </c>
      <c r="DA124" s="19">
        <f t="shared" si="221"/>
        <v>-0.8372321351223192</v>
      </c>
      <c r="DB124" s="19">
        <f t="shared" si="221"/>
        <v>-0.48936721747427725</v>
      </c>
      <c r="DC124" s="19">
        <f t="shared" si="221"/>
        <v>-0.26560613014301165</v>
      </c>
      <c r="DD124" s="19">
        <f t="shared" si="221"/>
        <v>-0.13680711345203822</v>
      </c>
      <c r="DE124" s="19">
        <f t="shared" si="221"/>
        <v>-6.8267073682503954E-2</v>
      </c>
      <c r="DF124" s="19">
        <f t="shared" si="221"/>
        <v>-3.3480669360590416E-2</v>
      </c>
      <c r="DG124" s="19">
        <f t="shared" si="221"/>
        <v>-1.6274621515976365E-2</v>
      </c>
      <c r="DH124" s="19">
        <f t="shared" si="221"/>
        <v>-7.8759571155826366E-3</v>
      </c>
      <c r="DI124" s="19">
        <f t="shared" si="221"/>
        <v>-3.8032389419046398E-3</v>
      </c>
      <c r="DJ124" s="19">
        <f t="shared" si="221"/>
        <v>-1.8346208305892865E-3</v>
      </c>
    </row>
    <row r="125" spans="1:114" x14ac:dyDescent="0.45">
      <c r="A125" s="4">
        <f>Training_Data!L124</f>
        <v>66</v>
      </c>
      <c r="B125" s="4">
        <f>Training_Data!I124</f>
        <v>1</v>
      </c>
      <c r="C125" s="4">
        <f t="shared" si="105"/>
        <v>0</v>
      </c>
      <c r="F125">
        <f t="shared" si="99"/>
        <v>5.8000000000000003E-2</v>
      </c>
      <c r="G125">
        <f t="shared" si="100"/>
        <v>0.94364994743679853</v>
      </c>
      <c r="H125" s="10">
        <f t="shared" si="101"/>
        <v>0.51449593653361125</v>
      </c>
      <c r="I125" s="10"/>
      <c r="J125">
        <f t="shared" si="102"/>
        <v>0.48550406346638875</v>
      </c>
      <c r="K125">
        <f t="shared" si="110"/>
        <v>-0.72256762163307686</v>
      </c>
      <c r="O125" s="19">
        <f t="shared" si="155"/>
        <v>-9.2400970728785001</v>
      </c>
      <c r="P125" s="19">
        <f t="shared" si="155"/>
        <v>-8.4802075571612399</v>
      </c>
      <c r="Q125" s="19">
        <f t="shared" ref="Q125:CB125" si="222">$B101*LN(1/(1+(EXP(-1*(Q$25+Q$26*$A101)))))+$C101*LN(1-(1/(1+(EXP(-1*(Q$25+Q$26*$A101))))))</f>
        <v>-7.7204437621269246</v>
      </c>
      <c r="R125" s="19">
        <f t="shared" si="222"/>
        <v>-6.9609486464671617</v>
      </c>
      <c r="S125" s="19">
        <f t="shared" si="222"/>
        <v>-6.2020273741238379</v>
      </c>
      <c r="T125" s="19">
        <f t="shared" si="222"/>
        <v>-5.4443300948639672</v>
      </c>
      <c r="U125" s="19">
        <f t="shared" si="222"/>
        <v>-4.6892362283060551</v>
      </c>
      <c r="V125" s="19">
        <f t="shared" si="222"/>
        <v>-3.9396468256934365</v>
      </c>
      <c r="W125" s="19">
        <f t="shared" si="222"/>
        <v>-3.2015504405762831</v>
      </c>
      <c r="X125" s="19">
        <f t="shared" si="222"/>
        <v>-2.4868361521539493</v>
      </c>
      <c r="Y125" s="19">
        <f t="shared" si="222"/>
        <v>-8.2402638494381311</v>
      </c>
      <c r="Z125" s="19">
        <f t="shared" si="222"/>
        <v>-7.4805640982822164</v>
      </c>
      <c r="AA125" s="19">
        <f t="shared" si="222"/>
        <v>-6.7212058109316652</v>
      </c>
      <c r="AB125" s="19">
        <f t="shared" si="222"/>
        <v>-5.9625765897120013</v>
      </c>
      <c r="AC125" s="19">
        <f t="shared" si="222"/>
        <v>-5.2055014039096568</v>
      </c>
      <c r="AD125" s="19">
        <f t="shared" si="222"/>
        <v>-4.451726908753936</v>
      </c>
      <c r="AE125" s="19">
        <f t="shared" si="222"/>
        <v>-3.7049101253573662</v>
      </c>
      <c r="AF125" s="19">
        <f t="shared" si="222"/>
        <v>-2.9725295328651171</v>
      </c>
      <c r="AG125" s="19">
        <f t="shared" si="222"/>
        <v>-2.2691459507833982</v>
      </c>
      <c r="AH125" s="19">
        <f t="shared" si="222"/>
        <v>-1.6204174099184505</v>
      </c>
      <c r="AI125" s="19">
        <f t="shared" si="222"/>
        <v>-7.2407170546149899</v>
      </c>
      <c r="AJ125" s="19">
        <f t="shared" si="222"/>
        <v>-6.4815326355931449</v>
      </c>
      <c r="AK125" s="19">
        <f t="shared" si="222"/>
        <v>-5.7232743443811005</v>
      </c>
      <c r="AL125" s="19">
        <f t="shared" si="222"/>
        <v>-4.9669884516208374</v>
      </c>
      <c r="AM125" s="19">
        <f t="shared" si="222"/>
        <v>-4.2148842546719179</v>
      </c>
      <c r="AN125" s="19">
        <f t="shared" si="222"/>
        <v>-3.4715613446763487</v>
      </c>
      <c r="AO125" s="19">
        <f t="shared" si="222"/>
        <v>-2.7463148994625817</v>
      </c>
      <c r="AP125" s="19">
        <f t="shared" si="222"/>
        <v>-2.0568071134520385</v>
      </c>
      <c r="AQ125" s="19">
        <f t="shared" si="222"/>
        <v>-1.4326848092526394</v>
      </c>
      <c r="AR125" s="19">
        <f t="shared" si="222"/>
        <v>-0.91301525239995218</v>
      </c>
      <c r="AS125" s="19">
        <f t="shared" si="222"/>
        <v>-6.2419479570220329</v>
      </c>
      <c r="AT125" s="19">
        <f t="shared" si="222"/>
        <v>-5.4841606621264631</v>
      </c>
      <c r="AU125" s="19">
        <f t="shared" si="222"/>
        <v>-4.7288756729700729</v>
      </c>
      <c r="AV125" s="19">
        <f t="shared" si="222"/>
        <v>-3.9788836898020423</v>
      </c>
      <c r="AW125" s="19">
        <f t="shared" si="222"/>
        <v>-3.2399533331624299</v>
      </c>
      <c r="AX125" s="19">
        <f t="shared" si="222"/>
        <v>-2.5235695746174192</v>
      </c>
      <c r="AY125" s="19">
        <f t="shared" si="222"/>
        <v>-1.8509015763678704</v>
      </c>
      <c r="AZ125" s="19">
        <f t="shared" si="222"/>
        <v>-1.2554138489297306</v>
      </c>
      <c r="BA125" s="19">
        <f t="shared" si="222"/>
        <v>-0.77634377304073976</v>
      </c>
      <c r="BB125" s="19">
        <f t="shared" si="222"/>
        <v>-0.43748795048588535</v>
      </c>
      <c r="BC125" s="19">
        <f t="shared" si="222"/>
        <v>-5.2452862599110217</v>
      </c>
      <c r="BD125" s="19">
        <f t="shared" si="222"/>
        <v>-4.4912696711850577</v>
      </c>
      <c r="BE125" s="19">
        <f t="shared" si="222"/>
        <v>-3.743944984743079</v>
      </c>
      <c r="BF125" s="19">
        <f t="shared" si="222"/>
        <v>-3.0105209675340214</v>
      </c>
      <c r="BG125" s="19">
        <f t="shared" si="222"/>
        <v>-2.3050833197686957</v>
      </c>
      <c r="BH125" s="19">
        <f t="shared" si="222"/>
        <v>-1.6526306912863238</v>
      </c>
      <c r="BI125" s="19">
        <f t="shared" si="222"/>
        <v>-1.0898667349636619</v>
      </c>
      <c r="BJ125" s="19">
        <f t="shared" si="222"/>
        <v>-0.65394696731758994</v>
      </c>
      <c r="BK125" s="19">
        <f t="shared" si="222"/>
        <v>-0.35886989966032329</v>
      </c>
      <c r="BL125" s="19">
        <f t="shared" si="222"/>
        <v>-0.18390074088833874</v>
      </c>
      <c r="BM125" s="19">
        <f t="shared" si="222"/>
        <v>-4.2543047887452881</v>
      </c>
      <c r="BN125" s="19">
        <f t="shared" si="222"/>
        <v>-3.510342389363506</v>
      </c>
      <c r="BO125" s="19">
        <f t="shared" si="222"/>
        <v>-2.783795827683806</v>
      </c>
      <c r="BP125" s="19">
        <f t="shared" si="222"/>
        <v>-2.0917809798514693</v>
      </c>
      <c r="BQ125" s="19">
        <f t="shared" si="222"/>
        <v>-1.4632824673380311</v>
      </c>
      <c r="BR125" s="19">
        <f t="shared" si="222"/>
        <v>-0.9371544503321102</v>
      </c>
      <c r="BS125" s="19">
        <f t="shared" si="222"/>
        <v>-0.54589293718007526</v>
      </c>
      <c r="BT125" s="19">
        <f t="shared" si="222"/>
        <v>-0.29236772186435833</v>
      </c>
      <c r="BU125" s="19">
        <f t="shared" si="222"/>
        <v>-0.14740002486257023</v>
      </c>
      <c r="BV125" s="19">
        <f t="shared" si="222"/>
        <v>-7.1644691967669705E-2</v>
      </c>
      <c r="BW125" s="19">
        <f t="shared" si="222"/>
        <v>-3.2784164427943612</v>
      </c>
      <c r="BX125" s="19">
        <f t="shared" si="222"/>
        <v>-2.5604209981977566</v>
      </c>
      <c r="BY125" s="19">
        <f t="shared" si="222"/>
        <v>-1.8847227250802085</v>
      </c>
      <c r="BZ125" s="19">
        <f t="shared" si="222"/>
        <v>-1.2841775991951889</v>
      </c>
      <c r="CA125" s="19">
        <f t="shared" si="222"/>
        <v>-0.79813886938159173</v>
      </c>
      <c r="CB125" s="19">
        <f t="shared" si="222"/>
        <v>-0.45184542734430672</v>
      </c>
      <c r="CC125" s="19">
        <f t="shared" ref="CC125:DJ125" si="223">$B101*LN(1/(1+(EXP(-1*(CC$25+CC$26*$A101)))))+$C101*LN(1-(1/(1+(EXP(-1*(CC$25+CC$26*$A101))))))</f>
        <v>-0.23675868487646654</v>
      </c>
      <c r="CD125" s="19">
        <f t="shared" si="223"/>
        <v>-0.11772100013096001</v>
      </c>
      <c r="CE125" s="19">
        <f t="shared" si="223"/>
        <v>-5.6782583302082912E-2</v>
      </c>
      <c r="CF125" s="19">
        <f t="shared" si="223"/>
        <v>-2.6957093008208165E-2</v>
      </c>
      <c r="CG125" s="19">
        <f t="shared" si="223"/>
        <v>-2.3411643781150726</v>
      </c>
      <c r="CH125" s="19">
        <f t="shared" si="223"/>
        <v>-1.6850917441587616</v>
      </c>
      <c r="CI125" s="19">
        <f t="shared" si="223"/>
        <v>-1.1165940469802245</v>
      </c>
      <c r="CJ125" s="19">
        <f t="shared" si="223"/>
        <v>-0.67334716722803389</v>
      </c>
      <c r="CK125" s="19">
        <f t="shared" si="223"/>
        <v>-0.37110066594777763</v>
      </c>
      <c r="CL125" s="19">
        <f t="shared" si="223"/>
        <v>-0.19073280882382179</v>
      </c>
      <c r="CM125" s="19">
        <f t="shared" si="223"/>
        <v>-9.3739479267430315E-2</v>
      </c>
      <c r="CN125" s="19">
        <f t="shared" si="223"/>
        <v>-4.493441330574701E-2</v>
      </c>
      <c r="CO125" s="19">
        <f t="shared" si="223"/>
        <v>-2.1265871276566987E-2</v>
      </c>
      <c r="CP125" s="19">
        <f t="shared" si="223"/>
        <v>-1.0001652055651762E-2</v>
      </c>
      <c r="CQ125" s="19">
        <f t="shared" si="223"/>
        <v>-1.4941647539707477</v>
      </c>
      <c r="CR125" s="19">
        <f t="shared" si="223"/>
        <v>-0.96167487439574328</v>
      </c>
      <c r="CS125" s="19">
        <f t="shared" si="223"/>
        <v>-0.56291533356034662</v>
      </c>
      <c r="CT125" s="19">
        <f t="shared" si="223"/>
        <v>-0.30266034739773895</v>
      </c>
      <c r="CU125" s="19">
        <f t="shared" si="223"/>
        <v>-0.15297761052607403</v>
      </c>
      <c r="CV125" s="19">
        <f t="shared" si="223"/>
        <v>-7.4462311208430457E-2</v>
      </c>
      <c r="CW125" s="19">
        <f t="shared" si="223"/>
        <v>-3.5514653955253252E-2</v>
      </c>
      <c r="CX125" s="19">
        <f t="shared" si="223"/>
        <v>-1.67661253680087E-2</v>
      </c>
      <c r="CY125" s="19">
        <f t="shared" si="223"/>
        <v>-7.8759571155826366E-3</v>
      </c>
      <c r="CZ125" s="19">
        <f t="shared" si="223"/>
        <v>-3.6910434269464432E-3</v>
      </c>
      <c r="DA125" s="19">
        <f t="shared" si="223"/>
        <v>-0.82032996662642588</v>
      </c>
      <c r="DB125" s="19">
        <f t="shared" si="223"/>
        <v>-0.46657309416461801</v>
      </c>
      <c r="DC125" s="19">
        <f t="shared" si="223"/>
        <v>-0.24532554211251714</v>
      </c>
      <c r="DD125" s="19">
        <f t="shared" si="223"/>
        <v>-0.12224304025848919</v>
      </c>
      <c r="DE125" s="19">
        <f t="shared" si="223"/>
        <v>-5.9032826287971386E-2</v>
      </c>
      <c r="DF125" s="19">
        <f t="shared" si="223"/>
        <v>-2.8041948238979937E-2</v>
      </c>
      <c r="DG125" s="19">
        <f t="shared" si="223"/>
        <v>-1.3212216543127727E-2</v>
      </c>
      <c r="DH125" s="19">
        <f t="shared" si="223"/>
        <v>-6.2006452199646683E-3</v>
      </c>
      <c r="DI125" s="19">
        <f t="shared" si="223"/>
        <v>-2.9046201295047131E-3</v>
      </c>
      <c r="DJ125" s="19">
        <f t="shared" si="223"/>
        <v>-1.3594435752600376E-3</v>
      </c>
    </row>
    <row r="126" spans="1:114" x14ac:dyDescent="0.45">
      <c r="A126" s="4">
        <f>Training_Data!L125</f>
        <v>57</v>
      </c>
      <c r="B126" s="4">
        <f>Training_Data!I125</f>
        <v>0</v>
      </c>
      <c r="C126" s="4">
        <f t="shared" si="105"/>
        <v>1</v>
      </c>
      <c r="F126">
        <f t="shared" si="99"/>
        <v>7.5999999999999998E-2</v>
      </c>
      <c r="G126">
        <f t="shared" si="100"/>
        <v>0.92681620655938224</v>
      </c>
      <c r="H126" s="10">
        <f t="shared" si="101"/>
        <v>0.51899085994592564</v>
      </c>
      <c r="I126" s="10"/>
      <c r="J126">
        <f t="shared" si="102"/>
        <v>0.48100914005407436</v>
      </c>
      <c r="K126">
        <f t="shared" si="110"/>
        <v>-0.73186900686549239</v>
      </c>
      <c r="O126" s="19">
        <f t="shared" si="155"/>
        <v>-8.4391641458600767E-5</v>
      </c>
      <c r="P126" s="19">
        <f t="shared" si="155"/>
        <v>-1.5687230348327414E-4</v>
      </c>
      <c r="Q126" s="19">
        <f t="shared" ref="Q126:CB126" si="224">$B102*LN(1/(1+(EXP(-1*(Q$25+Q$26*$A102)))))+$C102*LN(1-(1/(1+(EXP(-1*(Q$25+Q$26*$A102))))))</f>
        <v>-2.9159468037421839E-4</v>
      </c>
      <c r="R126" s="19">
        <f t="shared" si="224"/>
        <v>-5.4198566507683164E-4</v>
      </c>
      <c r="S126" s="19">
        <f t="shared" si="224"/>
        <v>-1.0072779542348365E-3</v>
      </c>
      <c r="T126" s="19">
        <f t="shared" si="224"/>
        <v>-1.8716479679018964E-3</v>
      </c>
      <c r="U126" s="19">
        <f t="shared" si="224"/>
        <v>-3.4764669781356663E-3</v>
      </c>
      <c r="V126" s="19">
        <f t="shared" si="224"/>
        <v>-6.4528836098138014E-3</v>
      </c>
      <c r="W126" s="19">
        <f t="shared" si="224"/>
        <v>-1.1962396661479283E-2</v>
      </c>
      <c r="X126" s="19">
        <f t="shared" si="224"/>
        <v>-2.2124216454879178E-2</v>
      </c>
      <c r="Y126" s="19">
        <f t="shared" si="224"/>
        <v>-2.2938363501784505E-4</v>
      </c>
      <c r="Z126" s="19">
        <f t="shared" si="224"/>
        <v>-4.2636567392227319E-4</v>
      </c>
      <c r="AA126" s="19">
        <f t="shared" si="224"/>
        <v>-7.9243803449451284E-4</v>
      </c>
      <c r="AB126" s="19">
        <f t="shared" si="224"/>
        <v>-1.47258431765408E-3</v>
      </c>
      <c r="AC126" s="19">
        <f t="shared" si="224"/>
        <v>-2.735699378536135E-3</v>
      </c>
      <c r="AD126" s="19">
        <f t="shared" si="224"/>
        <v>-5.0795082199807879E-3</v>
      </c>
      <c r="AE126" s="19">
        <f t="shared" si="224"/>
        <v>-9.4219362295021696E-3</v>
      </c>
      <c r="AF126" s="19">
        <f t="shared" si="224"/>
        <v>-1.7444429732341168E-2</v>
      </c>
      <c r="AG126" s="19">
        <f t="shared" si="224"/>
        <v>-3.2188772814766752E-2</v>
      </c>
      <c r="AH126" s="19">
        <f t="shared" si="224"/>
        <v>-5.9032826287971386E-2</v>
      </c>
      <c r="AI126" s="19">
        <f t="shared" si="224"/>
        <v>-6.2340652776410213E-4</v>
      </c>
      <c r="AJ126" s="19">
        <f t="shared" si="224"/>
        <v>-1.1585577865769043E-3</v>
      </c>
      <c r="AK126" s="19">
        <f t="shared" si="224"/>
        <v>-2.1526051006187786E-3</v>
      </c>
      <c r="AL126" s="19">
        <f t="shared" si="224"/>
        <v>-3.997845896090666E-3</v>
      </c>
      <c r="AM126" s="19">
        <f t="shared" si="224"/>
        <v>-7.4189941486867304E-3</v>
      </c>
      <c r="AN126" s="19">
        <f t="shared" si="224"/>
        <v>-1.3747727534377115E-2</v>
      </c>
      <c r="AO126" s="19">
        <f t="shared" si="224"/>
        <v>-2.5407003914415586E-2</v>
      </c>
      <c r="AP126" s="19">
        <f t="shared" si="224"/>
        <v>-4.672602529427141E-2</v>
      </c>
      <c r="AQ126" s="19">
        <f t="shared" si="224"/>
        <v>-8.5187864739065575E-2</v>
      </c>
      <c r="AR126" s="19">
        <f t="shared" si="224"/>
        <v>-0.15297761052607417</v>
      </c>
      <c r="AS126" s="19">
        <f t="shared" si="224"/>
        <v>-1.693687857255286E-3</v>
      </c>
      <c r="AT126" s="19">
        <f t="shared" si="224"/>
        <v>-3.1461572513634406E-3</v>
      </c>
      <c r="AU126" s="19">
        <f t="shared" si="224"/>
        <v>-5.8406001533642333E-3</v>
      </c>
      <c r="AV126" s="19">
        <f t="shared" si="224"/>
        <v>-1.0830165139457261E-2</v>
      </c>
      <c r="AW126" s="19">
        <f t="shared" si="224"/>
        <v>-2.0039767260397568E-2</v>
      </c>
      <c r="AX126" s="19">
        <f t="shared" si="224"/>
        <v>-3.6937586501232814E-2</v>
      </c>
      <c r="AY126" s="19">
        <f t="shared" si="224"/>
        <v>-6.761025641009237E-2</v>
      </c>
      <c r="AZ126" s="19">
        <f t="shared" si="224"/>
        <v>-0.12224304025848919</v>
      </c>
      <c r="BA126" s="19">
        <f t="shared" si="224"/>
        <v>-0.21649269685003553</v>
      </c>
      <c r="BB126" s="19">
        <f t="shared" si="224"/>
        <v>-0.37110066594777763</v>
      </c>
      <c r="BC126" s="19">
        <f t="shared" si="224"/>
        <v>-4.5972384173645674E-3</v>
      </c>
      <c r="BD126" s="19">
        <f t="shared" si="224"/>
        <v>-8.529132713997899E-3</v>
      </c>
      <c r="BE126" s="19">
        <f t="shared" si="224"/>
        <v>-1.579741271464E-2</v>
      </c>
      <c r="BF126" s="19">
        <f t="shared" si="224"/>
        <v>-2.9169828705895857E-2</v>
      </c>
      <c r="BG126" s="19">
        <f t="shared" si="224"/>
        <v>-5.356277621796323E-2</v>
      </c>
      <c r="BH126" s="19">
        <f t="shared" si="224"/>
        <v>-9.7384578310816483E-2</v>
      </c>
      <c r="BI126" s="19">
        <f t="shared" si="224"/>
        <v>-0.17407009030529472</v>
      </c>
      <c r="BJ126" s="19">
        <f t="shared" si="224"/>
        <v>-0.30266034739773878</v>
      </c>
      <c r="BK126" s="19">
        <f t="shared" si="224"/>
        <v>-0.5050369938177538</v>
      </c>
      <c r="BL126" s="19">
        <f t="shared" si="224"/>
        <v>-0.79813886938159195</v>
      </c>
      <c r="BM126" s="19">
        <f t="shared" si="224"/>
        <v>-1.2447565236600967E-2</v>
      </c>
      <c r="BN126" s="19">
        <f t="shared" si="224"/>
        <v>-2.301680958229926E-2</v>
      </c>
      <c r="BO126" s="19">
        <f t="shared" si="224"/>
        <v>-4.237227819517856E-2</v>
      </c>
      <c r="BP126" s="19">
        <f t="shared" si="224"/>
        <v>-7.7386512415507897E-2</v>
      </c>
      <c r="BQ126" s="19">
        <f t="shared" si="224"/>
        <v>-0.13938675828296063</v>
      </c>
      <c r="BR126" s="19">
        <f t="shared" si="224"/>
        <v>-0.24532554211251698</v>
      </c>
      <c r="BS126" s="19">
        <f t="shared" si="224"/>
        <v>-0.41663669588823954</v>
      </c>
      <c r="BT126" s="19">
        <f t="shared" si="224"/>
        <v>-0.67334716722803412</v>
      </c>
      <c r="BU126" s="19">
        <f t="shared" si="224"/>
        <v>-1.0246206695015532</v>
      </c>
      <c r="BV126" s="19">
        <f t="shared" si="224"/>
        <v>-1.4632824673380318</v>
      </c>
      <c r="BW126" s="19">
        <f t="shared" si="224"/>
        <v>-3.3480669360590534E-2</v>
      </c>
      <c r="BX126" s="19">
        <f t="shared" si="224"/>
        <v>-6.1369538047684018E-2</v>
      </c>
      <c r="BY126" s="19">
        <f t="shared" si="224"/>
        <v>-0.11123259989493051</v>
      </c>
      <c r="BZ126" s="19">
        <f t="shared" si="224"/>
        <v>-0.19779447059659644</v>
      </c>
      <c r="CA126" s="19">
        <f t="shared" si="224"/>
        <v>-0.34115387473208791</v>
      </c>
      <c r="CB126" s="19">
        <f t="shared" si="224"/>
        <v>-0.5629153335603464</v>
      </c>
      <c r="CC126" s="19">
        <f t="shared" ref="CC126:DJ126" si="225">$B102*LN(1/(1+(EXP(-1*(CC$25+CC$26*$A102)))))+$C102*LN(1-(1/(1+(EXP(-1*(CC$25+CC$26*$A102))))))</f>
        <v>-0.87752811145482923</v>
      </c>
      <c r="CD126" s="19">
        <f t="shared" si="225"/>
        <v>-1.2841775991951889</v>
      </c>
      <c r="CE126" s="19">
        <f t="shared" si="225"/>
        <v>-1.767288449837159</v>
      </c>
      <c r="CF126" s="19">
        <f t="shared" si="225"/>
        <v>-2.3050833197686953</v>
      </c>
      <c r="CG126" s="19">
        <f t="shared" si="225"/>
        <v>-8.8514942119993792E-2</v>
      </c>
      <c r="CH126" s="19">
        <f t="shared" si="225"/>
        <v>-0.15874997013467176</v>
      </c>
      <c r="CI126" s="19">
        <f t="shared" si="225"/>
        <v>-0.27749462251395479</v>
      </c>
      <c r="CJ126" s="19">
        <f t="shared" si="225"/>
        <v>-0.46657309416461801</v>
      </c>
      <c r="CK126" s="19">
        <f t="shared" si="225"/>
        <v>-0.74439666007357097</v>
      </c>
      <c r="CL126" s="19">
        <f t="shared" si="225"/>
        <v>-1.1165940469802242</v>
      </c>
      <c r="CM126" s="19">
        <f t="shared" si="225"/>
        <v>-1.5725754655000628</v>
      </c>
      <c r="CN126" s="19">
        <f t="shared" si="225"/>
        <v>-2.0917809798514684</v>
      </c>
      <c r="CO126" s="19">
        <f t="shared" si="225"/>
        <v>-2.6530404062434658</v>
      </c>
      <c r="CP126" s="19">
        <f t="shared" si="225"/>
        <v>-3.2399533331624308</v>
      </c>
      <c r="CQ126" s="19">
        <f t="shared" si="225"/>
        <v>-0.22440559704717059</v>
      </c>
      <c r="CR126" s="19">
        <f t="shared" si="225"/>
        <v>-0.38367367481449394</v>
      </c>
      <c r="CS126" s="19">
        <f t="shared" si="225"/>
        <v>-0.62559518233715139</v>
      </c>
      <c r="CT126" s="19">
        <f t="shared" si="225"/>
        <v>-0.96167487439574328</v>
      </c>
      <c r="CU126" s="19">
        <f t="shared" si="225"/>
        <v>-1.3873353251154312</v>
      </c>
      <c r="CV126" s="19">
        <f t="shared" si="225"/>
        <v>-1.8847227250802083</v>
      </c>
      <c r="CW126" s="19">
        <f t="shared" si="225"/>
        <v>-2.4319660838434936</v>
      </c>
      <c r="CX126" s="19">
        <f t="shared" si="225"/>
        <v>-3.0105209675340192</v>
      </c>
      <c r="CY126" s="19">
        <f t="shared" si="225"/>
        <v>-3.6074942436279134</v>
      </c>
      <c r="CZ126" s="19">
        <f t="shared" si="225"/>
        <v>-4.214884254671917</v>
      </c>
      <c r="DA126" s="19">
        <f t="shared" si="225"/>
        <v>-0.52108961386593755</v>
      </c>
      <c r="DB126" s="19">
        <f t="shared" si="225"/>
        <v>-0.82032996662642577</v>
      </c>
      <c r="DC126" s="19">
        <f t="shared" si="225"/>
        <v>-1.2128812144609917</v>
      </c>
      <c r="DD126" s="19">
        <f t="shared" si="225"/>
        <v>-1.6850917441587616</v>
      </c>
      <c r="DE126" s="19">
        <f t="shared" si="225"/>
        <v>-2.2155195231797551</v>
      </c>
      <c r="DF126" s="19">
        <f t="shared" si="225"/>
        <v>-2.783795827683806</v>
      </c>
      <c r="DG126" s="19">
        <f t="shared" si="225"/>
        <v>-3.3748235189973741</v>
      </c>
      <c r="DH126" s="19">
        <f t="shared" si="225"/>
        <v>-3.9788836898020468</v>
      </c>
      <c r="DI126" s="19">
        <f t="shared" si="225"/>
        <v>-4.590202671583274</v>
      </c>
      <c r="DJ126" s="19">
        <f t="shared" si="225"/>
        <v>-5.2055014039096372</v>
      </c>
    </row>
    <row r="127" spans="1:114" x14ac:dyDescent="0.45">
      <c r="A127" s="4">
        <f>Training_Data!L126</f>
        <v>75</v>
      </c>
      <c r="B127" s="4">
        <f>Training_Data!I126</f>
        <v>0</v>
      </c>
      <c r="C127" s="4">
        <f t="shared" si="105"/>
        <v>1</v>
      </c>
      <c r="F127">
        <f t="shared" si="99"/>
        <v>7.8E-2</v>
      </c>
      <c r="G127">
        <f t="shared" si="100"/>
        <v>0.92496442654353928</v>
      </c>
      <c r="H127" s="10">
        <f t="shared" si="101"/>
        <v>0.5194901195112458</v>
      </c>
      <c r="I127" s="10"/>
      <c r="J127">
        <f t="shared" si="102"/>
        <v>0.4805098804887542</v>
      </c>
      <c r="K127">
        <f t="shared" si="110"/>
        <v>-0.73290748785135351</v>
      </c>
      <c r="O127" s="19">
        <f t="shared" si="155"/>
        <v>-9.4100818975936527</v>
      </c>
      <c r="P127" s="19">
        <f t="shared" si="155"/>
        <v>-8.8201477374465185</v>
      </c>
      <c r="Q127" s="19">
        <f t="shared" ref="Q127:CB127" si="226">$B103*LN(1/(1+(EXP(-1*(Q$25+Q$26*$A103)))))+$C103*LN(1-(1/(1+(EXP(-1*(Q$25+Q$26*$A103))))))</f>
        <v>-8.2302665008157554</v>
      </c>
      <c r="R127" s="19">
        <f t="shared" si="226"/>
        <v>-7.6404807128911001</v>
      </c>
      <c r="S127" s="19">
        <f t="shared" si="226"/>
        <v>-7.0508670329755612</v>
      </c>
      <c r="T127" s="19">
        <f t="shared" si="226"/>
        <v>-6.4615635726932679</v>
      </c>
      <c r="U127" s="19">
        <f t="shared" si="226"/>
        <v>-5.8728188965093748</v>
      </c>
      <c r="V127" s="19">
        <f t="shared" si="226"/>
        <v>-5.2850795082199813</v>
      </c>
      <c r="W127" s="19">
        <f t="shared" si="226"/>
        <v>-4.699144745224741</v>
      </c>
      <c r="X127" s="19">
        <f t="shared" si="226"/>
        <v>-4.1164368472529089</v>
      </c>
      <c r="Y127" s="19">
        <f t="shared" si="226"/>
        <v>-8.4102226050785696</v>
      </c>
      <c r="Z127" s="19">
        <f t="shared" si="226"/>
        <v>-7.8204015410544025</v>
      </c>
      <c r="AA127" s="19">
        <f t="shared" si="226"/>
        <v>-7.2307242585246154</v>
      </c>
      <c r="AB127" s="19">
        <f t="shared" si="226"/>
        <v>-6.6413061738272736</v>
      </c>
      <c r="AC127" s="19">
        <f t="shared" si="226"/>
        <v>-6.0523550866116782</v>
      </c>
      <c r="AD127" s="19">
        <f t="shared" si="226"/>
        <v>-5.4642445349478397</v>
      </c>
      <c r="AE127" s="19">
        <f t="shared" si="226"/>
        <v>-4.8776440747629826</v>
      </c>
      <c r="AF127" s="19">
        <f t="shared" si="226"/>
        <v>-4.2937477275343774</v>
      </c>
      <c r="AG127" s="19">
        <f t="shared" si="226"/>
        <v>-3.7146652971366021</v>
      </c>
      <c r="AH127" s="19">
        <f t="shared" si="226"/>
        <v>-3.1440639679385733</v>
      </c>
      <c r="AI127" s="19">
        <f t="shared" si="226"/>
        <v>-7.4106049876525946</v>
      </c>
      <c r="AJ127" s="19">
        <f t="shared" si="226"/>
        <v>-6.8210911254283628</v>
      </c>
      <c r="AK127" s="19">
        <f t="shared" si="226"/>
        <v>-6.2319675150688294</v>
      </c>
      <c r="AL127" s="19">
        <f t="shared" si="226"/>
        <v>-5.643546571878681</v>
      </c>
      <c r="AM127" s="19">
        <f t="shared" si="226"/>
        <v>-5.0563888810131017</v>
      </c>
      <c r="AN127" s="19">
        <f t="shared" si="226"/>
        <v>-4.4714960299885558</v>
      </c>
      <c r="AO127" s="19">
        <f t="shared" si="226"/>
        <v>-3.890643812053229</v>
      </c>
      <c r="AP127" s="19">
        <f t="shared" si="226"/>
        <v>-3.3169375865012332</v>
      </c>
      <c r="AQ127" s="19">
        <f t="shared" si="226"/>
        <v>-2.7556762543346602</v>
      </c>
      <c r="AR127" s="19">
        <f t="shared" si="226"/>
        <v>-2.2155195231797546</v>
      </c>
      <c r="AS127" s="19">
        <f t="shared" si="226"/>
        <v>-6.411643672931306</v>
      </c>
      <c r="AT127" s="19">
        <f t="shared" si="226"/>
        <v>-5.8229632104968729</v>
      </c>
      <c r="AU127" s="19">
        <f t="shared" si="226"/>
        <v>-5.2353392461260286</v>
      </c>
      <c r="AV127" s="19">
        <f t="shared" si="226"/>
        <v>-4.6496113601690352</v>
      </c>
      <c r="AW127" s="19">
        <f t="shared" si="226"/>
        <v>-4.0672723451437651</v>
      </c>
      <c r="AX127" s="19">
        <f t="shared" si="226"/>
        <v>-3.490945958160192</v>
      </c>
      <c r="AY127" s="19">
        <f t="shared" si="226"/>
        <v>-2.925149828641342</v>
      </c>
      <c r="AZ127" s="19">
        <f t="shared" si="226"/>
        <v>-2.3773845783108167</v>
      </c>
      <c r="BA127" s="19">
        <f t="shared" si="226"/>
        <v>-1.8593372273791222</v>
      </c>
      <c r="BB127" s="19">
        <f t="shared" si="226"/>
        <v>-1.3873353251154306</v>
      </c>
      <c r="BC127" s="19">
        <f t="shared" si="226"/>
        <v>-5.414461672132985</v>
      </c>
      <c r="BD127" s="19">
        <f t="shared" si="226"/>
        <v>-4.8280344245367139</v>
      </c>
      <c r="BE127" s="19">
        <f t="shared" si="226"/>
        <v>-4.2444475206934849</v>
      </c>
      <c r="BF127" s="19">
        <f t="shared" si="226"/>
        <v>-3.6659136657923073</v>
      </c>
      <c r="BG127" s="19">
        <f t="shared" si="226"/>
        <v>-3.096271685358662</v>
      </c>
      <c r="BH127" s="19">
        <f t="shared" si="226"/>
        <v>-2.5419807831304961</v>
      </c>
      <c r="BI127" s="19">
        <f t="shared" si="226"/>
        <v>-2.0133413216299703</v>
      </c>
      <c r="BJ127" s="19">
        <f t="shared" si="226"/>
        <v>-1.5253255421125174</v>
      </c>
      <c r="BK127" s="19">
        <f t="shared" si="226"/>
        <v>-1.0965152692066251</v>
      </c>
      <c r="BL127" s="19">
        <f t="shared" si="226"/>
        <v>-0.74439666007357075</v>
      </c>
      <c r="BM127" s="19">
        <f t="shared" si="226"/>
        <v>-4.4220818973808296</v>
      </c>
      <c r="BN127" s="19">
        <f t="shared" si="226"/>
        <v>-3.841690844368491</v>
      </c>
      <c r="BO127" s="19">
        <f t="shared" si="226"/>
        <v>-3.2687951406759272</v>
      </c>
      <c r="BP127" s="19">
        <f t="shared" si="226"/>
        <v>-2.7089300544332953</v>
      </c>
      <c r="BQ127" s="19">
        <f t="shared" si="226"/>
        <v>-2.1710974512080616</v>
      </c>
      <c r="BR127" s="19">
        <f t="shared" si="226"/>
        <v>-1.668830628160112</v>
      </c>
      <c r="BS127" s="19">
        <f t="shared" si="226"/>
        <v>-1.2199182533015569</v>
      </c>
      <c r="BT127" s="19">
        <f t="shared" si="226"/>
        <v>-0.84291533356034654</v>
      </c>
      <c r="BU127" s="19">
        <f t="shared" si="226"/>
        <v>-0.55011188643871478</v>
      </c>
      <c r="BV127" s="19">
        <f t="shared" si="226"/>
        <v>-0.34115387473208775</v>
      </c>
      <c r="BW127" s="19">
        <f t="shared" si="226"/>
        <v>-3.4425070735395216</v>
      </c>
      <c r="BX127" s="19">
        <f t="shared" si="226"/>
        <v>-2.8778970868456333</v>
      </c>
      <c r="BY127" s="19">
        <f t="shared" si="226"/>
        <v>-2.3321308931591784</v>
      </c>
      <c r="BZ127" s="19">
        <f t="shared" si="226"/>
        <v>-1.8172922998314605</v>
      </c>
      <c r="CA127" s="19">
        <f t="shared" si="226"/>
        <v>-1.3500584796176429</v>
      </c>
      <c r="CB127" s="19">
        <f t="shared" si="226"/>
        <v>-0.94936721747427721</v>
      </c>
      <c r="CC127" s="19">
        <f t="shared" ref="CC127:DJ127" si="227">$B103*LN(1/(1+(EXP(-1*(CC$25+CC$26*$A103)))))+$C103*LN(1-(1/(1+(EXP(-1*(CC$25+CC$26*$A103))))))</f>
        <v>-0.63025819468169031</v>
      </c>
      <c r="CD127" s="19">
        <f t="shared" si="227"/>
        <v>-0.39659404698022449</v>
      </c>
      <c r="CE127" s="19">
        <f t="shared" si="227"/>
        <v>-0.23887520254574976</v>
      </c>
      <c r="CF127" s="19">
        <f t="shared" si="227"/>
        <v>-0.13938675828296063</v>
      </c>
      <c r="CG127" s="19">
        <f t="shared" si="227"/>
        <v>-2.496008227361139</v>
      </c>
      <c r="CH127" s="19">
        <f t="shared" si="227"/>
        <v>-1.970164819056702</v>
      </c>
      <c r="CI127" s="19">
        <f t="shared" si="227"/>
        <v>-1.4864178330370874</v>
      </c>
      <c r="CJ127" s="19">
        <f t="shared" si="227"/>
        <v>-1.0634965102225344</v>
      </c>
      <c r="CK127" s="19">
        <f t="shared" si="227"/>
        <v>-0.71845964801328632</v>
      </c>
      <c r="CL127" s="19">
        <f t="shared" si="227"/>
        <v>-0.4591627362708936</v>
      </c>
      <c r="CM127" s="19">
        <f t="shared" si="227"/>
        <v>-0.27992702194632901</v>
      </c>
      <c r="CN127" s="19">
        <f t="shared" si="227"/>
        <v>-0.16472272508020852</v>
      </c>
      <c r="CO127" s="19">
        <f t="shared" si="227"/>
        <v>-9.4638364695850727E-2</v>
      </c>
      <c r="CP127" s="19">
        <f t="shared" si="227"/>
        <v>-5.3562776217963112E-2</v>
      </c>
      <c r="CQ127" s="19">
        <f t="shared" si="227"/>
        <v>-1.6284471670681437</v>
      </c>
      <c r="CR127" s="19">
        <f t="shared" si="227"/>
        <v>-1.1849428287424455</v>
      </c>
      <c r="CS127" s="19">
        <f t="shared" si="227"/>
        <v>-0.8147451567037306</v>
      </c>
      <c r="CT127" s="19">
        <f t="shared" si="227"/>
        <v>-0.52926044903028424</v>
      </c>
      <c r="CU127" s="19">
        <f t="shared" si="227"/>
        <v>-0.32695640685095206</v>
      </c>
      <c r="CV127" s="19">
        <f t="shared" si="227"/>
        <v>-0.19423456547207918</v>
      </c>
      <c r="CW127" s="19">
        <f t="shared" si="227"/>
        <v>-0.11229001558740036</v>
      </c>
      <c r="CX127" s="19">
        <f t="shared" si="227"/>
        <v>-6.3795827683805609E-2</v>
      </c>
      <c r="CY127" s="19">
        <f t="shared" si="227"/>
        <v>-3.5865256972377912E-2</v>
      </c>
      <c r="CZ127" s="19">
        <f t="shared" si="227"/>
        <v>-2.0039767260397568E-2</v>
      </c>
      <c r="DA127" s="19">
        <f t="shared" si="227"/>
        <v>-0.91901413409064425</v>
      </c>
      <c r="DB127" s="19">
        <f t="shared" si="227"/>
        <v>-0.60719172484078177</v>
      </c>
      <c r="DC127" s="19">
        <f t="shared" si="227"/>
        <v>-0.3804980545416522</v>
      </c>
      <c r="DD127" s="19">
        <f t="shared" si="227"/>
        <v>-0.22845802600646797</v>
      </c>
      <c r="DE127" s="19">
        <f t="shared" si="227"/>
        <v>-0.13302107507286723</v>
      </c>
      <c r="DF127" s="19">
        <f t="shared" si="227"/>
        <v>-7.5910860065525346E-2</v>
      </c>
      <c r="DG127" s="19">
        <f t="shared" si="227"/>
        <v>-4.2789143775470564E-2</v>
      </c>
      <c r="DH127" s="19">
        <f t="shared" si="227"/>
        <v>-2.3944984743078702E-2</v>
      </c>
      <c r="DI127" s="19">
        <f t="shared" si="227"/>
        <v>-1.3344119485872795E-2</v>
      </c>
      <c r="DJ127" s="19">
        <f t="shared" si="227"/>
        <v>-7.4189941486866185E-3</v>
      </c>
    </row>
    <row r="128" spans="1:114" x14ac:dyDescent="0.45">
      <c r="A128" s="4">
        <f>Training_Data!L127</f>
        <v>77</v>
      </c>
      <c r="B128" s="4">
        <f>Training_Data!I127</f>
        <v>0</v>
      </c>
      <c r="C128" s="4">
        <f t="shared" si="105"/>
        <v>1</v>
      </c>
      <c r="F128">
        <f t="shared" si="99"/>
        <v>5.7000000000000002E-2</v>
      </c>
      <c r="G128">
        <f t="shared" si="100"/>
        <v>0.94459406936652335</v>
      </c>
      <c r="H128" s="10">
        <f t="shared" si="101"/>
        <v>0.51424614306561311</v>
      </c>
      <c r="I128" s="10"/>
      <c r="J128">
        <f t="shared" si="102"/>
        <v>0.48575385693438689</v>
      </c>
      <c r="K128">
        <f t="shared" si="110"/>
        <v>-0.66505325059267906</v>
      </c>
      <c r="O128" s="19">
        <f t="shared" si="155"/>
        <v>-9.2900923387969208</v>
      </c>
      <c r="P128" s="19">
        <f t="shared" si="155"/>
        <v>-8.5801878073405042</v>
      </c>
      <c r="Q128" s="19">
        <f t="shared" ref="Q128:CB128" si="228">$B104*LN(1/(1+(EXP(-1*(Q$25+Q$26*$A104)))))+$C104*LN(1-(1/(1+(EXP(-1*(Q$25+Q$26*$A104))))))</f>
        <v>-7.8703819614056538</v>
      </c>
      <c r="R128" s="19">
        <f t="shared" si="228"/>
        <v>-7.1607767528026356</v>
      </c>
      <c r="S128" s="19">
        <f t="shared" si="228"/>
        <v>-6.4515792744580889</v>
      </c>
      <c r="T128" s="19">
        <f t="shared" si="228"/>
        <v>-5.7432096119557352</v>
      </c>
      <c r="U128" s="19">
        <f t="shared" si="228"/>
        <v>-5.0365175252852907</v>
      </c>
      <c r="V128" s="19">
        <f t="shared" si="228"/>
        <v>-4.3332122165431279</v>
      </c>
      <c r="W128" s="19">
        <f t="shared" si="228"/>
        <v>-3.6366924134758092</v>
      </c>
      <c r="X128" s="19">
        <f t="shared" si="228"/>
        <v>-2.9535627762179626</v>
      </c>
      <c r="Y128" s="19">
        <f t="shared" si="228"/>
        <v>-8.2902509829638831</v>
      </c>
      <c r="Z128" s="19">
        <f t="shared" si="228"/>
        <v>-7.5805104309309792</v>
      </c>
      <c r="AA128" s="19">
        <f t="shared" si="228"/>
        <v>-6.8710379382203284</v>
      </c>
      <c r="AB128" s="19">
        <f t="shared" si="228"/>
        <v>-6.1621100256011756</v>
      </c>
      <c r="AC128" s="19">
        <f t="shared" si="228"/>
        <v>-5.4542871019229349</v>
      </c>
      <c r="AD128" s="19">
        <f t="shared" si="228"/>
        <v>-4.748700685208294</v>
      </c>
      <c r="AE128" s="19">
        <f t="shared" si="228"/>
        <v>-4.0476182137439647</v>
      </c>
      <c r="AF128" s="19">
        <f t="shared" si="228"/>
        <v>-3.3555146539552534</v>
      </c>
      <c r="AG128" s="19">
        <f t="shared" si="228"/>
        <v>-2.6809565164524729</v>
      </c>
      <c r="AH128" s="19">
        <f t="shared" si="228"/>
        <v>-2.0393867582829603</v>
      </c>
      <c r="AI128" s="19">
        <f t="shared" si="228"/>
        <v>-7.2906820953728069</v>
      </c>
      <c r="AJ128" s="19">
        <f t="shared" si="228"/>
        <v>-6.5813868871221342</v>
      </c>
      <c r="AK128" s="19">
        <f t="shared" si="228"/>
        <v>-5.8728188965093757</v>
      </c>
      <c r="AL128" s="19">
        <f t="shared" si="228"/>
        <v>-5.1657252789533068</v>
      </c>
      <c r="AM128" s="19">
        <f t="shared" si="228"/>
        <v>-4.4616108988421033</v>
      </c>
      <c r="AN128" s="19">
        <f t="shared" si="228"/>
        <v>-3.7634763641197773</v>
      </c>
      <c r="AO128" s="19">
        <f t="shared" si="228"/>
        <v>-3.077184721970835</v>
      </c>
      <c r="AP128" s="19">
        <f t="shared" si="228"/>
        <v>-2.4137394792674307</v>
      </c>
      <c r="AQ128" s="19">
        <f t="shared" si="228"/>
        <v>-1.7922278974706778</v>
      </c>
      <c r="AR128" s="19">
        <f t="shared" si="228"/>
        <v>-1.2411538747320876</v>
      </c>
      <c r="AS128" s="19">
        <f t="shared" si="228"/>
        <v>-6.2918530420035452</v>
      </c>
      <c r="AT128" s="19">
        <f t="shared" si="228"/>
        <v>-5.583765467240374</v>
      </c>
      <c r="AU128" s="19">
        <f t="shared" si="228"/>
        <v>-4.8776440747629826</v>
      </c>
      <c r="AV128" s="19">
        <f t="shared" si="228"/>
        <v>-4.1754870126481709</v>
      </c>
      <c r="AW128" s="19">
        <f t="shared" si="228"/>
        <v>-3.481252160301235</v>
      </c>
      <c r="AX128" s="19">
        <f t="shared" si="228"/>
        <v>-2.8025712876142936</v>
      </c>
      <c r="AY128" s="19">
        <f t="shared" si="228"/>
        <v>-2.1533988119798502</v>
      </c>
      <c r="AZ128" s="19">
        <f t="shared" si="228"/>
        <v>-1.556758684876467</v>
      </c>
      <c r="BA128" s="19">
        <f t="shared" si="228"/>
        <v>-1.0439559416167792</v>
      </c>
      <c r="BB128" s="19">
        <f t="shared" si="228"/>
        <v>-0.64439666007357066</v>
      </c>
      <c r="BC128" s="19">
        <f t="shared" si="228"/>
        <v>-5.2950290931449633</v>
      </c>
      <c r="BD128" s="19">
        <f t="shared" si="228"/>
        <v>-4.5902026715832651</v>
      </c>
      <c r="BE128" s="19">
        <f t="shared" si="228"/>
        <v>-3.8906438120532298</v>
      </c>
      <c r="BF128" s="19">
        <f t="shared" si="228"/>
        <v>-3.2015504405762831</v>
      </c>
      <c r="BG128" s="19">
        <f t="shared" si="228"/>
        <v>-2.5327715224535523</v>
      </c>
      <c r="BH128" s="19">
        <f t="shared" si="228"/>
        <v>-1.901710943689586</v>
      </c>
      <c r="BI128" s="19">
        <f t="shared" si="228"/>
        <v>-1.3352815102199356</v>
      </c>
      <c r="BJ128" s="19">
        <f t="shared" si="228"/>
        <v>-0.86589293718007543</v>
      </c>
      <c r="BK128" s="19">
        <f t="shared" si="228"/>
        <v>-0.5170403966954269</v>
      </c>
      <c r="BL128" s="19">
        <f t="shared" si="228"/>
        <v>-0.2873353251154307</v>
      </c>
      <c r="BM128" s="19">
        <f t="shared" si="228"/>
        <v>-4.3036118621271395</v>
      </c>
      <c r="BN128" s="19">
        <f t="shared" si="228"/>
        <v>-3.6074942436279156</v>
      </c>
      <c r="BO128" s="19">
        <f t="shared" si="228"/>
        <v>-2.9251498286413424</v>
      </c>
      <c r="BP128" s="19">
        <f t="shared" si="228"/>
        <v>-2.2691459507833982</v>
      </c>
      <c r="BQ128" s="19">
        <f t="shared" si="228"/>
        <v>-1.6607229646697594</v>
      </c>
      <c r="BR128" s="19">
        <f t="shared" si="228"/>
        <v>-1.1300901268588703</v>
      </c>
      <c r="BS128" s="19">
        <f t="shared" si="228"/>
        <v>-0.70825967634144815</v>
      </c>
      <c r="BT128" s="19">
        <f t="shared" si="228"/>
        <v>-0.40986673496366238</v>
      </c>
      <c r="BU128" s="19">
        <f t="shared" si="228"/>
        <v>-0.22240352126484045</v>
      </c>
      <c r="BV128" s="19">
        <f t="shared" si="228"/>
        <v>-0.11551952317975495</v>
      </c>
      <c r="BW128" s="19">
        <f t="shared" si="228"/>
        <v>-3.3265766913796213</v>
      </c>
      <c r="BX128" s="19">
        <f t="shared" si="228"/>
        <v>-2.6530404062434645</v>
      </c>
      <c r="BY128" s="19">
        <f t="shared" si="228"/>
        <v>-2.0133413216299711</v>
      </c>
      <c r="BZ128" s="19">
        <f t="shared" si="228"/>
        <v>-1.4326848092526394</v>
      </c>
      <c r="CA128" s="19">
        <f t="shared" si="228"/>
        <v>-0.9432489459974549</v>
      </c>
      <c r="CB128" s="19">
        <f t="shared" si="228"/>
        <v>-0.57157348644173755</v>
      </c>
      <c r="CC128" s="19">
        <f t="shared" ref="CC128:DJ128" si="229">$B104*LN(1/(1+(EXP(-1*(CC$25+CC$26*$A104)))))+$C104*LN(1-(1/(1+(EXP(-1*(CC$25+CC$26*$A104))))))</f>
        <v>-0.32141881317184678</v>
      </c>
      <c r="CD128" s="19">
        <f t="shared" si="229"/>
        <v>-0.17090157636787073</v>
      </c>
      <c r="CE128" s="19">
        <f t="shared" si="229"/>
        <v>-8.7671702481136982E-2</v>
      </c>
      <c r="CF128" s="19">
        <f t="shared" si="229"/>
        <v>-4.4063967938573874E-2</v>
      </c>
      <c r="CG128" s="19">
        <f t="shared" si="229"/>
        <v>-2.3864608464914947</v>
      </c>
      <c r="CH128" s="19">
        <f t="shared" si="229"/>
        <v>-1.7672884498371584</v>
      </c>
      <c r="CI128" s="19">
        <f t="shared" si="229"/>
        <v>-1.2199182533015573</v>
      </c>
      <c r="CJ128" s="19">
        <f t="shared" si="229"/>
        <v>-0.77634377304073976</v>
      </c>
      <c r="CK128" s="19">
        <f t="shared" si="229"/>
        <v>-0.45549248146333754</v>
      </c>
      <c r="CL128" s="19">
        <f t="shared" si="229"/>
        <v>-0.24971071919312482</v>
      </c>
      <c r="CM128" s="19">
        <f t="shared" si="229"/>
        <v>-0.13055170695526894</v>
      </c>
      <c r="CN128" s="19">
        <f t="shared" si="229"/>
        <v>-6.6314899462582039E-2</v>
      </c>
      <c r="CO128" s="19">
        <f t="shared" si="229"/>
        <v>-3.3152992578135053E-2</v>
      </c>
      <c r="CP128" s="19">
        <f t="shared" si="229"/>
        <v>-1.6436847252909486E-2</v>
      </c>
      <c r="CQ128" s="19">
        <f t="shared" si="229"/>
        <v>-1.5331585349551082</v>
      </c>
      <c r="CR128" s="19">
        <f t="shared" si="229"/>
        <v>-1.0246206695015532</v>
      </c>
      <c r="CS128" s="19">
        <f t="shared" si="229"/>
        <v>-0.63025819468169075</v>
      </c>
      <c r="CT128" s="19">
        <f t="shared" si="229"/>
        <v>-0.35886989966032329</v>
      </c>
      <c r="CU128" s="19">
        <f t="shared" si="229"/>
        <v>-0.19247646558657872</v>
      </c>
      <c r="CV128" s="19">
        <f t="shared" si="229"/>
        <v>-9.9257365547545454E-2</v>
      </c>
      <c r="CW128" s="19">
        <f t="shared" si="229"/>
        <v>-5.0030642393244028E-2</v>
      </c>
      <c r="CX128" s="19">
        <f t="shared" si="229"/>
        <v>-2.491012535736635E-2</v>
      </c>
      <c r="CY128" s="19">
        <f t="shared" si="229"/>
        <v>-1.2324469977433954E-2</v>
      </c>
      <c r="CZ128" s="19">
        <f t="shared" si="229"/>
        <v>-6.0782366017793311E-3</v>
      </c>
      <c r="DA128" s="19">
        <f t="shared" si="229"/>
        <v>-0.84862304823442536</v>
      </c>
      <c r="DB128" s="19">
        <f t="shared" si="229"/>
        <v>-0.5050369938177538</v>
      </c>
      <c r="DC128" s="19">
        <f t="shared" si="229"/>
        <v>-0.27992702194632918</v>
      </c>
      <c r="DD128" s="19">
        <f t="shared" si="229"/>
        <v>-0.14740002486257023</v>
      </c>
      <c r="DE128" s="19">
        <f t="shared" si="229"/>
        <v>-7.5183226575790088E-2</v>
      </c>
      <c r="DF128" s="19">
        <f t="shared" si="229"/>
        <v>-3.766989396377627E-2</v>
      </c>
      <c r="DG128" s="19">
        <f t="shared" si="229"/>
        <v>-1.8697539593148609E-2</v>
      </c>
      <c r="DH128" s="19">
        <f t="shared" si="229"/>
        <v>-9.2362283060555932E-3</v>
      </c>
      <c r="DI128" s="19">
        <f t="shared" si="229"/>
        <v>-4.5515990748126612E-3</v>
      </c>
      <c r="DJ128" s="19">
        <f t="shared" si="229"/>
        <v>-2.2403562462494364E-3</v>
      </c>
    </row>
    <row r="129" spans="1:114" x14ac:dyDescent="0.45">
      <c r="A129" s="4">
        <f>Training_Data!L128</f>
        <v>56</v>
      </c>
      <c r="B129" s="4">
        <f>Training_Data!I128</f>
        <v>1</v>
      </c>
      <c r="C129" s="4">
        <f t="shared" si="105"/>
        <v>0</v>
      </c>
      <c r="F129">
        <f t="shared" si="99"/>
        <v>8.6000000000000007E-2</v>
      </c>
      <c r="G129">
        <f t="shared" si="100"/>
        <v>0.91759423122015094</v>
      </c>
      <c r="H129" s="10">
        <f t="shared" si="101"/>
        <v>0.5214867586265669</v>
      </c>
      <c r="I129" s="10"/>
      <c r="J129">
        <f t="shared" si="102"/>
        <v>0.4785132413734331</v>
      </c>
      <c r="K129">
        <f t="shared" si="110"/>
        <v>-0.65107139580025786</v>
      </c>
      <c r="O129" s="19">
        <f t="shared" si="155"/>
        <v>-7.9477250150195817E-5</v>
      </c>
      <c r="P129" s="19">
        <f t="shared" si="155"/>
        <v>-1.3913448591030655E-4</v>
      </c>
      <c r="Q129" s="19">
        <f t="shared" ref="Q129:CB129" si="230">$B105*LN(1/(1+(EXP(-1*(Q$25+Q$26*$A105)))))+$C105*LN(1-(1/(1+(EXP(-1*(Q$25+Q$26*$A105))))))</f>
        <v>-2.4356619957044092E-4</v>
      </c>
      <c r="R129" s="19">
        <f t="shared" si="230"/>
        <v>-4.2636567392227319E-4</v>
      </c>
      <c r="S129" s="19">
        <f t="shared" si="230"/>
        <v>-7.4630725182764542E-4</v>
      </c>
      <c r="T129" s="19">
        <f t="shared" si="230"/>
        <v>-1.3061738272731834E-3</v>
      </c>
      <c r="U129" s="19">
        <f t="shared" si="230"/>
        <v>-2.2855627633261008E-3</v>
      </c>
      <c r="V129" s="19">
        <f t="shared" si="230"/>
        <v>-3.997845896090666E-3</v>
      </c>
      <c r="W129" s="19">
        <f t="shared" si="230"/>
        <v>-6.9884516208368955E-3</v>
      </c>
      <c r="X129" s="19">
        <f t="shared" si="230"/>
        <v>-1.2202584607696155E-2</v>
      </c>
      <c r="Y129" s="19">
        <f t="shared" si="230"/>
        <v>-2.160268148087769E-4</v>
      </c>
      <c r="Z129" s="19">
        <f t="shared" si="230"/>
        <v>-3.7816154469161149E-4</v>
      </c>
      <c r="AA129" s="19">
        <f t="shared" si="230"/>
        <v>-6.6194307854420891E-4</v>
      </c>
      <c r="AB129" s="19">
        <f t="shared" si="230"/>
        <v>-1.1585577865769043E-3</v>
      </c>
      <c r="AC129" s="19">
        <f t="shared" si="230"/>
        <v>-2.027374123838199E-3</v>
      </c>
      <c r="AD129" s="19">
        <f t="shared" si="230"/>
        <v>-3.5465718786806661E-3</v>
      </c>
      <c r="AE129" s="19">
        <f t="shared" si="230"/>
        <v>-6.2006452199646683E-3</v>
      </c>
      <c r="AF129" s="19">
        <f t="shared" si="230"/>
        <v>-1.0830165139457261E-2</v>
      </c>
      <c r="AG129" s="19">
        <f t="shared" si="230"/>
        <v>-1.8883689802042421E-2</v>
      </c>
      <c r="AH129" s="19">
        <f t="shared" si="230"/>
        <v>-3.2828470424865405E-2</v>
      </c>
      <c r="AI129" s="19">
        <f t="shared" si="230"/>
        <v>-5.8711281308358797E-4</v>
      </c>
      <c r="AJ129" s="19">
        <f t="shared" si="230"/>
        <v>-1.0276158670836665E-3</v>
      </c>
      <c r="AK129" s="19">
        <f t="shared" si="230"/>
        <v>-1.7983255491144266E-3</v>
      </c>
      <c r="AL129" s="19">
        <f t="shared" si="230"/>
        <v>-3.1461572513634406E-3</v>
      </c>
      <c r="AM129" s="19">
        <f t="shared" si="230"/>
        <v>-5.5014039096573722E-3</v>
      </c>
      <c r="AN129" s="19">
        <f t="shared" si="230"/>
        <v>-9.6113601690349017E-3</v>
      </c>
      <c r="AO129" s="19">
        <f t="shared" si="230"/>
        <v>-1.67661253680087E-2</v>
      </c>
      <c r="AP129" s="19">
        <f t="shared" si="230"/>
        <v>-2.9169828705895857E-2</v>
      </c>
      <c r="AQ129" s="19">
        <f t="shared" si="230"/>
        <v>-5.0520967534021625E-2</v>
      </c>
      <c r="AR129" s="19">
        <f t="shared" si="230"/>
        <v>-8.6836152153949769E-2</v>
      </c>
      <c r="AS129" s="19">
        <f t="shared" si="230"/>
        <v>-1.5951337780007505E-3</v>
      </c>
      <c r="AT129" s="19">
        <f t="shared" si="230"/>
        <v>-2.7908871239778676E-3</v>
      </c>
      <c r="AU129" s="19">
        <f t="shared" si="230"/>
        <v>-4.8808231056281098E-3</v>
      </c>
      <c r="AV129" s="19">
        <f t="shared" si="230"/>
        <v>-8.529132713997899E-3</v>
      </c>
      <c r="AW129" s="19">
        <f t="shared" si="230"/>
        <v>-1.488425467191814E-2</v>
      </c>
      <c r="AX129" s="19">
        <f t="shared" si="230"/>
        <v>-2.5913665792307191E-2</v>
      </c>
      <c r="AY129" s="19">
        <f t="shared" si="230"/>
        <v>-4.4934413305747122E-2</v>
      </c>
      <c r="AZ129" s="19">
        <f t="shared" si="230"/>
        <v>-7.7386512415507897E-2</v>
      </c>
      <c r="BA129" s="19">
        <f t="shared" si="230"/>
        <v>-0.1317809798514693</v>
      </c>
      <c r="BB129" s="19">
        <f t="shared" si="230"/>
        <v>-0.22041740991845099</v>
      </c>
      <c r="BC129" s="19">
        <f t="shared" si="230"/>
        <v>-4.3300948639672324E-3</v>
      </c>
      <c r="BD129" s="19">
        <f t="shared" si="230"/>
        <v>-7.5683020417261727E-3</v>
      </c>
      <c r="BE129" s="19">
        <f t="shared" si="230"/>
        <v>-1.3212216543127727E-2</v>
      </c>
      <c r="BF129" s="19">
        <f t="shared" si="230"/>
        <v>-2.301680958229926E-2</v>
      </c>
      <c r="BG129" s="19">
        <f t="shared" si="230"/>
        <v>-3.9953333162430334E-2</v>
      </c>
      <c r="BH129" s="19">
        <f t="shared" si="230"/>
        <v>-6.8930054433295293E-2</v>
      </c>
      <c r="BI129" s="19">
        <f t="shared" si="230"/>
        <v>-0.11772100013096001</v>
      </c>
      <c r="BJ129" s="19">
        <f t="shared" si="230"/>
        <v>-0.19779447059659658</v>
      </c>
      <c r="BK129" s="19">
        <f t="shared" si="230"/>
        <v>-0.32417759919518879</v>
      </c>
      <c r="BL129" s="19">
        <f t="shared" si="230"/>
        <v>-0.51301525239995294</v>
      </c>
      <c r="BM129" s="19">
        <f t="shared" si="230"/>
        <v>-1.1726908753935424E-2</v>
      </c>
      <c r="BN129" s="19">
        <f t="shared" si="230"/>
        <v>-2.0440487723596214E-2</v>
      </c>
      <c r="BO129" s="19">
        <f t="shared" si="230"/>
        <v>-3.5514653955253141E-2</v>
      </c>
      <c r="BP129" s="19">
        <f t="shared" si="230"/>
        <v>-6.1369538047684018E-2</v>
      </c>
      <c r="BQ129" s="19">
        <f t="shared" si="230"/>
        <v>-0.10508331976869598</v>
      </c>
      <c r="BR129" s="19">
        <f t="shared" si="230"/>
        <v>-0.17729229983146014</v>
      </c>
      <c r="BS129" s="19">
        <f t="shared" si="230"/>
        <v>-0.29236772186435844</v>
      </c>
      <c r="BT129" s="19">
        <f t="shared" si="230"/>
        <v>-0.46657309416461823</v>
      </c>
      <c r="BU129" s="19">
        <f t="shared" si="230"/>
        <v>-0.71334716722803415</v>
      </c>
      <c r="BV129" s="19">
        <f t="shared" si="230"/>
        <v>-1.037487950485886</v>
      </c>
      <c r="BW129" s="19">
        <f t="shared" si="230"/>
        <v>-3.15613446763486E-2</v>
      </c>
      <c r="BX129" s="19">
        <f t="shared" si="230"/>
        <v>-5.4615793462002203E-2</v>
      </c>
      <c r="BY129" s="19">
        <f t="shared" si="230"/>
        <v>-9.3739479267430315E-2</v>
      </c>
      <c r="BZ129" s="19">
        <f t="shared" si="230"/>
        <v>-0.1587499701346719</v>
      </c>
      <c r="CA129" s="19">
        <f t="shared" si="230"/>
        <v>-0.26328246733803118</v>
      </c>
      <c r="CB129" s="19">
        <f t="shared" si="230"/>
        <v>-0.42349651022253426</v>
      </c>
      <c r="CC129" s="19">
        <f t="shared" ref="CC129:DJ129" si="231">$B105*LN(1/(1+(EXP(-1*(CC$25+CC$26*$A105)))))+$C105*LN(1-(1/(1+(EXP(-1*(CC$25+CC$26*$A105))))))</f>
        <v>-0.65394696731759006</v>
      </c>
      <c r="CD129" s="19">
        <f t="shared" si="231"/>
        <v>-0.96167487439574362</v>
      </c>
      <c r="CE129" s="19">
        <f t="shared" si="231"/>
        <v>-1.3426603473977383</v>
      </c>
      <c r="CF129" s="19">
        <f t="shared" si="231"/>
        <v>-1.7839007408883394</v>
      </c>
      <c r="CG129" s="19">
        <f t="shared" si="231"/>
        <v>-8.3569574617418818E-2</v>
      </c>
      <c r="CH129" s="19">
        <f t="shared" si="231"/>
        <v>-0.14201167570185888</v>
      </c>
      <c r="CI129" s="19">
        <f t="shared" si="231"/>
        <v>-0.23675868487646667</v>
      </c>
      <c r="CJ129" s="19">
        <f t="shared" si="231"/>
        <v>-0.3836736748144941</v>
      </c>
      <c r="CK129" s="19">
        <f t="shared" si="231"/>
        <v>-0.598138869381592</v>
      </c>
      <c r="CL129" s="19">
        <f t="shared" si="231"/>
        <v>-0.88926044903028434</v>
      </c>
      <c r="CM129" s="19">
        <f t="shared" si="231"/>
        <v>-1.2554138489297308</v>
      </c>
      <c r="CN129" s="19">
        <f t="shared" si="231"/>
        <v>-1.6850917441587616</v>
      </c>
      <c r="CO129" s="19">
        <f t="shared" si="231"/>
        <v>-2.1622430402584887</v>
      </c>
      <c r="CP129" s="19">
        <f t="shared" si="231"/>
        <v>-2.6716446919676713</v>
      </c>
      <c r="CQ129" s="19">
        <f t="shared" si="231"/>
        <v>-0.21263069128632345</v>
      </c>
      <c r="CR129" s="19">
        <f t="shared" si="231"/>
        <v>-0.34697610001895252</v>
      </c>
      <c r="CS129" s="19">
        <f t="shared" si="231"/>
        <v>-0.54589293718007548</v>
      </c>
      <c r="CT129" s="19">
        <f t="shared" si="231"/>
        <v>-0.82032996662642577</v>
      </c>
      <c r="CU129" s="19">
        <f t="shared" si="231"/>
        <v>-1.1711006659477778</v>
      </c>
      <c r="CV129" s="19">
        <f t="shared" si="231"/>
        <v>-1.5884580260064682</v>
      </c>
      <c r="CW129" s="19">
        <f t="shared" si="231"/>
        <v>-2.0568071134520385</v>
      </c>
      <c r="CX129" s="19">
        <f t="shared" si="231"/>
        <v>-2.560420998197757</v>
      </c>
      <c r="CY129" s="19">
        <f t="shared" si="231"/>
        <v>-3.0867260252942699</v>
      </c>
      <c r="CZ129" s="19">
        <f t="shared" si="231"/>
        <v>-3.6269570930082042</v>
      </c>
      <c r="DA129" s="19">
        <f t="shared" si="231"/>
        <v>-0.49715445033210998</v>
      </c>
      <c r="DB129" s="19">
        <f t="shared" si="231"/>
        <v>-0.75494610159561348</v>
      </c>
      <c r="DC129" s="19">
        <f t="shared" si="231"/>
        <v>-1.0898667349636622</v>
      </c>
      <c r="DD129" s="19">
        <f t="shared" si="231"/>
        <v>-1.4941647539707483</v>
      </c>
      <c r="DE129" s="19">
        <f t="shared" si="231"/>
        <v>-1.9529776105260748</v>
      </c>
      <c r="DF129" s="19">
        <f t="shared" si="231"/>
        <v>-2.450224746513209</v>
      </c>
      <c r="DG129" s="19">
        <f t="shared" si="231"/>
        <v>-2.972529532865118</v>
      </c>
      <c r="DH129" s="19">
        <f t="shared" si="231"/>
        <v>-3.5103423893635095</v>
      </c>
      <c r="DI129" s="19">
        <f t="shared" si="231"/>
        <v>-4.0574444297323442</v>
      </c>
      <c r="DJ129" s="19">
        <f t="shared" si="231"/>
        <v>-4.6100016520556588</v>
      </c>
    </row>
    <row r="130" spans="1:114" x14ac:dyDescent="0.45">
      <c r="A130" s="4">
        <f>Training_Data!L129</f>
        <v>85</v>
      </c>
      <c r="B130" s="4">
        <f>Training_Data!I129</f>
        <v>1</v>
      </c>
      <c r="C130" s="4">
        <f t="shared" si="105"/>
        <v>0</v>
      </c>
      <c r="F130">
        <f t="shared" si="99"/>
        <v>5.3000000000000005E-2</v>
      </c>
      <c r="G130">
        <f t="shared" si="100"/>
        <v>0.9483800124822982</v>
      </c>
      <c r="H130" s="10">
        <f t="shared" si="101"/>
        <v>0.51324689926682643</v>
      </c>
      <c r="I130" s="10"/>
      <c r="J130">
        <f t="shared" si="102"/>
        <v>0.48675310073317357</v>
      </c>
      <c r="K130">
        <f t="shared" si="110"/>
        <v>-0.66699826447138433</v>
      </c>
      <c r="O130" s="19">
        <f t="shared" si="155"/>
        <v>-8.8718301511224191E-5</v>
      </c>
      <c r="P130" s="19">
        <f t="shared" si="155"/>
        <v>-1.7336927758173357E-4</v>
      </c>
      <c r="Q130" s="19">
        <f t="shared" ref="Q130:CB130" si="232">$B106*LN(1/(1+(EXP(-1*(Q$25+Q$26*$A106)))))+$C106*LN(1-(1/(1+(EXP(-1*(Q$25+Q$26*$A106))))))</f>
        <v>-3.387766920590843E-4</v>
      </c>
      <c r="R130" s="19">
        <f t="shared" si="232"/>
        <v>-6.6194307854420891E-4</v>
      </c>
      <c r="S130" s="19">
        <f t="shared" si="232"/>
        <v>-1.29318558043795E-3</v>
      </c>
      <c r="T130" s="19">
        <f t="shared" si="232"/>
        <v>-2.5256341914008957E-3</v>
      </c>
      <c r="U130" s="19">
        <f t="shared" si="232"/>
        <v>-4.9297554809410423E-3</v>
      </c>
      <c r="V130" s="19">
        <f t="shared" si="232"/>
        <v>-9.6113601690349017E-3</v>
      </c>
      <c r="W130" s="19">
        <f t="shared" si="232"/>
        <v>-1.8697539593148609E-2</v>
      </c>
      <c r="X130" s="19">
        <f t="shared" si="232"/>
        <v>-3.6219258870659243E-2</v>
      </c>
      <c r="Y130" s="19">
        <f t="shared" si="232"/>
        <v>-2.4114296757599208E-4</v>
      </c>
      <c r="Z130" s="19">
        <f t="shared" si="232"/>
        <v>-4.711963803429827E-4</v>
      </c>
      <c r="AA130" s="19">
        <f t="shared" si="232"/>
        <v>-9.206226285823091E-4</v>
      </c>
      <c r="AB130" s="19">
        <f t="shared" si="232"/>
        <v>-1.7983255491144266E-3</v>
      </c>
      <c r="AC130" s="19">
        <f t="shared" si="232"/>
        <v>-3.5113447819391684E-3</v>
      </c>
      <c r="AD130" s="19">
        <f t="shared" si="232"/>
        <v>-6.8505439070755646E-3</v>
      </c>
      <c r="AE130" s="19">
        <f t="shared" si="232"/>
        <v>-1.3344119485872795E-2</v>
      </c>
      <c r="AF130" s="19">
        <f t="shared" si="232"/>
        <v>-2.5913665792307191E-2</v>
      </c>
      <c r="AG130" s="19">
        <f t="shared" si="232"/>
        <v>-5.0030642393244028E-2</v>
      </c>
      <c r="AH130" s="19">
        <f t="shared" si="232"/>
        <v>-9.5545464597962981E-2</v>
      </c>
      <c r="AI130" s="19">
        <f t="shared" si="232"/>
        <v>-6.5535879263219966E-4</v>
      </c>
      <c r="AJ130" s="19">
        <f t="shared" si="232"/>
        <v>-1.2803264026307892E-3</v>
      </c>
      <c r="AK130" s="19">
        <f t="shared" si="232"/>
        <v>-2.5005351048277679E-3</v>
      </c>
      <c r="AL130" s="19">
        <f t="shared" si="232"/>
        <v>-4.8808231056281098E-3</v>
      </c>
      <c r="AM130" s="19">
        <f t="shared" si="232"/>
        <v>-9.5161791284338396E-3</v>
      </c>
      <c r="AN130" s="19">
        <f t="shared" si="232"/>
        <v>-1.8513207467039969E-2</v>
      </c>
      <c r="AO130" s="19">
        <f t="shared" si="232"/>
        <v>-3.5865256972377912E-2</v>
      </c>
      <c r="AP130" s="19">
        <f t="shared" si="232"/>
        <v>-6.8930054433295293E-2</v>
      </c>
      <c r="AQ130" s="19">
        <f t="shared" si="232"/>
        <v>-0.13055170695526894</v>
      </c>
      <c r="AR130" s="19">
        <f t="shared" si="232"/>
        <v>-0.24100845383299221</v>
      </c>
      <c r="AS130" s="19">
        <f t="shared" si="232"/>
        <v>-1.7804478307753104E-3</v>
      </c>
      <c r="AT130" s="19">
        <f t="shared" si="232"/>
        <v>-3.4764669781356663E-3</v>
      </c>
      <c r="AU130" s="19">
        <f t="shared" si="232"/>
        <v>-6.7826104970369304E-3</v>
      </c>
      <c r="AV130" s="19">
        <f t="shared" si="232"/>
        <v>-1.3212216543127727E-2</v>
      </c>
      <c r="AW130" s="19">
        <f t="shared" si="232"/>
        <v>-2.5659100296728885E-2</v>
      </c>
      <c r="AX130" s="19">
        <f t="shared" si="232"/>
        <v>-4.9544959111378475E-2</v>
      </c>
      <c r="AY130" s="19">
        <f t="shared" si="232"/>
        <v>-9.4638364695850852E-2</v>
      </c>
      <c r="AZ130" s="19">
        <f t="shared" si="232"/>
        <v>-0.17729229983146028</v>
      </c>
      <c r="BA130" s="19">
        <f t="shared" si="232"/>
        <v>-0.32141881317184678</v>
      </c>
      <c r="BB130" s="19">
        <f t="shared" si="232"/>
        <v>-0.55435524446852724</v>
      </c>
      <c r="BC130" s="19">
        <f t="shared" si="232"/>
        <v>-4.8323752567108053E-3</v>
      </c>
      <c r="BD130" s="19">
        <f t="shared" si="232"/>
        <v>-9.4219362295021696E-3</v>
      </c>
      <c r="BE130" s="19">
        <f t="shared" si="232"/>
        <v>-1.8330675997221366E-2</v>
      </c>
      <c r="BF130" s="19">
        <f t="shared" si="232"/>
        <v>-3.5514653955253252E-2</v>
      </c>
      <c r="BG130" s="19">
        <f t="shared" si="232"/>
        <v>-6.8267073682503954E-2</v>
      </c>
      <c r="BH130" s="19">
        <f t="shared" si="232"/>
        <v>-0.12933317507561271</v>
      </c>
      <c r="BI130" s="19">
        <f t="shared" si="232"/>
        <v>-0.2388752025457499</v>
      </c>
      <c r="BJ130" s="19">
        <f t="shared" si="232"/>
        <v>-0.42349651022253426</v>
      </c>
      <c r="BK130" s="19">
        <f t="shared" si="232"/>
        <v>-0.70825967634144804</v>
      </c>
      <c r="BL130" s="19">
        <f t="shared" si="232"/>
        <v>-1.1031860488854581</v>
      </c>
      <c r="BM130" s="19">
        <f t="shared" si="232"/>
        <v>-1.3081608914773411E-2</v>
      </c>
      <c r="BN130" s="19">
        <f t="shared" si="232"/>
        <v>-2.5407003914415586E-2</v>
      </c>
      <c r="BO130" s="19">
        <f t="shared" si="232"/>
        <v>-4.9063875967503577E-2</v>
      </c>
      <c r="BP130" s="19">
        <f t="shared" si="232"/>
        <v>-9.3739479267430315E-2</v>
      </c>
      <c r="BQ130" s="19">
        <f t="shared" si="232"/>
        <v>-0.17567443741493247</v>
      </c>
      <c r="BR130" s="19">
        <f t="shared" si="232"/>
        <v>-0.31867995923713271</v>
      </c>
      <c r="BS130" s="19">
        <f t="shared" si="232"/>
        <v>-0.55011188643871478</v>
      </c>
      <c r="BT130" s="19">
        <f t="shared" si="232"/>
        <v>-0.88926044903028467</v>
      </c>
      <c r="BU130" s="19">
        <f t="shared" si="232"/>
        <v>-1.335281510219936</v>
      </c>
      <c r="BV130" s="19">
        <f t="shared" si="232"/>
        <v>-1.8677860293862656</v>
      </c>
      <c r="BW130" s="19">
        <f t="shared" si="232"/>
        <v>-3.5167418360334782E-2</v>
      </c>
      <c r="BX130" s="19">
        <f t="shared" si="232"/>
        <v>-6.761025641009237E-2</v>
      </c>
      <c r="BY130" s="19">
        <f t="shared" si="232"/>
        <v>-0.12812530328571811</v>
      </c>
      <c r="BZ130" s="19">
        <f t="shared" si="232"/>
        <v>-0.23675868487646667</v>
      </c>
      <c r="CA130" s="19">
        <f t="shared" si="232"/>
        <v>-0.4200553357027153</v>
      </c>
      <c r="CB130" s="19">
        <f t="shared" si="232"/>
        <v>-0.70319717972663398</v>
      </c>
      <c r="CC130" s="19">
        <f t="shared" ref="CC130:DJ130" si="233">$B106*LN(1/(1+(EXP(-1*(CC$25+CC$26*$A106)))))+$C106*LN(1-(1/(1+(EXP(-1*(CC$25+CC$26*$A106))))))</f>
        <v>-1.0965152692066249</v>
      </c>
      <c r="CD130" s="19">
        <f t="shared" si="233"/>
        <v>-1.5884580260064682</v>
      </c>
      <c r="CE130" s="19">
        <f t="shared" si="233"/>
        <v>-2.1533988119798502</v>
      </c>
      <c r="CF130" s="19">
        <f t="shared" si="233"/>
        <v>-2.7650435617765905</v>
      </c>
      <c r="CG130" s="19">
        <f t="shared" si="233"/>
        <v>-9.284874121154621E-2</v>
      </c>
      <c r="CH130" s="19">
        <f t="shared" si="233"/>
        <v>-0.17407009030529458</v>
      </c>
      <c r="CI130" s="19">
        <f t="shared" si="233"/>
        <v>-0.31596094745672076</v>
      </c>
      <c r="CJ130" s="19">
        <f t="shared" si="233"/>
        <v>-0.54589293718007548</v>
      </c>
      <c r="CK130" s="19">
        <f t="shared" si="233"/>
        <v>-0.88338215541877718</v>
      </c>
      <c r="CL130" s="19">
        <f t="shared" si="233"/>
        <v>-1.3279220601015929</v>
      </c>
      <c r="CM130" s="19">
        <f t="shared" si="233"/>
        <v>-1.8593372273791229</v>
      </c>
      <c r="CN130" s="19">
        <f t="shared" si="233"/>
        <v>-2.450224746513209</v>
      </c>
      <c r="CO130" s="19">
        <f t="shared" si="233"/>
        <v>-3.0771847219708346</v>
      </c>
      <c r="CP130" s="19">
        <f t="shared" si="233"/>
        <v>-3.7244228459337791</v>
      </c>
      <c r="CQ130" s="19">
        <f t="shared" si="233"/>
        <v>-0.23465880460148797</v>
      </c>
      <c r="CR130" s="19">
        <f t="shared" si="233"/>
        <v>-0.41663669588823921</v>
      </c>
      <c r="CS130" s="19">
        <f t="shared" si="233"/>
        <v>-0.69815968050786226</v>
      </c>
      <c r="CT130" s="19">
        <f t="shared" si="233"/>
        <v>-1.0898667349636624</v>
      </c>
      <c r="CU130" s="19">
        <f t="shared" si="233"/>
        <v>-1.5805085713638758</v>
      </c>
      <c r="CV130" s="19">
        <f t="shared" si="233"/>
        <v>-2.1445648449625008</v>
      </c>
      <c r="CW130" s="19">
        <f t="shared" si="233"/>
        <v>-2.7556762543346598</v>
      </c>
      <c r="CX130" s="19">
        <f t="shared" si="233"/>
        <v>-3.394145605538696</v>
      </c>
      <c r="CY130" s="19">
        <f t="shared" si="233"/>
        <v>-4.0476182137439629</v>
      </c>
      <c r="CZ130" s="19">
        <f t="shared" si="233"/>
        <v>-4.7090541641698742</v>
      </c>
      <c r="DA130" s="19">
        <f t="shared" si="233"/>
        <v>-0.54169835859386151</v>
      </c>
      <c r="DB130" s="19">
        <f t="shared" si="233"/>
        <v>-0.8775281114548289</v>
      </c>
      <c r="DC130" s="19">
        <f t="shared" si="233"/>
        <v>-1.3205820887436106</v>
      </c>
      <c r="DD130" s="19">
        <f t="shared" si="233"/>
        <v>-1.8509015763678711</v>
      </c>
      <c r="DE130" s="19">
        <f t="shared" si="233"/>
        <v>-2.4410914408948403</v>
      </c>
      <c r="DF130" s="19">
        <f t="shared" si="233"/>
        <v>-3.067647815139078</v>
      </c>
      <c r="DG130" s="19">
        <f t="shared" si="233"/>
        <v>-3.7146652971366039</v>
      </c>
      <c r="DH130" s="19">
        <f t="shared" si="233"/>
        <v>-4.3726974329714947</v>
      </c>
      <c r="DI130" s="19">
        <f t="shared" si="233"/>
        <v>-5.0365175252852916</v>
      </c>
      <c r="DJ130" s="19">
        <f t="shared" si="233"/>
        <v>-5.7033403801703768</v>
      </c>
    </row>
    <row r="131" spans="1:114" x14ac:dyDescent="0.45">
      <c r="A131" s="4">
        <f>Training_Data!L130</f>
        <v>52</v>
      </c>
      <c r="B131" s="4">
        <f>Training_Data!I130</f>
        <v>1</v>
      </c>
      <c r="C131" s="4">
        <f t="shared" si="105"/>
        <v>0</v>
      </c>
      <c r="F131">
        <f t="shared" ref="F131:F194" si="234">$T$2+$T$3*A132</f>
        <v>7.4999999999999997E-2</v>
      </c>
      <c r="G131">
        <f t="shared" ref="G131:G194" si="235">EXP(-1*($T$2+$T$3*A132))</f>
        <v>0.92774348632855286</v>
      </c>
      <c r="H131" s="10">
        <f t="shared" ref="H131:H194" si="236">1/(1+(EXP(-1*($T$2+$T$3*A132))))</f>
        <v>0.51874121587853517</v>
      </c>
      <c r="I131" s="10"/>
      <c r="J131">
        <f t="shared" ref="J131:J194" si="237">1-(1/(1+(EXP(-1*($T$2+$T$3*A132)))))</f>
        <v>0.48125878412146483</v>
      </c>
      <c r="K131">
        <f t="shared" si="110"/>
        <v>-0.73135014082679506</v>
      </c>
      <c r="O131" s="19">
        <f t="shared" si="155"/>
        <v>-9.200101034297699</v>
      </c>
      <c r="P131" s="19">
        <f t="shared" si="155"/>
        <v>-8.4002248420453114</v>
      </c>
      <c r="Q131" s="19">
        <f t="shared" ref="Q131:CB131" si="238">$B107*LN(1/(1+(EXP(-1*(Q$25+Q$26*$A107)))))+$C107*LN(1-(1/(1+(EXP(-1*(Q$25+Q$26*$A107))))))</f>
        <v>-7.600500326249386</v>
      </c>
      <c r="R131" s="19">
        <f t="shared" si="238"/>
        <v>-6.8011131553604649</v>
      </c>
      <c r="S131" s="19">
        <f t="shared" si="238"/>
        <v>-6.0024756851377301</v>
      </c>
      <c r="T131" s="19">
        <f t="shared" si="238"/>
        <v>-5.2055014039096577</v>
      </c>
      <c r="U131" s="19">
        <f t="shared" si="238"/>
        <v>-4.4122025846076953</v>
      </c>
      <c r="V131" s="19">
        <f t="shared" si="238"/>
        <v>-3.6269570930082078</v>
      </c>
      <c r="W131" s="19">
        <f t="shared" si="238"/>
        <v>-2.8590328262879723</v>
      </c>
      <c r="X131" s="19">
        <f t="shared" si="238"/>
        <v>-2.1269280110429727</v>
      </c>
      <c r="Y131" s="19">
        <f t="shared" si="238"/>
        <v>-8.2002746158595841</v>
      </c>
      <c r="Z131" s="19">
        <f t="shared" si="238"/>
        <v>-7.400611066022253</v>
      </c>
      <c r="AA131" s="19">
        <f t="shared" si="238"/>
        <v>-6.6013594435752596</v>
      </c>
      <c r="AB131" s="19">
        <f t="shared" si="238"/>
        <v>-5.8030229809308311</v>
      </c>
      <c r="AC131" s="19">
        <f t="shared" si="238"/>
        <v>-5.0067153484891183</v>
      </c>
      <c r="AD131" s="19">
        <f t="shared" si="238"/>
        <v>-4.2148842546719187</v>
      </c>
      <c r="AE131" s="19">
        <f t="shared" si="238"/>
        <v>-3.4328284704248646</v>
      </c>
      <c r="AF131" s="19">
        <f t="shared" si="238"/>
        <v>-2.6716446919676695</v>
      </c>
      <c r="AG131" s="19">
        <f t="shared" si="238"/>
        <v>-1.9529776105260748</v>
      </c>
      <c r="AH131" s="19">
        <f t="shared" si="238"/>
        <v>-1.3132616875182228</v>
      </c>
      <c r="AI131" s="19">
        <f t="shared" si="238"/>
        <v>-7.2007463072518281</v>
      </c>
      <c r="AJ131" s="19">
        <f t="shared" si="238"/>
        <v>-6.4016601784140459</v>
      </c>
      <c r="AK131" s="19">
        <f t="shared" si="238"/>
        <v>-5.603691043426946</v>
      </c>
      <c r="AL131" s="19">
        <f t="shared" si="238"/>
        <v>-4.808196067338268</v>
      </c>
      <c r="AM131" s="19">
        <f t="shared" si="238"/>
        <v>-4.0181499279178094</v>
      </c>
      <c r="AN131" s="19">
        <f t="shared" si="238"/>
        <v>-3.2399533331624304</v>
      </c>
      <c r="AO131" s="19">
        <f t="shared" si="238"/>
        <v>-2.4868361521539493</v>
      </c>
      <c r="AP131" s="19">
        <f t="shared" si="238"/>
        <v>-1.7839007408883385</v>
      </c>
      <c r="AQ131" s="19">
        <f t="shared" si="238"/>
        <v>-1.1711006659477783</v>
      </c>
      <c r="AR131" s="19">
        <f t="shared" si="238"/>
        <v>-0.69314718055994529</v>
      </c>
      <c r="AS131" s="19">
        <f t="shared" si="238"/>
        <v>-6.2020273741238379</v>
      </c>
      <c r="AT131" s="19">
        <f t="shared" si="238"/>
        <v>-5.4045064117992503</v>
      </c>
      <c r="AU131" s="19">
        <f t="shared" si="238"/>
        <v>-4.6100016520556517</v>
      </c>
      <c r="AV131" s="19">
        <f t="shared" si="238"/>
        <v>-3.822124216454879</v>
      </c>
      <c r="AW131" s="19">
        <f t="shared" si="238"/>
        <v>-3.0485873515737421</v>
      </c>
      <c r="AX131" s="19">
        <f t="shared" si="238"/>
        <v>-2.3050833197686962</v>
      </c>
      <c r="AY131" s="19">
        <f t="shared" si="238"/>
        <v>-1.6204174099184505</v>
      </c>
      <c r="AZ131" s="19">
        <f t="shared" si="238"/>
        <v>-1.0374879504858854</v>
      </c>
      <c r="BA131" s="19">
        <f t="shared" si="238"/>
        <v>-0.59813886938159222</v>
      </c>
      <c r="BB131" s="19">
        <f t="shared" si="238"/>
        <v>-0.31326168751822281</v>
      </c>
      <c r="BC131" s="19">
        <f t="shared" si="238"/>
        <v>-5.2055014039096577</v>
      </c>
      <c r="BD131" s="19">
        <f t="shared" si="238"/>
        <v>-4.4122025846076962</v>
      </c>
      <c r="BE131" s="19">
        <f t="shared" si="238"/>
        <v>-3.6269570930082082</v>
      </c>
      <c r="BF131" s="19">
        <f t="shared" si="238"/>
        <v>-2.8590328262879714</v>
      </c>
      <c r="BG131" s="19">
        <f t="shared" si="238"/>
        <v>-2.1269280110429727</v>
      </c>
      <c r="BH131" s="19">
        <f t="shared" si="238"/>
        <v>-1.4632824673380314</v>
      </c>
      <c r="BI131" s="19">
        <f t="shared" si="238"/>
        <v>-0.91301525239995218</v>
      </c>
      <c r="BJ131" s="19">
        <f t="shared" si="238"/>
        <v>-0.51301525239995238</v>
      </c>
      <c r="BK131" s="19">
        <f t="shared" si="238"/>
        <v>-0.26328246733803135</v>
      </c>
      <c r="BL131" s="19">
        <f t="shared" si="238"/>
        <v>-0.12692801104297263</v>
      </c>
      <c r="BM131" s="19">
        <f t="shared" si="238"/>
        <v>-4.2148842546719187</v>
      </c>
      <c r="BN131" s="19">
        <f t="shared" si="238"/>
        <v>-3.4328284704248651</v>
      </c>
      <c r="BO131" s="19">
        <f t="shared" si="238"/>
        <v>-2.67164469196767</v>
      </c>
      <c r="BP131" s="19">
        <f t="shared" si="238"/>
        <v>-1.9529776105260739</v>
      </c>
      <c r="BQ131" s="19">
        <f t="shared" si="238"/>
        <v>-1.3132616875182228</v>
      </c>
      <c r="BR131" s="19">
        <f t="shared" si="238"/>
        <v>-0.79813886938159195</v>
      </c>
      <c r="BS131" s="19">
        <f t="shared" si="238"/>
        <v>-0.43748795048588535</v>
      </c>
      <c r="BT131" s="19">
        <f t="shared" si="238"/>
        <v>-0.22041740991845085</v>
      </c>
      <c r="BU131" s="19">
        <f t="shared" si="238"/>
        <v>-0.10508331976869598</v>
      </c>
      <c r="BV131" s="19">
        <f t="shared" si="238"/>
        <v>-4.8587351573741909E-2</v>
      </c>
      <c r="BW131" s="19">
        <f t="shared" si="238"/>
        <v>-3.2399533331624304</v>
      </c>
      <c r="BX131" s="19">
        <f t="shared" si="238"/>
        <v>-2.4868361521539497</v>
      </c>
      <c r="BY131" s="19">
        <f t="shared" si="238"/>
        <v>-1.7839007408883387</v>
      </c>
      <c r="BZ131" s="19">
        <f t="shared" si="238"/>
        <v>-1.1711006659477778</v>
      </c>
      <c r="CA131" s="19">
        <f t="shared" si="238"/>
        <v>-0.69314718055994529</v>
      </c>
      <c r="CB131" s="19">
        <f t="shared" si="238"/>
        <v>-0.37110066594777763</v>
      </c>
      <c r="CC131" s="19">
        <f t="shared" ref="CC131:DJ131" si="239">$B107*LN(1/(1+(EXP(-1*(CC$25+CC$26*$A107)))))+$C107*LN(1-(1/(1+(EXP(-1*(CC$25+CC$26*$A107))))))</f>
        <v>-0.18390074088833874</v>
      </c>
      <c r="CD131" s="19">
        <f t="shared" si="239"/>
        <v>-8.6836152153949644E-2</v>
      </c>
      <c r="CE131" s="19">
        <f t="shared" si="239"/>
        <v>-3.9953333162430334E-2</v>
      </c>
      <c r="CF131" s="19">
        <f t="shared" si="239"/>
        <v>-1.8149927917809731E-2</v>
      </c>
      <c r="CG131" s="19">
        <f t="shared" si="239"/>
        <v>-2.3050833197686962</v>
      </c>
      <c r="CH131" s="19">
        <f t="shared" si="239"/>
        <v>-1.620417409918451</v>
      </c>
      <c r="CI131" s="19">
        <f t="shared" si="239"/>
        <v>-1.0374879504858856</v>
      </c>
      <c r="CJ131" s="19">
        <f t="shared" si="239"/>
        <v>-0.59813886938159178</v>
      </c>
      <c r="CK131" s="19">
        <f t="shared" si="239"/>
        <v>-0.31326168751822281</v>
      </c>
      <c r="CL131" s="19">
        <f t="shared" si="239"/>
        <v>-0.15297761052607403</v>
      </c>
      <c r="CM131" s="19">
        <f t="shared" si="239"/>
        <v>-7.1644691967669705E-2</v>
      </c>
      <c r="CN131" s="19">
        <f t="shared" si="239"/>
        <v>-3.2828470424865287E-2</v>
      </c>
      <c r="CO131" s="19">
        <f t="shared" si="239"/>
        <v>-1.488425467191814E-2</v>
      </c>
      <c r="CP131" s="19">
        <f t="shared" si="239"/>
        <v>-6.7153484891179444E-3</v>
      </c>
      <c r="CQ131" s="19">
        <f t="shared" si="239"/>
        <v>-1.4632824673380311</v>
      </c>
      <c r="CR131" s="19">
        <f t="shared" si="239"/>
        <v>-0.91301525239995263</v>
      </c>
      <c r="CS131" s="19">
        <f t="shared" si="239"/>
        <v>-0.5130152523999526</v>
      </c>
      <c r="CT131" s="19">
        <f t="shared" si="239"/>
        <v>-0.26328246733803101</v>
      </c>
      <c r="CU131" s="19">
        <f t="shared" si="239"/>
        <v>-0.12692801104297263</v>
      </c>
      <c r="CV131" s="19">
        <f t="shared" si="239"/>
        <v>-5.9032826287971386E-2</v>
      </c>
      <c r="CW131" s="19">
        <f t="shared" si="239"/>
        <v>-2.6957093008208165E-2</v>
      </c>
      <c r="CX131" s="19">
        <f t="shared" si="239"/>
        <v>-1.2202584607696155E-2</v>
      </c>
      <c r="CY131" s="19">
        <f t="shared" si="239"/>
        <v>-5.5014039096574841E-3</v>
      </c>
      <c r="CZ131" s="19">
        <f t="shared" si="239"/>
        <v>-2.4756851377303315E-3</v>
      </c>
      <c r="DA131" s="19">
        <f t="shared" si="239"/>
        <v>-0.79813886938159173</v>
      </c>
      <c r="DB131" s="19">
        <f t="shared" si="239"/>
        <v>-0.43748795048588573</v>
      </c>
      <c r="DC131" s="19">
        <f t="shared" si="239"/>
        <v>-0.22041740991845099</v>
      </c>
      <c r="DD131" s="19">
        <f t="shared" si="239"/>
        <v>-0.10508331976869598</v>
      </c>
      <c r="DE131" s="19">
        <f t="shared" si="239"/>
        <v>-4.8587351573741909E-2</v>
      </c>
      <c r="DF131" s="19">
        <f t="shared" si="239"/>
        <v>-2.2124216454879293E-2</v>
      </c>
      <c r="DG131" s="19">
        <f t="shared" si="239"/>
        <v>-1.0001652055651762E-2</v>
      </c>
      <c r="DH131" s="19">
        <f t="shared" si="239"/>
        <v>-4.506411799249389E-3</v>
      </c>
      <c r="DI131" s="19">
        <f t="shared" si="239"/>
        <v>-2.027374123838199E-3</v>
      </c>
      <c r="DJ131" s="19">
        <f t="shared" si="239"/>
        <v>-9.1146645377420212E-4</v>
      </c>
    </row>
    <row r="132" spans="1:114" x14ac:dyDescent="0.45">
      <c r="A132" s="4">
        <f>Training_Data!L131</f>
        <v>74</v>
      </c>
      <c r="B132" s="4">
        <f>Training_Data!I131</f>
        <v>0</v>
      </c>
      <c r="C132" s="4">
        <f t="shared" ref="C132:C195" si="240">IF(B132=1,0,1)</f>
        <v>1</v>
      </c>
      <c r="F132">
        <f t="shared" si="234"/>
        <v>8.8999999999999996E-2</v>
      </c>
      <c r="G132">
        <f t="shared" si="235"/>
        <v>0.91484557357445195</v>
      </c>
      <c r="H132" s="10">
        <f t="shared" si="236"/>
        <v>0.52223532476997336</v>
      </c>
      <c r="I132" s="10"/>
      <c r="J132">
        <f t="shared" si="237"/>
        <v>0.47776467523002664</v>
      </c>
      <c r="K132">
        <f t="shared" si="110"/>
        <v>-0.73863697894989921</v>
      </c>
      <c r="O132" s="19">
        <f t="shared" si="155"/>
        <v>-9.1301083597139741</v>
      </c>
      <c r="P132" s="19">
        <f t="shared" si="155"/>
        <v>-8.2602586255447523</v>
      </c>
      <c r="Q132" s="19">
        <f t="shared" ref="Q132:CB132" si="241">$B108*LN(1/(1+(EXP(-1*(Q$25+Q$26*$A108)))))+$C108*LN(1-(1/(1+(EXP(-1*(Q$25+Q$26*$A108))))))</f>
        <v>-7.3906172054430384</v>
      </c>
      <c r="R132" s="19">
        <f t="shared" si="241"/>
        <v>-6.521472584317654</v>
      </c>
      <c r="S132" s="19">
        <f t="shared" si="241"/>
        <v>-5.653511344781939</v>
      </c>
      <c r="T132" s="19">
        <f t="shared" si="241"/>
        <v>-4.7883609486199603</v>
      </c>
      <c r="U132" s="19">
        <f t="shared" si="241"/>
        <v>-3.9298423334310995</v>
      </c>
      <c r="V132" s="19">
        <f t="shared" si="241"/>
        <v>-3.0867260252942716</v>
      </c>
      <c r="W132" s="19">
        <f t="shared" si="241"/>
        <v>-2.2781165694697791</v>
      </c>
      <c r="X132" s="19">
        <f t="shared" si="241"/>
        <v>-1.5410084538329916</v>
      </c>
      <c r="Y132" s="19">
        <f t="shared" si="241"/>
        <v>-8.1302945248241123</v>
      </c>
      <c r="Z132" s="19">
        <f t="shared" si="241"/>
        <v>-7.2607028609709534</v>
      </c>
      <c r="AA132" s="19">
        <f t="shared" si="241"/>
        <v>-6.3916768495030976</v>
      </c>
      <c r="AB132" s="19">
        <f t="shared" si="241"/>
        <v>-5.5239978458960906</v>
      </c>
      <c r="AC132" s="19">
        <f t="shared" si="241"/>
        <v>-4.6595161791284339</v>
      </c>
      <c r="AD132" s="19">
        <f t="shared" si="241"/>
        <v>-3.8025661497823577</v>
      </c>
      <c r="AE132" s="19">
        <f t="shared" si="241"/>
        <v>-2.9630437049005489</v>
      </c>
      <c r="AF132" s="19">
        <f t="shared" si="241"/>
        <v>-2.1622430402584891</v>
      </c>
      <c r="AG132" s="19">
        <f t="shared" si="241"/>
        <v>-1.4403072058264326</v>
      </c>
      <c r="AH132" s="19">
        <f t="shared" si="241"/>
        <v>-0.85435524446852662</v>
      </c>
      <c r="AI132" s="19">
        <f t="shared" si="241"/>
        <v>-7.130800398982748</v>
      </c>
      <c r="AJ132" s="19">
        <f t="shared" si="241"/>
        <v>-6.261909421690226</v>
      </c>
      <c r="AK132" s="19">
        <f t="shared" si="241"/>
        <v>-5.3945515990748136</v>
      </c>
      <c r="AL132" s="19">
        <f t="shared" si="241"/>
        <v>-4.5308301651394567</v>
      </c>
      <c r="AM132" s="19">
        <f t="shared" si="241"/>
        <v>-3.6756591002967283</v>
      </c>
      <c r="AN132" s="19">
        <f t="shared" si="241"/>
        <v>-2.8401901814631088</v>
      </c>
      <c r="AO132" s="19">
        <f t="shared" si="241"/>
        <v>-2.0480913186126455</v>
      </c>
      <c r="AP132" s="19">
        <f t="shared" si="241"/>
        <v>-1.3426603473977388</v>
      </c>
      <c r="AQ132" s="19">
        <f t="shared" si="241"/>
        <v>-0.7817553388706231</v>
      </c>
      <c r="AR132" s="19">
        <f t="shared" si="241"/>
        <v>-0.4031860488854575</v>
      </c>
      <c r="AS132" s="19">
        <f t="shared" si="241"/>
        <v>-6.1321742156399619</v>
      </c>
      <c r="AT132" s="19">
        <f t="shared" si="241"/>
        <v>-5.2651818556842551</v>
      </c>
      <c r="AU132" s="19">
        <f t="shared" si="241"/>
        <v>-4.4023244699774349</v>
      </c>
      <c r="AV132" s="19">
        <f t="shared" si="241"/>
        <v>-3.5491698287058959</v>
      </c>
      <c r="AW132" s="19">
        <f t="shared" si="241"/>
        <v>-2.7182670736825032</v>
      </c>
      <c r="AX132" s="19">
        <f t="shared" si="241"/>
        <v>-1.9358390941691579</v>
      </c>
      <c r="AY132" s="19">
        <f t="shared" si="241"/>
        <v>-1.2482736303037969</v>
      </c>
      <c r="AZ132" s="19">
        <f t="shared" si="241"/>
        <v>-0.71334716722803393</v>
      </c>
      <c r="BA132" s="19">
        <f t="shared" si="241"/>
        <v>-0.36189579198797778</v>
      </c>
      <c r="BB132" s="19">
        <f t="shared" si="241"/>
        <v>-0.16778602938626572</v>
      </c>
      <c r="BC132" s="19">
        <f t="shared" si="241"/>
        <v>-5.1358991263626121</v>
      </c>
      <c r="BD132" s="19">
        <f t="shared" si="241"/>
        <v>-4.2740235117124596</v>
      </c>
      <c r="BE132" s="19">
        <f t="shared" si="241"/>
        <v>-3.4231529925781352</v>
      </c>
      <c r="BF132" s="19">
        <f t="shared" si="241"/>
        <v>-2.597386512415508</v>
      </c>
      <c r="BG132" s="19">
        <f t="shared" si="241"/>
        <v>-1.8256744374149321</v>
      </c>
      <c r="BH132" s="19">
        <f t="shared" si="241"/>
        <v>-1.1573440662232617</v>
      </c>
      <c r="BI132" s="19">
        <f t="shared" si="241"/>
        <v>-0.64915933902560985</v>
      </c>
      <c r="BJ132" s="19">
        <f t="shared" si="241"/>
        <v>-0.32417759919518879</v>
      </c>
      <c r="BK132" s="19">
        <f t="shared" si="241"/>
        <v>-0.14877646552282817</v>
      </c>
      <c r="BL132" s="19">
        <f t="shared" si="241"/>
        <v>-6.5043561776590555E-2</v>
      </c>
      <c r="BM132" s="19">
        <f t="shared" si="241"/>
        <v>-4.1459549194736214</v>
      </c>
      <c r="BN132" s="19">
        <f t="shared" si="241"/>
        <v>-3.2976698939637759</v>
      </c>
      <c r="BO132" s="19">
        <f t="shared" si="241"/>
        <v>-2.4776717024811372</v>
      </c>
      <c r="BP132" s="19">
        <f t="shared" si="241"/>
        <v>-1.7177944705965964</v>
      </c>
      <c r="BQ132" s="19">
        <f t="shared" si="241"/>
        <v>-1.0700553357027149</v>
      </c>
      <c r="BR132" s="19">
        <f t="shared" si="241"/>
        <v>-0.58918501895059228</v>
      </c>
      <c r="BS132" s="19">
        <f t="shared" si="241"/>
        <v>-0.28984210817406314</v>
      </c>
      <c r="BT132" s="19">
        <f t="shared" si="241"/>
        <v>-0.13178097985146942</v>
      </c>
      <c r="BU132" s="19">
        <f t="shared" si="241"/>
        <v>-5.7337204099385045E-2</v>
      </c>
      <c r="BV132" s="19">
        <f t="shared" si="241"/>
        <v>-2.442284593377916E-2</v>
      </c>
      <c r="BW132" s="19">
        <f t="shared" si="241"/>
        <v>-3.1727891437754705</v>
      </c>
      <c r="BX132" s="19">
        <f t="shared" si="241"/>
        <v>-2.3592573655475451</v>
      </c>
      <c r="BY132" s="19">
        <f t="shared" si="241"/>
        <v>-1.6124035212648404</v>
      </c>
      <c r="BZ132" s="19">
        <f t="shared" si="241"/>
        <v>-0.98657309416461803</v>
      </c>
      <c r="CA132" s="19">
        <f t="shared" si="241"/>
        <v>-0.53338215541877687</v>
      </c>
      <c r="CB132" s="19">
        <f t="shared" si="241"/>
        <v>-0.25868841443495261</v>
      </c>
      <c r="CC132" s="19">
        <f t="shared" ref="CC132:DJ132" si="242">$B108*LN(1/(1+(EXP(-1*(CC$25+CC$26*$A108)))))+$C108*LN(1-(1/(1+(EXP(-1*(CC$25+CC$26*$A108))))))</f>
        <v>-0.11661536380839421</v>
      </c>
      <c r="CD132" s="19">
        <f t="shared" si="242"/>
        <v>-5.0520967534021743E-2</v>
      </c>
      <c r="CE132" s="19">
        <f t="shared" si="242"/>
        <v>-2.147731797337012E-2</v>
      </c>
      <c r="CF132" s="19">
        <f t="shared" si="242"/>
        <v>-9.0541641698876074E-3</v>
      </c>
      <c r="CG132" s="19">
        <f t="shared" si="242"/>
        <v>-2.2422900155874004</v>
      </c>
      <c r="CH132" s="19">
        <f t="shared" si="242"/>
        <v>-1.5097107191931247</v>
      </c>
      <c r="CI132" s="19">
        <f t="shared" si="242"/>
        <v>-0.90704039669542691</v>
      </c>
      <c r="CJ132" s="19">
        <f t="shared" si="242"/>
        <v>-0.48167487439574336</v>
      </c>
      <c r="CK132" s="19">
        <f t="shared" si="242"/>
        <v>-0.23050857136387529</v>
      </c>
      <c r="CL132" s="19">
        <f t="shared" si="242"/>
        <v>-0.10310617448159085</v>
      </c>
      <c r="CM132" s="19">
        <f t="shared" si="242"/>
        <v>-4.4497109234035499E-2</v>
      </c>
      <c r="CN132" s="19">
        <f t="shared" si="242"/>
        <v>-1.888368980204231E-2</v>
      </c>
      <c r="CO132" s="19">
        <f t="shared" si="242"/>
        <v>-7.9547977998093381E-3</v>
      </c>
      <c r="CP132" s="19">
        <f t="shared" si="242"/>
        <v>-3.3403801703673882E-3</v>
      </c>
      <c r="CQ132" s="19">
        <f t="shared" si="242"/>
        <v>-1.4099270219463291</v>
      </c>
      <c r="CR132" s="19">
        <f t="shared" si="242"/>
        <v>-0.83157348644173756</v>
      </c>
      <c r="CS132" s="19">
        <f t="shared" si="242"/>
        <v>-0.43395594161677881</v>
      </c>
      <c r="CT132" s="19">
        <f t="shared" si="242"/>
        <v>-0.20509174415876136</v>
      </c>
      <c r="CU132" s="19">
        <f t="shared" si="242"/>
        <v>-9.1091440894841474E-2</v>
      </c>
      <c r="CV132" s="19">
        <f t="shared" si="242"/>
        <v>-3.9177499008653839E-2</v>
      </c>
      <c r="CW132" s="19">
        <f t="shared" si="242"/>
        <v>-1.660067667470928E-2</v>
      </c>
      <c r="CX132" s="19">
        <f t="shared" si="242"/>
        <v>-6.9884516208370074E-3</v>
      </c>
      <c r="CY132" s="19">
        <f t="shared" si="242"/>
        <v>-2.9337692675844231E-3</v>
      </c>
      <c r="CZ132" s="19">
        <f t="shared" si="242"/>
        <v>-1.2301549517136343E-3</v>
      </c>
      <c r="DA132" s="19">
        <f t="shared" si="242"/>
        <v>-0.76025819468169076</v>
      </c>
      <c r="DB132" s="19">
        <f t="shared" si="242"/>
        <v>-0.39009012685887029</v>
      </c>
      <c r="DC132" s="19">
        <f t="shared" si="242"/>
        <v>-0.18222789747067752</v>
      </c>
      <c r="DD132" s="19">
        <f t="shared" si="242"/>
        <v>-8.0420998197756693E-2</v>
      </c>
      <c r="DE132" s="19">
        <f t="shared" si="242"/>
        <v>-3.4482924942971956E-2</v>
      </c>
      <c r="DF132" s="19">
        <f t="shared" si="242"/>
        <v>-1.459166644402201E-2</v>
      </c>
      <c r="DG132" s="19">
        <f t="shared" si="242"/>
        <v>-6.1391367648139881E-3</v>
      </c>
      <c r="DH132" s="19">
        <f t="shared" si="242"/>
        <v>-2.5765897120008682E-3</v>
      </c>
      <c r="DI132" s="19">
        <f t="shared" si="242"/>
        <v>-1.0802744110329763E-3</v>
      </c>
      <c r="DJ132" s="19">
        <f t="shared" si="242"/>
        <v>-4.5272468759857774E-4</v>
      </c>
    </row>
    <row r="133" spans="1:114" x14ac:dyDescent="0.45">
      <c r="A133" s="4">
        <f>Training_Data!L132</f>
        <v>88</v>
      </c>
      <c r="B133" s="4">
        <f>Training_Data!I132</f>
        <v>0</v>
      </c>
      <c r="C133" s="4">
        <f t="shared" si="240"/>
        <v>1</v>
      </c>
      <c r="F133">
        <f t="shared" si="234"/>
        <v>7.4999999999999997E-2</v>
      </c>
      <c r="G133">
        <f t="shared" si="235"/>
        <v>0.92774348632855286</v>
      </c>
      <c r="H133" s="10">
        <f t="shared" si="236"/>
        <v>0.51874121587853517</v>
      </c>
      <c r="I133" s="10"/>
      <c r="J133">
        <f t="shared" si="237"/>
        <v>0.48125878412146483</v>
      </c>
      <c r="K133">
        <f t="shared" si="110"/>
        <v>-0.73135014082679506</v>
      </c>
      <c r="O133" s="19">
        <f t="shared" si="155"/>
        <v>-8.8718301511224191E-5</v>
      </c>
      <c r="P133" s="19">
        <f t="shared" si="155"/>
        <v>-1.7336927758173357E-4</v>
      </c>
      <c r="Q133" s="19">
        <f t="shared" ref="Q133:CB133" si="243">$B109*LN(1/(1+(EXP(-1*(Q$25+Q$26*$A109)))))+$C109*LN(1-(1/(1+(EXP(-1*(Q$25+Q$26*$A109))))))</f>
        <v>-3.387766920590843E-4</v>
      </c>
      <c r="R133" s="19">
        <f t="shared" si="243"/>
        <v>-6.6194307854420891E-4</v>
      </c>
      <c r="S133" s="19">
        <f t="shared" si="243"/>
        <v>-1.29318558043795E-3</v>
      </c>
      <c r="T133" s="19">
        <f t="shared" si="243"/>
        <v>-2.5256341914008957E-3</v>
      </c>
      <c r="U133" s="19">
        <f t="shared" si="243"/>
        <v>-4.9297554809410423E-3</v>
      </c>
      <c r="V133" s="19">
        <f t="shared" si="243"/>
        <v>-9.6113601690349017E-3</v>
      </c>
      <c r="W133" s="19">
        <f t="shared" si="243"/>
        <v>-1.8697539593148609E-2</v>
      </c>
      <c r="X133" s="19">
        <f t="shared" si="243"/>
        <v>-3.6219258870659243E-2</v>
      </c>
      <c r="Y133" s="19">
        <f t="shared" si="243"/>
        <v>-2.4114296757599208E-4</v>
      </c>
      <c r="Z133" s="19">
        <f t="shared" si="243"/>
        <v>-4.711963803429827E-4</v>
      </c>
      <c r="AA133" s="19">
        <f t="shared" si="243"/>
        <v>-9.206226285823091E-4</v>
      </c>
      <c r="AB133" s="19">
        <f t="shared" si="243"/>
        <v>-1.7983255491144266E-3</v>
      </c>
      <c r="AC133" s="19">
        <f t="shared" si="243"/>
        <v>-3.5113447819391684E-3</v>
      </c>
      <c r="AD133" s="19">
        <f t="shared" si="243"/>
        <v>-6.8505439070755646E-3</v>
      </c>
      <c r="AE133" s="19">
        <f t="shared" si="243"/>
        <v>-1.3344119485872795E-2</v>
      </c>
      <c r="AF133" s="19">
        <f t="shared" si="243"/>
        <v>-2.5913665792307191E-2</v>
      </c>
      <c r="AG133" s="19">
        <f t="shared" si="243"/>
        <v>-5.0030642393244028E-2</v>
      </c>
      <c r="AH133" s="19">
        <f t="shared" si="243"/>
        <v>-9.5545464597962981E-2</v>
      </c>
      <c r="AI133" s="19">
        <f t="shared" si="243"/>
        <v>-6.5535879263219966E-4</v>
      </c>
      <c r="AJ133" s="19">
        <f t="shared" si="243"/>
        <v>-1.2803264026307892E-3</v>
      </c>
      <c r="AK133" s="19">
        <f t="shared" si="243"/>
        <v>-2.5005351048277679E-3</v>
      </c>
      <c r="AL133" s="19">
        <f t="shared" si="243"/>
        <v>-4.8808231056281098E-3</v>
      </c>
      <c r="AM133" s="19">
        <f t="shared" si="243"/>
        <v>-9.5161791284338396E-3</v>
      </c>
      <c r="AN133" s="19">
        <f t="shared" si="243"/>
        <v>-1.8513207467039969E-2</v>
      </c>
      <c r="AO133" s="19">
        <f t="shared" si="243"/>
        <v>-3.5865256972377912E-2</v>
      </c>
      <c r="AP133" s="19">
        <f t="shared" si="243"/>
        <v>-6.8930054433295293E-2</v>
      </c>
      <c r="AQ133" s="19">
        <f t="shared" si="243"/>
        <v>-0.13055170695526894</v>
      </c>
      <c r="AR133" s="19">
        <f t="shared" si="243"/>
        <v>-0.24100845383299221</v>
      </c>
      <c r="AS133" s="19">
        <f t="shared" si="243"/>
        <v>-1.7804478307753104E-3</v>
      </c>
      <c r="AT133" s="19">
        <f t="shared" si="243"/>
        <v>-3.4764669781356663E-3</v>
      </c>
      <c r="AU133" s="19">
        <f t="shared" si="243"/>
        <v>-6.7826104970369304E-3</v>
      </c>
      <c r="AV133" s="19">
        <f t="shared" si="243"/>
        <v>-1.3212216543127727E-2</v>
      </c>
      <c r="AW133" s="19">
        <f t="shared" si="243"/>
        <v>-2.5659100296728885E-2</v>
      </c>
      <c r="AX133" s="19">
        <f t="shared" si="243"/>
        <v>-4.9544959111378475E-2</v>
      </c>
      <c r="AY133" s="19">
        <f t="shared" si="243"/>
        <v>-9.4638364695850852E-2</v>
      </c>
      <c r="AZ133" s="19">
        <f t="shared" si="243"/>
        <v>-0.17729229983146028</v>
      </c>
      <c r="BA133" s="19">
        <f t="shared" si="243"/>
        <v>-0.32141881317184678</v>
      </c>
      <c r="BB133" s="19">
        <f t="shared" si="243"/>
        <v>-0.55435524446852724</v>
      </c>
      <c r="BC133" s="19">
        <f t="shared" si="243"/>
        <v>-4.8323752567108053E-3</v>
      </c>
      <c r="BD133" s="19">
        <f t="shared" si="243"/>
        <v>-9.4219362295021696E-3</v>
      </c>
      <c r="BE133" s="19">
        <f t="shared" si="243"/>
        <v>-1.8330675997221366E-2</v>
      </c>
      <c r="BF133" s="19">
        <f t="shared" si="243"/>
        <v>-3.5514653955253252E-2</v>
      </c>
      <c r="BG133" s="19">
        <f t="shared" si="243"/>
        <v>-6.8267073682503954E-2</v>
      </c>
      <c r="BH133" s="19">
        <f t="shared" si="243"/>
        <v>-0.12933317507561271</v>
      </c>
      <c r="BI133" s="19">
        <f t="shared" si="243"/>
        <v>-0.2388752025457499</v>
      </c>
      <c r="BJ133" s="19">
        <f t="shared" si="243"/>
        <v>-0.42349651022253426</v>
      </c>
      <c r="BK133" s="19">
        <f t="shared" si="243"/>
        <v>-0.70825967634144804</v>
      </c>
      <c r="BL133" s="19">
        <f t="shared" si="243"/>
        <v>-1.1031860488854581</v>
      </c>
      <c r="BM133" s="19">
        <f t="shared" si="243"/>
        <v>-1.3081608914773411E-2</v>
      </c>
      <c r="BN133" s="19">
        <f t="shared" si="243"/>
        <v>-2.5407003914415586E-2</v>
      </c>
      <c r="BO133" s="19">
        <f t="shared" si="243"/>
        <v>-4.9063875967503577E-2</v>
      </c>
      <c r="BP133" s="19">
        <f t="shared" si="243"/>
        <v>-9.3739479267430315E-2</v>
      </c>
      <c r="BQ133" s="19">
        <f t="shared" si="243"/>
        <v>-0.17567443741493247</v>
      </c>
      <c r="BR133" s="19">
        <f t="shared" si="243"/>
        <v>-0.31867995923713271</v>
      </c>
      <c r="BS133" s="19">
        <f t="shared" si="243"/>
        <v>-0.55011188643871478</v>
      </c>
      <c r="BT133" s="19">
        <f t="shared" si="243"/>
        <v>-0.88926044903028467</v>
      </c>
      <c r="BU133" s="19">
        <f t="shared" si="243"/>
        <v>-1.335281510219936</v>
      </c>
      <c r="BV133" s="19">
        <f t="shared" si="243"/>
        <v>-1.8677860293862656</v>
      </c>
      <c r="BW133" s="19">
        <f t="shared" si="243"/>
        <v>-3.5167418360334782E-2</v>
      </c>
      <c r="BX133" s="19">
        <f t="shared" si="243"/>
        <v>-6.761025641009237E-2</v>
      </c>
      <c r="BY133" s="19">
        <f t="shared" si="243"/>
        <v>-0.12812530328571811</v>
      </c>
      <c r="BZ133" s="19">
        <f t="shared" si="243"/>
        <v>-0.23675868487646667</v>
      </c>
      <c r="CA133" s="19">
        <f t="shared" si="243"/>
        <v>-0.4200553357027153</v>
      </c>
      <c r="CB133" s="19">
        <f t="shared" si="243"/>
        <v>-0.70319717972663398</v>
      </c>
      <c r="CC133" s="19">
        <f t="shared" ref="CC133:DJ133" si="244">$B109*LN(1/(1+(EXP(-1*(CC$25+CC$26*$A109)))))+$C109*LN(1-(1/(1+(EXP(-1*(CC$25+CC$26*$A109))))))</f>
        <v>-1.0965152692066249</v>
      </c>
      <c r="CD133" s="19">
        <f t="shared" si="244"/>
        <v>-1.5884580260064682</v>
      </c>
      <c r="CE133" s="19">
        <f t="shared" si="244"/>
        <v>-2.1533988119798502</v>
      </c>
      <c r="CF133" s="19">
        <f t="shared" si="244"/>
        <v>-2.7650435617765905</v>
      </c>
      <c r="CG133" s="19">
        <f t="shared" si="244"/>
        <v>-9.284874121154621E-2</v>
      </c>
      <c r="CH133" s="19">
        <f t="shared" si="244"/>
        <v>-0.17407009030529458</v>
      </c>
      <c r="CI133" s="19">
        <f t="shared" si="244"/>
        <v>-0.31596094745672076</v>
      </c>
      <c r="CJ133" s="19">
        <f t="shared" si="244"/>
        <v>-0.54589293718007548</v>
      </c>
      <c r="CK133" s="19">
        <f t="shared" si="244"/>
        <v>-0.88338215541877718</v>
      </c>
      <c r="CL133" s="19">
        <f t="shared" si="244"/>
        <v>-1.3279220601015929</v>
      </c>
      <c r="CM133" s="19">
        <f t="shared" si="244"/>
        <v>-1.8593372273791229</v>
      </c>
      <c r="CN133" s="19">
        <f t="shared" si="244"/>
        <v>-2.450224746513209</v>
      </c>
      <c r="CO133" s="19">
        <f t="shared" si="244"/>
        <v>-3.0771847219708346</v>
      </c>
      <c r="CP133" s="19">
        <f t="shared" si="244"/>
        <v>-3.7244228459337791</v>
      </c>
      <c r="CQ133" s="19">
        <f t="shared" si="244"/>
        <v>-0.23465880460148797</v>
      </c>
      <c r="CR133" s="19">
        <f t="shared" si="244"/>
        <v>-0.41663669588823921</v>
      </c>
      <c r="CS133" s="19">
        <f t="shared" si="244"/>
        <v>-0.69815968050786226</v>
      </c>
      <c r="CT133" s="19">
        <f t="shared" si="244"/>
        <v>-1.0898667349636624</v>
      </c>
      <c r="CU133" s="19">
        <f t="shared" si="244"/>
        <v>-1.5805085713638758</v>
      </c>
      <c r="CV133" s="19">
        <f t="shared" si="244"/>
        <v>-2.1445648449625008</v>
      </c>
      <c r="CW133" s="19">
        <f t="shared" si="244"/>
        <v>-2.7556762543346598</v>
      </c>
      <c r="CX133" s="19">
        <f t="shared" si="244"/>
        <v>-3.394145605538696</v>
      </c>
      <c r="CY133" s="19">
        <f t="shared" si="244"/>
        <v>-4.0476182137439629</v>
      </c>
      <c r="CZ133" s="19">
        <f t="shared" si="244"/>
        <v>-4.7090541641698742</v>
      </c>
      <c r="DA133" s="19">
        <f t="shared" si="244"/>
        <v>-0.54169835859386151</v>
      </c>
      <c r="DB133" s="19">
        <f t="shared" si="244"/>
        <v>-0.8775281114548289</v>
      </c>
      <c r="DC133" s="19">
        <f t="shared" si="244"/>
        <v>-1.3205820887436106</v>
      </c>
      <c r="DD133" s="19">
        <f t="shared" si="244"/>
        <v>-1.8509015763678711</v>
      </c>
      <c r="DE133" s="19">
        <f t="shared" si="244"/>
        <v>-2.4410914408948403</v>
      </c>
      <c r="DF133" s="19">
        <f t="shared" si="244"/>
        <v>-3.067647815139078</v>
      </c>
      <c r="DG133" s="19">
        <f t="shared" si="244"/>
        <v>-3.7146652971366039</v>
      </c>
      <c r="DH133" s="19">
        <f t="shared" si="244"/>
        <v>-4.3726974329714947</v>
      </c>
      <c r="DI133" s="19">
        <f t="shared" si="244"/>
        <v>-5.0365175252852916</v>
      </c>
      <c r="DJ133" s="19">
        <f t="shared" si="244"/>
        <v>-5.7033403801703768</v>
      </c>
    </row>
    <row r="134" spans="1:114" x14ac:dyDescent="0.45">
      <c r="A134" s="4">
        <f>Training_Data!L133</f>
        <v>74</v>
      </c>
      <c r="B134" s="4">
        <f>Training_Data!I133</f>
        <v>0</v>
      </c>
      <c r="C134" s="4">
        <f t="shared" si="240"/>
        <v>1</v>
      </c>
      <c r="F134">
        <f t="shared" si="234"/>
        <v>6.3E-2</v>
      </c>
      <c r="G134">
        <f t="shared" si="235"/>
        <v>0.93894347368913322</v>
      </c>
      <c r="H134" s="10">
        <f t="shared" si="236"/>
        <v>0.51574479275424601</v>
      </c>
      <c r="I134" s="10"/>
      <c r="J134">
        <f t="shared" si="237"/>
        <v>0.48425520724575399</v>
      </c>
      <c r="K134">
        <f t="shared" ref="K134:K197" si="245">B135*LN(1/(1+(EXP(-1*($T$2+$T$3*A135)))))+C135*LN(1-(1/(1+(EXP(-1*($T$2+$T$3*A135))))))</f>
        <v>-0.72514322353497629</v>
      </c>
      <c r="O134" s="19">
        <f t="shared" si="155"/>
        <v>-9.0510448981314312E-5</v>
      </c>
      <c r="P134" s="19">
        <f t="shared" si="155"/>
        <v>-1.8044397370795969E-4</v>
      </c>
      <c r="Q134" s="19">
        <f t="shared" ref="Q134:CB134" si="246">$B110*LN(1/(1+(EXP(-1*(Q$25+Q$26*$A110)))))+$C110*LN(1-(1/(1+(EXP(-1*(Q$25+Q$26*$A110))))))</f>
        <v>-3.597217053191802E-4</v>
      </c>
      <c r="R134" s="19">
        <f t="shared" si="246"/>
        <v>-7.1705461499021637E-4</v>
      </c>
      <c r="S134" s="19">
        <f t="shared" si="246"/>
        <v>-1.4290939569231015E-3</v>
      </c>
      <c r="T134" s="19">
        <f t="shared" si="246"/>
        <v>-2.8471865974069102E-3</v>
      </c>
      <c r="U134" s="19">
        <f t="shared" si="246"/>
        <v>-5.668472629014115E-3</v>
      </c>
      <c r="V134" s="19">
        <f t="shared" si="246"/>
        <v>-1.1269671185057702E-2</v>
      </c>
      <c r="W134" s="19">
        <f t="shared" si="246"/>
        <v>-2.2344102707047314E-2</v>
      </c>
      <c r="X134" s="19">
        <f t="shared" si="246"/>
        <v>-4.4063967938573874E-2</v>
      </c>
      <c r="Y134" s="19">
        <f t="shared" si="246"/>
        <v>-2.4601377949056742E-4</v>
      </c>
      <c r="Z134" s="19">
        <f t="shared" si="246"/>
        <v>-4.9042155480099507E-4</v>
      </c>
      <c r="AA134" s="19">
        <f t="shared" si="246"/>
        <v>-9.7752293713213902E-4</v>
      </c>
      <c r="AB134" s="19">
        <f t="shared" si="246"/>
        <v>-1.9479570220327317E-3</v>
      </c>
      <c r="AC134" s="19">
        <f t="shared" si="246"/>
        <v>-3.879920607485226E-3</v>
      </c>
      <c r="AD134" s="19">
        <f t="shared" si="246"/>
        <v>-7.7206031848433805E-3</v>
      </c>
      <c r="AE134" s="19">
        <f t="shared" si="246"/>
        <v>-1.53340897307886E-2</v>
      </c>
      <c r="AF134" s="19">
        <f t="shared" si="246"/>
        <v>-3.0342389363506059E-2</v>
      </c>
      <c r="AG134" s="19">
        <f t="shared" si="246"/>
        <v>-5.9608777941716456E-2</v>
      </c>
      <c r="AH134" s="19">
        <f t="shared" si="246"/>
        <v>-0.11551952317975495</v>
      </c>
      <c r="AI134" s="19">
        <f t="shared" si="246"/>
        <v>-6.6859349362140524E-4</v>
      </c>
      <c r="AJ134" s="19">
        <f t="shared" si="246"/>
        <v>-1.3325427160775199E-3</v>
      </c>
      <c r="AK134" s="19">
        <f t="shared" si="246"/>
        <v>-2.6549544760369943E-3</v>
      </c>
      <c r="AL134" s="19">
        <f t="shared" si="246"/>
        <v>-5.2862599110215019E-3</v>
      </c>
      <c r="AM134" s="19">
        <f t="shared" si="246"/>
        <v>-1.0511761720224456E-2</v>
      </c>
      <c r="AN134" s="19">
        <f t="shared" si="246"/>
        <v>-2.0849137868843022E-2</v>
      </c>
      <c r="AO134" s="19">
        <f t="shared" si="246"/>
        <v>-4.114539620759932E-2</v>
      </c>
      <c r="AP134" s="19">
        <f t="shared" si="246"/>
        <v>-8.0420998197756693E-2</v>
      </c>
      <c r="AQ134" s="19">
        <f t="shared" si="246"/>
        <v>-0.15440222218814642</v>
      </c>
      <c r="AR134" s="19">
        <f t="shared" si="246"/>
        <v>-0.28733532511543086</v>
      </c>
      <c r="AS134" s="19">
        <f t="shared" si="246"/>
        <v>-1.8163826170685951E-3</v>
      </c>
      <c r="AT134" s="19">
        <f t="shared" si="246"/>
        <v>-3.6180879278937842E-3</v>
      </c>
      <c r="AU134" s="19">
        <f t="shared" si="246"/>
        <v>-7.20051722365687E-3</v>
      </c>
      <c r="AV134" s="19">
        <f t="shared" si="246"/>
        <v>-1.4304788745287738E-2</v>
      </c>
      <c r="AW134" s="19">
        <f t="shared" si="246"/>
        <v>-2.8319821093368624E-2</v>
      </c>
      <c r="AX134" s="19">
        <f t="shared" si="246"/>
        <v>-5.5688941611675855E-2</v>
      </c>
      <c r="AY134" s="19">
        <f t="shared" si="246"/>
        <v>-0.10811656946977942</v>
      </c>
      <c r="AZ134" s="19">
        <f t="shared" si="246"/>
        <v>-0.2050917441587615</v>
      </c>
      <c r="BA134" s="19">
        <f t="shared" si="246"/>
        <v>-0.37421163014175168</v>
      </c>
      <c r="BB134" s="19">
        <f t="shared" si="246"/>
        <v>-0.6443966600735711</v>
      </c>
      <c r="BC134" s="19">
        <f t="shared" si="246"/>
        <v>-4.9297554809410423E-3</v>
      </c>
      <c r="BD134" s="19">
        <f t="shared" si="246"/>
        <v>-9.8045737570466081E-3</v>
      </c>
      <c r="BE134" s="19">
        <f t="shared" si="246"/>
        <v>-1.9453225628275814E-2</v>
      </c>
      <c r="BF134" s="19">
        <f t="shared" si="246"/>
        <v>-3.8416442794361121E-2</v>
      </c>
      <c r="BG134" s="19">
        <f t="shared" si="246"/>
        <v>-7.5183226575790088E-2</v>
      </c>
      <c r="BH134" s="19">
        <f t="shared" si="246"/>
        <v>-0.14468253842065185</v>
      </c>
      <c r="BI134" s="19">
        <f t="shared" si="246"/>
        <v>-0.27030720582643253</v>
      </c>
      <c r="BJ134" s="19">
        <f t="shared" si="246"/>
        <v>-0.48167487439574352</v>
      </c>
      <c r="BK134" s="19">
        <f t="shared" si="246"/>
        <v>-0.80364958102178374</v>
      </c>
      <c r="BL134" s="19">
        <f t="shared" si="246"/>
        <v>-1.241153874732088</v>
      </c>
      <c r="BM134" s="19">
        <f t="shared" si="246"/>
        <v>-1.3344119485872795E-2</v>
      </c>
      <c r="BN134" s="19">
        <f t="shared" si="246"/>
        <v>-2.6430298517478756E-2</v>
      </c>
      <c r="BO134" s="19">
        <f t="shared" si="246"/>
        <v>-5.2020216353684263E-2</v>
      </c>
      <c r="BP134" s="19">
        <f t="shared" si="246"/>
        <v>-0.10116437811507256</v>
      </c>
      <c r="BQ134" s="19">
        <f t="shared" si="246"/>
        <v>-0.19247646558657872</v>
      </c>
      <c r="BR134" s="19">
        <f t="shared" si="246"/>
        <v>-0.3528812144609918</v>
      </c>
      <c r="BS134" s="19">
        <f t="shared" si="246"/>
        <v>-0.61175533887062272</v>
      </c>
      <c r="BT134" s="19">
        <f t="shared" si="246"/>
        <v>-0.98657309416461836</v>
      </c>
      <c r="BU134" s="19">
        <f t="shared" si="246"/>
        <v>-1.4709765939671287</v>
      </c>
      <c r="BV134" s="19">
        <f t="shared" si="246"/>
        <v>-2.0393867582829603</v>
      </c>
      <c r="BW134" s="19">
        <f t="shared" si="246"/>
        <v>-3.5865256972377801E-2</v>
      </c>
      <c r="BX134" s="19">
        <f t="shared" si="246"/>
        <v>-7.0274721538291965E-2</v>
      </c>
      <c r="BY134" s="19">
        <f t="shared" si="246"/>
        <v>-0.13553405962079948</v>
      </c>
      <c r="BZ134" s="19">
        <f t="shared" si="246"/>
        <v>-0.25416475397074767</v>
      </c>
      <c r="CA134" s="19">
        <f t="shared" si="246"/>
        <v>-0.45549248146333771</v>
      </c>
      <c r="CB134" s="19">
        <f t="shared" si="246"/>
        <v>-0.76559518233715118</v>
      </c>
      <c r="CC134" s="19">
        <f t="shared" ref="CC134:DJ134" si="247">$B110*LN(1/(1+(EXP(-1*(CC$25+CC$26*$A110)))))+$C110*LN(1-(1/(1+(EXP(-1*(CC$25+CC$26*$A110))))))</f>
        <v>-1.191895791987978</v>
      </c>
      <c r="CD134" s="19">
        <f t="shared" si="247"/>
        <v>-1.7177944705965971</v>
      </c>
      <c r="CE134" s="19">
        <f t="shared" si="247"/>
        <v>-2.3140902929303664</v>
      </c>
      <c r="CF134" s="19">
        <f t="shared" si="247"/>
        <v>-2.9535627762179644</v>
      </c>
      <c r="CG134" s="19">
        <f t="shared" si="247"/>
        <v>-9.4638364695850852E-2</v>
      </c>
      <c r="CH134" s="19">
        <f t="shared" si="247"/>
        <v>-0.18056893775707519</v>
      </c>
      <c r="CI134" s="19">
        <f t="shared" si="247"/>
        <v>-0.33257444320715424</v>
      </c>
      <c r="CJ134" s="19">
        <f t="shared" si="247"/>
        <v>-0.58032996662642611</v>
      </c>
      <c r="CK134" s="19">
        <f t="shared" si="247"/>
        <v>-0.94324894599745501</v>
      </c>
      <c r="CL134" s="19">
        <f t="shared" si="247"/>
        <v>-1.4174946225139546</v>
      </c>
      <c r="CM134" s="19">
        <f t="shared" si="247"/>
        <v>-1.9787764655228282</v>
      </c>
      <c r="CN134" s="19">
        <f t="shared" si="247"/>
        <v>-2.597386512415508</v>
      </c>
      <c r="CO134" s="19">
        <f t="shared" si="247"/>
        <v>-3.2495635517543637</v>
      </c>
      <c r="CP134" s="19">
        <f t="shared" si="247"/>
        <v>-3.9200397672603997</v>
      </c>
      <c r="CQ134" s="19">
        <f t="shared" si="247"/>
        <v>-0.23887520254574976</v>
      </c>
      <c r="CR134" s="19">
        <f t="shared" si="247"/>
        <v>-0.43044674402949618</v>
      </c>
      <c r="CS134" s="19">
        <f t="shared" si="247"/>
        <v>-0.7287595555486972</v>
      </c>
      <c r="CT134" s="19">
        <f t="shared" si="247"/>
        <v>-1.1436736748144942</v>
      </c>
      <c r="CU134" s="19">
        <f t="shared" si="247"/>
        <v>-1.6607229646697601</v>
      </c>
      <c r="CV134" s="19">
        <f t="shared" si="247"/>
        <v>-2.251232599894931</v>
      </c>
      <c r="CW134" s="19">
        <f t="shared" si="247"/>
        <v>-2.8873372040993845</v>
      </c>
      <c r="CX134" s="19">
        <f t="shared" si="247"/>
        <v>-3.5491698287058933</v>
      </c>
      <c r="CY134" s="19">
        <f t="shared" si="247"/>
        <v>-4.224737239794214</v>
      </c>
      <c r="CZ134" s="19">
        <f t="shared" si="247"/>
        <v>-4.9074189941486992</v>
      </c>
      <c r="DA134" s="19">
        <f t="shared" si="247"/>
        <v>-0.55011188643871456</v>
      </c>
      <c r="DB134" s="19">
        <f t="shared" si="247"/>
        <v>-0.90108961386593756</v>
      </c>
      <c r="DC134" s="19">
        <f t="shared" si="247"/>
        <v>-1.364912259604911</v>
      </c>
      <c r="DD134" s="19">
        <f t="shared" si="247"/>
        <v>-1.9187499701346722</v>
      </c>
      <c r="DE134" s="19">
        <f t="shared" si="247"/>
        <v>-2.5327715224535519</v>
      </c>
      <c r="DF134" s="19">
        <f t="shared" si="247"/>
        <v>-3.1823722781951798</v>
      </c>
      <c r="DG134" s="19">
        <f t="shared" si="247"/>
        <v>-3.851477317973369</v>
      </c>
      <c r="DH134" s="19">
        <f t="shared" si="247"/>
        <v>-4.5308301651394647</v>
      </c>
      <c r="DI134" s="19">
        <f t="shared" si="247"/>
        <v>-5.2154468128334495</v>
      </c>
      <c r="DJ134" s="19">
        <f t="shared" si="247"/>
        <v>-5.9027356993785709</v>
      </c>
    </row>
    <row r="135" spans="1:114" x14ac:dyDescent="0.45">
      <c r="A135" s="4">
        <f>Training_Data!L134</f>
        <v>62</v>
      </c>
      <c r="B135" s="4">
        <f>Training_Data!I134</f>
        <v>0</v>
      </c>
      <c r="C135" s="4">
        <f t="shared" si="240"/>
        <v>1</v>
      </c>
      <c r="F135">
        <f t="shared" si="234"/>
        <v>6.9000000000000006E-2</v>
      </c>
      <c r="G135">
        <f t="shared" si="235"/>
        <v>0.93332668007820196</v>
      </c>
      <c r="H135" s="10">
        <f t="shared" si="236"/>
        <v>0.51724315931932963</v>
      </c>
      <c r="I135" s="10"/>
      <c r="J135">
        <f t="shared" si="237"/>
        <v>0.48275684068067037</v>
      </c>
      <c r="K135">
        <f t="shared" si="245"/>
        <v>-0.72824218753948156</v>
      </c>
      <c r="O135" s="19">
        <f t="shared" si="155"/>
        <v>-8.6961637821556296E-5</v>
      </c>
      <c r="P135" s="19">
        <f t="shared" si="155"/>
        <v>-1.6657193711224773E-4</v>
      </c>
      <c r="Q135" s="19">
        <f t="shared" ref="Q135:CB135" si="248">$B111*LN(1/(1+(EXP(-1*(Q$25+Q$26*$A111)))))+$C111*LN(1-(1/(1+(EXP(-1*(Q$25+Q$26*$A111))))))</f>
        <v>-3.1905102029114397E-4</v>
      </c>
      <c r="R135" s="19">
        <f t="shared" si="248"/>
        <v>-6.1106602225311781E-4</v>
      </c>
      <c r="S135" s="19">
        <f t="shared" si="248"/>
        <v>-1.1701946758545612E-3</v>
      </c>
      <c r="T135" s="19">
        <f t="shared" si="248"/>
        <v>-2.240356246249325E-3</v>
      </c>
      <c r="U135" s="19">
        <f t="shared" si="248"/>
        <v>-4.2871019229353069E-3</v>
      </c>
      <c r="V135" s="19">
        <f t="shared" si="248"/>
        <v>-8.1960673382677589E-3</v>
      </c>
      <c r="W135" s="19">
        <f t="shared" si="248"/>
        <v>-1.5641448730935838E-2</v>
      </c>
      <c r="X135" s="19">
        <f t="shared" si="248"/>
        <v>-2.9750418272620607E-2</v>
      </c>
      <c r="Y135" s="19">
        <f t="shared" si="248"/>
        <v>-2.3636858117445444E-4</v>
      </c>
      <c r="Z135" s="19">
        <f t="shared" si="248"/>
        <v>-4.5272468759857774E-4</v>
      </c>
      <c r="AA135" s="19">
        <f t="shared" si="248"/>
        <v>-8.6703297556159071E-4</v>
      </c>
      <c r="AB135" s="19">
        <f t="shared" si="248"/>
        <v>-1.6601784140456051E-3</v>
      </c>
      <c r="AC135" s="19">
        <f t="shared" si="248"/>
        <v>-3.177726471409912E-3</v>
      </c>
      <c r="AD135" s="19">
        <f t="shared" si="248"/>
        <v>-6.0782366017792192E-3</v>
      </c>
      <c r="AE135" s="19">
        <f t="shared" si="248"/>
        <v>-1.1610898842103706E-2</v>
      </c>
      <c r="AF135" s="19">
        <f t="shared" si="248"/>
        <v>-2.2124216454879178E-2</v>
      </c>
      <c r="AG135" s="19">
        <f t="shared" si="248"/>
        <v>-4.1959389233941616E-2</v>
      </c>
      <c r="AH135" s="19">
        <f t="shared" si="248"/>
        <v>-7.8889734292549626E-2</v>
      </c>
      <c r="AI135" s="19">
        <f t="shared" si="248"/>
        <v>-6.4238598628964304E-4</v>
      </c>
      <c r="AJ135" s="19">
        <f t="shared" si="248"/>
        <v>-1.2301549517137456E-3</v>
      </c>
      <c r="AK135" s="19">
        <f t="shared" si="248"/>
        <v>-2.3550866116785894E-3</v>
      </c>
      <c r="AL135" s="19">
        <f t="shared" si="248"/>
        <v>-4.506411799249389E-3</v>
      </c>
      <c r="AM135" s="19">
        <f t="shared" si="248"/>
        <v>-8.6144837621755215E-3</v>
      </c>
      <c r="AN135" s="19">
        <f t="shared" si="248"/>
        <v>-1.6436847252909486E-2</v>
      </c>
      <c r="AO135" s="19">
        <f t="shared" si="248"/>
        <v>-3.1252160301235322E-2</v>
      </c>
      <c r="AP135" s="19">
        <f t="shared" si="248"/>
        <v>-5.9032826287971386E-2</v>
      </c>
      <c r="AQ135" s="19">
        <f t="shared" si="248"/>
        <v>-0.11018460301110879</v>
      </c>
      <c r="AR135" s="19">
        <f t="shared" si="248"/>
        <v>-0.20141327798275241</v>
      </c>
      <c r="AS135" s="19">
        <f t="shared" si="248"/>
        <v>-1.7452233476729767E-3</v>
      </c>
      <c r="AT135" s="19">
        <f t="shared" si="248"/>
        <v>-3.3403801703673882E-3</v>
      </c>
      <c r="AU135" s="19">
        <f t="shared" si="248"/>
        <v>-6.3888810131020029E-3</v>
      </c>
      <c r="AV135" s="19">
        <f t="shared" si="248"/>
        <v>-1.2202584607696042E-2</v>
      </c>
      <c r="AW135" s="19">
        <f t="shared" si="248"/>
        <v>-2.324546437242505E-2</v>
      </c>
      <c r="AX135" s="19">
        <f t="shared" si="248"/>
        <v>-4.4063967938573874E-2</v>
      </c>
      <c r="AY135" s="19">
        <f t="shared" si="248"/>
        <v>-8.2771522453552571E-2</v>
      </c>
      <c r="AZ135" s="19">
        <f t="shared" si="248"/>
        <v>-0.15297761052607417</v>
      </c>
      <c r="BA135" s="19">
        <f t="shared" si="248"/>
        <v>-0.27508058318639839</v>
      </c>
      <c r="BB135" s="19">
        <f t="shared" si="248"/>
        <v>-0.47407698418010663</v>
      </c>
      <c r="BC135" s="19">
        <f t="shared" si="248"/>
        <v>-4.7369140861236135E-3</v>
      </c>
      <c r="BD135" s="19">
        <f t="shared" si="248"/>
        <v>-9.0541641698874964E-3</v>
      </c>
      <c r="BE135" s="19">
        <f t="shared" si="248"/>
        <v>-1.7272345143765497E-2</v>
      </c>
      <c r="BF135" s="19">
        <f t="shared" si="248"/>
        <v>-3.2828470424865405E-2</v>
      </c>
      <c r="BG135" s="19">
        <f t="shared" si="248"/>
        <v>-6.1967589003198605E-2</v>
      </c>
      <c r="BH135" s="19">
        <f t="shared" si="248"/>
        <v>-0.11551952317975495</v>
      </c>
      <c r="BI135" s="19">
        <f t="shared" si="248"/>
        <v>-0.21072296466975998</v>
      </c>
      <c r="BJ135" s="19">
        <f t="shared" si="248"/>
        <v>-0.37110066594777763</v>
      </c>
      <c r="BK135" s="19">
        <f t="shared" si="248"/>
        <v>-0.62095704778953198</v>
      </c>
      <c r="BL135" s="19">
        <f t="shared" si="248"/>
        <v>-0.9740769841801068</v>
      </c>
      <c r="BM135" s="19">
        <f t="shared" si="248"/>
        <v>-1.2824229505431146E-2</v>
      </c>
      <c r="BN135" s="19">
        <f t="shared" si="248"/>
        <v>-2.442284593377916E-2</v>
      </c>
      <c r="BO135" s="19">
        <f t="shared" si="248"/>
        <v>-4.6271685358662003E-2</v>
      </c>
      <c r="BP135" s="19">
        <f t="shared" si="248"/>
        <v>-8.6836152153949644E-2</v>
      </c>
      <c r="BQ135" s="19">
        <f t="shared" si="248"/>
        <v>-0.1602241504380873</v>
      </c>
      <c r="BR135" s="19">
        <f t="shared" si="248"/>
        <v>-0.2873353251154307</v>
      </c>
      <c r="BS135" s="19">
        <f t="shared" si="248"/>
        <v>-0.49324894599745517</v>
      </c>
      <c r="BT135" s="19">
        <f t="shared" si="248"/>
        <v>-0.79813886938159195</v>
      </c>
      <c r="BU135" s="19">
        <f t="shared" si="248"/>
        <v>-1.2058650684421957</v>
      </c>
      <c r="BV135" s="19">
        <f t="shared" si="248"/>
        <v>-1.7014132779827524</v>
      </c>
      <c r="BW135" s="19">
        <f t="shared" si="248"/>
        <v>-3.4482924942971956E-2</v>
      </c>
      <c r="BX135" s="19">
        <f t="shared" si="248"/>
        <v>-6.5043561776590555E-2</v>
      </c>
      <c r="BY135" s="19">
        <f t="shared" si="248"/>
        <v>-0.12109745120806166</v>
      </c>
      <c r="BZ135" s="19">
        <f t="shared" si="248"/>
        <v>-0.22041740991845099</v>
      </c>
      <c r="CA135" s="19">
        <f t="shared" si="248"/>
        <v>-0.38687100611489994</v>
      </c>
      <c r="CB135" s="19">
        <f t="shared" si="248"/>
        <v>-0.64439666007357088</v>
      </c>
      <c r="CC135" s="19">
        <f t="shared" ref="CC135:DJ135" si="249">$B111*LN(1/(1+(EXP(-1*(CC$25+CC$26*$A111)))))+$C111*LN(1-(1/(1+(EXP(-1*(CC$25+CC$26*$A111))))))</f>
        <v>-1.0054924814633381</v>
      </c>
      <c r="CD135" s="19">
        <f t="shared" si="249"/>
        <v>-1.4632824673380318</v>
      </c>
      <c r="CE135" s="19">
        <f t="shared" si="249"/>
        <v>-1.9960354110545104</v>
      </c>
      <c r="CF135" s="19">
        <f t="shared" si="249"/>
        <v>-2.578889734292551</v>
      </c>
      <c r="CG135" s="19">
        <f t="shared" si="249"/>
        <v>-9.1091440894841599E-2</v>
      </c>
      <c r="CH135" s="19">
        <f t="shared" si="249"/>
        <v>-0.16778602938626597</v>
      </c>
      <c r="CI135" s="19">
        <f t="shared" si="249"/>
        <v>-0.3000584796176432</v>
      </c>
      <c r="CJ135" s="19">
        <f t="shared" si="249"/>
        <v>-0.5130152523999526</v>
      </c>
      <c r="CK135" s="19">
        <f t="shared" si="249"/>
        <v>-0.82593941987884345</v>
      </c>
      <c r="CL135" s="19">
        <f t="shared" si="249"/>
        <v>-1.2411538747320876</v>
      </c>
      <c r="CM135" s="19">
        <f t="shared" si="249"/>
        <v>-1.7424764655865792</v>
      </c>
      <c r="CN135" s="19">
        <f t="shared" si="249"/>
        <v>-2.3050833197686953</v>
      </c>
      <c r="CO135" s="19">
        <f t="shared" si="249"/>
        <v>-2.906233177878482</v>
      </c>
      <c r="CP135" s="19">
        <f t="shared" si="249"/>
        <v>-3.5297504182726192</v>
      </c>
      <c r="CQ135" s="19">
        <f t="shared" si="249"/>
        <v>-0.23050857136387543</v>
      </c>
      <c r="CR135" s="19">
        <f t="shared" si="249"/>
        <v>-0.40318604888545784</v>
      </c>
      <c r="CS135" s="19">
        <f t="shared" si="249"/>
        <v>-0.66845964801328628</v>
      </c>
      <c r="CT135" s="19">
        <f t="shared" si="249"/>
        <v>-1.0374879504858854</v>
      </c>
      <c r="CU135" s="19">
        <f t="shared" si="249"/>
        <v>-1.5019290813453725</v>
      </c>
      <c r="CV135" s="19">
        <f t="shared" si="249"/>
        <v>-2.0393867582829603</v>
      </c>
      <c r="CW135" s="19">
        <f t="shared" si="249"/>
        <v>-2.6251832265757895</v>
      </c>
      <c r="CX135" s="19">
        <f t="shared" si="249"/>
        <v>-3.2399533331624308</v>
      </c>
      <c r="CY135" s="19">
        <f t="shared" si="249"/>
        <v>-3.8710564844556807</v>
      </c>
      <c r="CZ135" s="19">
        <f t="shared" si="249"/>
        <v>-4.5110477448485931</v>
      </c>
      <c r="DA135" s="19">
        <f t="shared" si="249"/>
        <v>-0.53338215541877709</v>
      </c>
      <c r="DB135" s="19">
        <f t="shared" si="249"/>
        <v>-0.85435524446852718</v>
      </c>
      <c r="DC135" s="19">
        <f t="shared" si="249"/>
        <v>-1.276956406850952</v>
      </c>
      <c r="DD135" s="19">
        <f t="shared" si="249"/>
        <v>-1.7839007408883387</v>
      </c>
      <c r="DE135" s="19">
        <f t="shared" si="249"/>
        <v>-2.3502065589167476</v>
      </c>
      <c r="DF135" s="19">
        <f t="shared" si="249"/>
        <v>-2.9535627762179644</v>
      </c>
      <c r="DG135" s="19">
        <f t="shared" si="249"/>
        <v>-3.578319821093372</v>
      </c>
      <c r="DH135" s="19">
        <f t="shared" si="249"/>
        <v>-4.214884254671917</v>
      </c>
      <c r="DI135" s="19">
        <f t="shared" si="249"/>
        <v>-4.8577978947853913</v>
      </c>
      <c r="DJ135" s="19">
        <f t="shared" si="249"/>
        <v>-5.5040784432705925</v>
      </c>
    </row>
    <row r="136" spans="1:114" x14ac:dyDescent="0.45">
      <c r="A136" s="4">
        <f>Training_Data!L135</f>
        <v>68</v>
      </c>
      <c r="B136" s="4">
        <f>Training_Data!I135</f>
        <v>0</v>
      </c>
      <c r="C136" s="4">
        <f t="shared" si="240"/>
        <v>1</v>
      </c>
      <c r="F136">
        <f t="shared" si="234"/>
        <v>8.8000000000000009E-2</v>
      </c>
      <c r="G136">
        <f t="shared" si="235"/>
        <v>0.91576087672332562</v>
      </c>
      <c r="H136" s="10">
        <f t="shared" si="236"/>
        <v>0.52198581365247287</v>
      </c>
      <c r="I136" s="10"/>
      <c r="J136">
        <f t="shared" si="237"/>
        <v>0.47801418634752713</v>
      </c>
      <c r="K136">
        <f t="shared" si="245"/>
        <v>-0.65011486837976873</v>
      </c>
      <c r="O136" s="19">
        <f t="shared" si="155"/>
        <v>-8.189759365186789E-5</v>
      </c>
      <c r="P136" s="19">
        <f t="shared" si="155"/>
        <v>-1.4773744651798811E-4</v>
      </c>
      <c r="Q136" s="19">
        <f t="shared" ref="Q136:CB136" si="250">$B112*LN(1/(1+(EXP(-1*(Q$25+Q$26*$A112)))))+$C112*LN(1-(1/(1+(EXP(-1*(Q$25+Q$26*$A112))))))</f>
        <v>-2.665008157553627E-4</v>
      </c>
      <c r="R136" s="19">
        <f t="shared" si="250"/>
        <v>-4.8071289110002277E-4</v>
      </c>
      <c r="S136" s="19">
        <f t="shared" si="250"/>
        <v>-8.6703297556159071E-4</v>
      </c>
      <c r="T136" s="19">
        <f t="shared" si="250"/>
        <v>-1.5635726932682801E-3</v>
      </c>
      <c r="U136" s="19">
        <f t="shared" si="250"/>
        <v>-2.8188965093756922E-3</v>
      </c>
      <c r="V136" s="19">
        <f t="shared" si="250"/>
        <v>-5.0795082199807879E-3</v>
      </c>
      <c r="W136" s="19">
        <f t="shared" si="250"/>
        <v>-9.1447452247404512E-3</v>
      </c>
      <c r="X136" s="19">
        <f t="shared" si="250"/>
        <v>-1.6436847252909486E-2</v>
      </c>
      <c r="Y136" s="19">
        <f t="shared" si="250"/>
        <v>-2.2260507856980286E-4</v>
      </c>
      <c r="Z136" s="19">
        <f t="shared" si="250"/>
        <v>-4.0154105440266618E-4</v>
      </c>
      <c r="AA136" s="19">
        <f t="shared" si="250"/>
        <v>-7.2425852461481901E-4</v>
      </c>
      <c r="AB136" s="19">
        <f t="shared" si="250"/>
        <v>-1.3061738272731834E-3</v>
      </c>
      <c r="AC136" s="19">
        <f t="shared" si="250"/>
        <v>-2.3550866116785894E-3</v>
      </c>
      <c r="AD136" s="19">
        <f t="shared" si="250"/>
        <v>-4.244534947839794E-3</v>
      </c>
      <c r="AE136" s="19">
        <f t="shared" si="250"/>
        <v>-7.6440747629829726E-3</v>
      </c>
      <c r="AF136" s="19">
        <f t="shared" si="250"/>
        <v>-1.3747727534377115E-2</v>
      </c>
      <c r="AG136" s="19">
        <f t="shared" si="250"/>
        <v>-2.4665297136601642E-2</v>
      </c>
      <c r="AH136" s="19">
        <f t="shared" si="250"/>
        <v>-4.4063967938573874E-2</v>
      </c>
      <c r="AI136" s="19">
        <f t="shared" si="250"/>
        <v>-6.0498765259432664E-4</v>
      </c>
      <c r="AJ136" s="19">
        <f t="shared" si="250"/>
        <v>-1.0911254283628229E-3</v>
      </c>
      <c r="AK136" s="19">
        <f t="shared" si="250"/>
        <v>-1.9675150688290358E-3</v>
      </c>
      <c r="AL136" s="19">
        <f t="shared" si="250"/>
        <v>-3.5465718786806661E-3</v>
      </c>
      <c r="AM136" s="19">
        <f t="shared" si="250"/>
        <v>-6.3888810131020029E-3</v>
      </c>
      <c r="AN136" s="19">
        <f t="shared" si="250"/>
        <v>-1.149602998855608E-2</v>
      </c>
      <c r="AO136" s="19">
        <f t="shared" si="250"/>
        <v>-2.0643812053229859E-2</v>
      </c>
      <c r="AP136" s="19">
        <f t="shared" si="250"/>
        <v>-3.6937586501232814E-2</v>
      </c>
      <c r="AQ136" s="19">
        <f t="shared" si="250"/>
        <v>-6.5676254334659845E-2</v>
      </c>
      <c r="AR136" s="19">
        <f t="shared" si="250"/>
        <v>-0.11551952317975495</v>
      </c>
      <c r="AS136" s="19">
        <f t="shared" si="250"/>
        <v>-1.6436729313060873E-3</v>
      </c>
      <c r="AT136" s="19">
        <f t="shared" si="250"/>
        <v>-2.9632104968730262E-3</v>
      </c>
      <c r="AU136" s="19">
        <f t="shared" si="250"/>
        <v>-5.339246126027891E-3</v>
      </c>
      <c r="AV136" s="19">
        <f t="shared" si="250"/>
        <v>-9.6113601690349017E-3</v>
      </c>
      <c r="AW136" s="19">
        <f t="shared" si="250"/>
        <v>-1.7272345143765497E-2</v>
      </c>
      <c r="AX136" s="19">
        <f t="shared" si="250"/>
        <v>-3.0945958160192223E-2</v>
      </c>
      <c r="AY136" s="19">
        <f t="shared" si="250"/>
        <v>-5.5149828641342595E-2</v>
      </c>
      <c r="AZ136" s="19">
        <f t="shared" si="250"/>
        <v>-9.7384578310816483E-2</v>
      </c>
      <c r="BA136" s="19">
        <f t="shared" si="250"/>
        <v>-0.16933722737912182</v>
      </c>
      <c r="BB136" s="19">
        <f t="shared" si="250"/>
        <v>-0.28733532511543086</v>
      </c>
      <c r="BC136" s="19">
        <f t="shared" si="250"/>
        <v>-4.4616721329850152E-3</v>
      </c>
      <c r="BD136" s="19">
        <f t="shared" si="250"/>
        <v>-8.0344245367134394E-3</v>
      </c>
      <c r="BE136" s="19">
        <f t="shared" si="250"/>
        <v>-1.4447520693484053E-2</v>
      </c>
      <c r="BF136" s="19">
        <f t="shared" si="250"/>
        <v>-2.5913665792307191E-2</v>
      </c>
      <c r="BG136" s="19">
        <f t="shared" si="250"/>
        <v>-4.6271685358662003E-2</v>
      </c>
      <c r="BH136" s="19">
        <f t="shared" si="250"/>
        <v>-8.1980783130496324E-2</v>
      </c>
      <c r="BI136" s="19">
        <f t="shared" si="250"/>
        <v>-0.14334132162997101</v>
      </c>
      <c r="BJ136" s="19">
        <f t="shared" si="250"/>
        <v>-0.24532554211251698</v>
      </c>
      <c r="BK136" s="19">
        <f t="shared" si="250"/>
        <v>-0.4065152692066244</v>
      </c>
      <c r="BL136" s="19">
        <f t="shared" si="250"/>
        <v>-0.6443966600735711</v>
      </c>
      <c r="BM136" s="19">
        <f t="shared" si="250"/>
        <v>-1.2081897380829737E-2</v>
      </c>
      <c r="BN136" s="19">
        <f t="shared" si="250"/>
        <v>-2.1690844368490742E-2</v>
      </c>
      <c r="BO136" s="19">
        <f t="shared" si="250"/>
        <v>-3.8795140675927216E-2</v>
      </c>
      <c r="BP136" s="19">
        <f t="shared" si="250"/>
        <v>-6.8930054433295293E-2</v>
      </c>
      <c r="BQ136" s="19">
        <f t="shared" si="250"/>
        <v>-0.12109745120806166</v>
      </c>
      <c r="BR136" s="19">
        <f t="shared" si="250"/>
        <v>-0.20883062816011172</v>
      </c>
      <c r="BS136" s="19">
        <f t="shared" si="250"/>
        <v>-0.34991825330155762</v>
      </c>
      <c r="BT136" s="19">
        <f t="shared" si="250"/>
        <v>-0.5629153335603464</v>
      </c>
      <c r="BU136" s="19">
        <f t="shared" si="250"/>
        <v>-0.86011188643871417</v>
      </c>
      <c r="BV136" s="19">
        <f t="shared" si="250"/>
        <v>-1.241153874732088</v>
      </c>
      <c r="BW136" s="19">
        <f t="shared" si="250"/>
        <v>-3.2507073539521696E-2</v>
      </c>
      <c r="BX136" s="19">
        <f t="shared" si="250"/>
        <v>-5.7897086845632988E-2</v>
      </c>
      <c r="BY136" s="19">
        <f t="shared" si="250"/>
        <v>-0.10213089315917856</v>
      </c>
      <c r="BZ136" s="19">
        <f t="shared" si="250"/>
        <v>-0.17729229983146014</v>
      </c>
      <c r="CA136" s="19">
        <f t="shared" si="250"/>
        <v>-0.30005847961764331</v>
      </c>
      <c r="CB136" s="19">
        <f t="shared" si="250"/>
        <v>-0.48936721747427725</v>
      </c>
      <c r="CC136" s="19">
        <f t="shared" ref="CC136:DJ136" si="251">$B112*LN(1/(1+(EXP(-1*(CC$25+CC$26*$A112)))))+$C112*LN(1-(1/(1+(EXP(-1*(CC$25+CC$26*$A112))))))</f>
        <v>-0.76025819468169109</v>
      </c>
      <c r="CD136" s="19">
        <f t="shared" si="251"/>
        <v>-1.1165940469802242</v>
      </c>
      <c r="CE136" s="19">
        <f t="shared" si="251"/>
        <v>-1.54887520254575</v>
      </c>
      <c r="CF136" s="19">
        <f t="shared" si="251"/>
        <v>-2.0393867582829603</v>
      </c>
      <c r="CG136" s="19">
        <f t="shared" si="251"/>
        <v>-8.600822736113907E-2</v>
      </c>
      <c r="CH136" s="19">
        <f t="shared" si="251"/>
        <v>-0.15016481905670165</v>
      </c>
      <c r="CI136" s="19">
        <f t="shared" si="251"/>
        <v>-0.25641783303708754</v>
      </c>
      <c r="CJ136" s="19">
        <f t="shared" si="251"/>
        <v>-0.42349651022253426</v>
      </c>
      <c r="CK136" s="19">
        <f t="shared" si="251"/>
        <v>-0.66845964801328628</v>
      </c>
      <c r="CL136" s="19">
        <f t="shared" si="251"/>
        <v>-0.99916273627089358</v>
      </c>
      <c r="CM136" s="19">
        <f t="shared" si="251"/>
        <v>-1.4099270219463296</v>
      </c>
      <c r="CN136" s="19">
        <f t="shared" si="251"/>
        <v>-1.8847227250802083</v>
      </c>
      <c r="CO136" s="19">
        <f t="shared" si="251"/>
        <v>-2.404638364695852</v>
      </c>
      <c r="CP136" s="19">
        <f t="shared" si="251"/>
        <v>-2.9535627762179644</v>
      </c>
      <c r="CQ136" s="19">
        <f t="shared" si="251"/>
        <v>-0.21844716706814368</v>
      </c>
      <c r="CR136" s="19">
        <f t="shared" si="251"/>
        <v>-0.36494282874244544</v>
      </c>
      <c r="CS136" s="19">
        <f t="shared" si="251"/>
        <v>-0.5847451567037304</v>
      </c>
      <c r="CT136" s="19">
        <f t="shared" si="251"/>
        <v>-0.88926044903028434</v>
      </c>
      <c r="CU136" s="19">
        <f t="shared" si="251"/>
        <v>-1.276956406850952</v>
      </c>
      <c r="CV136" s="19">
        <f t="shared" si="251"/>
        <v>-1.7342345654720794</v>
      </c>
      <c r="CW136" s="19">
        <f t="shared" si="251"/>
        <v>-2.2422900155874004</v>
      </c>
      <c r="CX136" s="19">
        <f t="shared" si="251"/>
        <v>-2.783795827683806</v>
      </c>
      <c r="CY136" s="19">
        <f t="shared" si="251"/>
        <v>-3.3458652569723761</v>
      </c>
      <c r="CZ136" s="19">
        <f t="shared" si="251"/>
        <v>-3.9200397672603997</v>
      </c>
      <c r="DA136" s="19">
        <f t="shared" si="251"/>
        <v>-0.50901413409064411</v>
      </c>
      <c r="DB136" s="19">
        <f t="shared" si="251"/>
        <v>-0.78719172484078204</v>
      </c>
      <c r="DC136" s="19">
        <f t="shared" si="251"/>
        <v>-1.1504980545416523</v>
      </c>
      <c r="DD136" s="19">
        <f t="shared" si="251"/>
        <v>-1.5884580260064682</v>
      </c>
      <c r="DE136" s="19">
        <f t="shared" si="251"/>
        <v>-2.083021075072867</v>
      </c>
      <c r="DF136" s="19">
        <f t="shared" si="251"/>
        <v>-2.6159108600655254</v>
      </c>
      <c r="DG136" s="19">
        <f t="shared" si="251"/>
        <v>-3.1727891437754714</v>
      </c>
      <c r="DH136" s="19">
        <f t="shared" si="251"/>
        <v>-3.7439449847430795</v>
      </c>
      <c r="DI136" s="19">
        <f t="shared" si="251"/>
        <v>-4.3233441194858742</v>
      </c>
      <c r="DJ136" s="19">
        <f t="shared" si="251"/>
        <v>-4.9074189941486992</v>
      </c>
    </row>
    <row r="137" spans="1:114" x14ac:dyDescent="0.45">
      <c r="A137" s="4">
        <f>Training_Data!L136</f>
        <v>87</v>
      </c>
      <c r="B137" s="4">
        <f>Training_Data!I136</f>
        <v>1</v>
      </c>
      <c r="C137" s="4">
        <f t="shared" si="240"/>
        <v>0</v>
      </c>
      <c r="F137">
        <f t="shared" si="234"/>
        <v>5.6000000000000001E-2</v>
      </c>
      <c r="G137">
        <f t="shared" si="235"/>
        <v>0.94553913589039629</v>
      </c>
      <c r="H137" s="10">
        <f t="shared" si="236"/>
        <v>0.51399634248032722</v>
      </c>
      <c r="I137" s="10"/>
      <c r="J137">
        <f t="shared" si="237"/>
        <v>0.48600365751967278</v>
      </c>
      <c r="K137">
        <f t="shared" si="245"/>
        <v>-0.72153912934931808</v>
      </c>
      <c r="O137" s="19">
        <f t="shared" si="155"/>
        <v>-9.2800932667739833</v>
      </c>
      <c r="P137" s="19">
        <f t="shared" si="155"/>
        <v>-8.5601916009370083</v>
      </c>
      <c r="Q137" s="19">
        <f t="shared" ref="Q137:CB137" si="252">$B113*LN(1/(1+(EXP(-1*(Q$25+Q$26*$A113)))))+$C113*LN(1-(1/(1+(EXP(-1*(Q$25+Q$26*$A113))))))</f>
        <v>-7.8403935915733287</v>
      </c>
      <c r="R137" s="19">
        <f t="shared" si="252"/>
        <v>-7.1208084398755274</v>
      </c>
      <c r="S137" s="19">
        <f t="shared" si="252"/>
        <v>-6.4016601784140459</v>
      </c>
      <c r="T137" s="19">
        <f t="shared" si="252"/>
        <v>-5.6834077454776146</v>
      </c>
      <c r="U137" s="19">
        <f t="shared" si="252"/>
        <v>-4.9669884516208365</v>
      </c>
      <c r="V137" s="19">
        <f t="shared" si="252"/>
        <v>-4.2543047887452881</v>
      </c>
      <c r="W137" s="19">
        <f t="shared" si="252"/>
        <v>-3.5491698287058964</v>
      </c>
      <c r="X137" s="19">
        <f t="shared" si="252"/>
        <v>-2.8590328262879714</v>
      </c>
      <c r="Y137" s="19">
        <f t="shared" si="252"/>
        <v>-8.2802535050649091</v>
      </c>
      <c r="Z137" s="19">
        <f t="shared" si="252"/>
        <v>-7.5605207396354634</v>
      </c>
      <c r="AA137" s="19">
        <f t="shared" si="252"/>
        <v>-6.8410695312471352</v>
      </c>
      <c r="AB137" s="19">
        <f t="shared" si="252"/>
        <v>-6.1221960428947675</v>
      </c>
      <c r="AC137" s="19">
        <f t="shared" si="252"/>
        <v>-5.4045064117992503</v>
      </c>
      <c r="AD137" s="19">
        <f t="shared" si="252"/>
        <v>-4.6892362283060551</v>
      </c>
      <c r="AE137" s="19">
        <f t="shared" si="252"/>
        <v>-3.9788836898020414</v>
      </c>
      <c r="AF137" s="19">
        <f t="shared" si="252"/>
        <v>-3.2784164427943612</v>
      </c>
      <c r="AG137" s="19">
        <f t="shared" si="252"/>
        <v>-2.5973865124155084</v>
      </c>
      <c r="AH137" s="19">
        <f t="shared" si="252"/>
        <v>-1.9529776105260739</v>
      </c>
      <c r="AI137" s="19">
        <f t="shared" si="252"/>
        <v>-7.2806889481843822</v>
      </c>
      <c r="AJ137" s="19">
        <f t="shared" si="252"/>
        <v>-6.561414884289329</v>
      </c>
      <c r="AK137" s="19">
        <f t="shared" si="252"/>
        <v>-5.842904620129505</v>
      </c>
      <c r="AL137" s="19">
        <f t="shared" si="252"/>
        <v>-5.1259582372931192</v>
      </c>
      <c r="AM137" s="19">
        <f t="shared" si="252"/>
        <v>-4.4122025846076962</v>
      </c>
      <c r="AN137" s="19">
        <f t="shared" si="252"/>
        <v>-3.7049101253573662</v>
      </c>
      <c r="AO137" s="19">
        <f t="shared" si="252"/>
        <v>-3.0105209675340205</v>
      </c>
      <c r="AP137" s="19">
        <f t="shared" si="252"/>
        <v>-2.3411643781150726</v>
      </c>
      <c r="AQ137" s="19">
        <f t="shared" si="252"/>
        <v>-1.7177944705965968</v>
      </c>
      <c r="AR137" s="19">
        <f t="shared" si="252"/>
        <v>-1.1711006659477778</v>
      </c>
      <c r="AS137" s="19">
        <f t="shared" si="252"/>
        <v>-6.2818716479679022</v>
      </c>
      <c r="AT137" s="19">
        <f t="shared" si="252"/>
        <v>-5.5638413888071208</v>
      </c>
      <c r="AU137" s="19">
        <f t="shared" si="252"/>
        <v>-4.8478759571155825</v>
      </c>
      <c r="AV137" s="19">
        <f t="shared" si="252"/>
        <v>-4.1361139840222156</v>
      </c>
      <c r="AW137" s="19">
        <f t="shared" si="252"/>
        <v>-3.4328284704248651</v>
      </c>
      <c r="AX137" s="19">
        <f t="shared" si="252"/>
        <v>-2.7463148994625817</v>
      </c>
      <c r="AY137" s="19">
        <f t="shared" si="252"/>
        <v>-2.0917809798514684</v>
      </c>
      <c r="AZ137" s="19">
        <f t="shared" si="252"/>
        <v>-1.4941647539707477</v>
      </c>
      <c r="BA137" s="19">
        <f t="shared" si="252"/>
        <v>-0.98657309416461836</v>
      </c>
      <c r="BB137" s="19">
        <f t="shared" si="252"/>
        <v>-0.59813886938159178</v>
      </c>
      <c r="BC137" s="19">
        <f t="shared" si="252"/>
        <v>-5.2850795082199813</v>
      </c>
      <c r="BD137" s="19">
        <f t="shared" si="252"/>
        <v>-4.5704077103416241</v>
      </c>
      <c r="BE137" s="19">
        <f t="shared" si="252"/>
        <v>-3.8612658712765668</v>
      </c>
      <c r="BF137" s="19">
        <f t="shared" si="252"/>
        <v>-3.1632100225930739</v>
      </c>
      <c r="BG137" s="19">
        <f t="shared" si="252"/>
        <v>-2.4868361521539497</v>
      </c>
      <c r="BH137" s="19">
        <f t="shared" si="252"/>
        <v>-1.8509015763678704</v>
      </c>
      <c r="BI137" s="19">
        <f t="shared" si="252"/>
        <v>-1.284177599195188</v>
      </c>
      <c r="BJ137" s="19">
        <f t="shared" si="252"/>
        <v>-0.82032996662642599</v>
      </c>
      <c r="BK137" s="19">
        <f t="shared" si="252"/>
        <v>-0.48167487439574352</v>
      </c>
      <c r="BL137" s="19">
        <f t="shared" si="252"/>
        <v>-0.26328246733803101</v>
      </c>
      <c r="BM137" s="19">
        <f t="shared" si="252"/>
        <v>-4.2937477275343774</v>
      </c>
      <c r="BN137" s="19">
        <f t="shared" si="252"/>
        <v>-3.5880419482389803</v>
      </c>
      <c r="BO137" s="19">
        <f t="shared" si="252"/>
        <v>-2.8967825833020826</v>
      </c>
      <c r="BP137" s="19">
        <f t="shared" si="252"/>
        <v>-2.2333569246506415</v>
      </c>
      <c r="BQ137" s="19">
        <f t="shared" si="252"/>
        <v>-1.620417409918451</v>
      </c>
      <c r="BR137" s="19">
        <f t="shared" si="252"/>
        <v>-1.0898667349636619</v>
      </c>
      <c r="BS137" s="19">
        <f t="shared" si="252"/>
        <v>-0.67334716722803345</v>
      </c>
      <c r="BT137" s="19">
        <f t="shared" si="252"/>
        <v>-0.38367367481449394</v>
      </c>
      <c r="BU137" s="19">
        <f t="shared" si="252"/>
        <v>-0.2050917441587615</v>
      </c>
      <c r="BV137" s="19">
        <f t="shared" si="252"/>
        <v>-0.10508331976869598</v>
      </c>
      <c r="BW137" s="19">
        <f t="shared" si="252"/>
        <v>-3.3169375865012332</v>
      </c>
      <c r="BX137" s="19">
        <f t="shared" si="252"/>
        <v>-2.6344623112084302</v>
      </c>
      <c r="BY137" s="19">
        <f t="shared" si="252"/>
        <v>-1.9874000248625703</v>
      </c>
      <c r="BZ137" s="19">
        <f t="shared" si="252"/>
        <v>-1.4023778760079761</v>
      </c>
      <c r="CA137" s="19">
        <f t="shared" si="252"/>
        <v>-0.91301525239995263</v>
      </c>
      <c r="CB137" s="19">
        <f t="shared" si="252"/>
        <v>-0.54589293718007526</v>
      </c>
      <c r="CC137" s="19">
        <f t="shared" ref="CC137:DJ137" si="253">$B113*LN(1/(1+(EXP(-1*(CC$25+CC$26*$A113)))))+$C113*LN(1-(1/(1+(EXP(-1*(CC$25+CC$26*$A113))))))</f>
        <v>-0.30266034739773851</v>
      </c>
      <c r="CD137" s="19">
        <f t="shared" si="253"/>
        <v>-0.15874997013467176</v>
      </c>
      <c r="CE137" s="19">
        <f t="shared" si="253"/>
        <v>-8.0420998197756693E-2</v>
      </c>
      <c r="CF137" s="19">
        <f t="shared" si="253"/>
        <v>-3.9953333162430334E-2</v>
      </c>
      <c r="CG137" s="19">
        <f t="shared" si="253"/>
        <v>-2.3773845783108167</v>
      </c>
      <c r="CH137" s="19">
        <f t="shared" si="253"/>
        <v>-1.7507328088238219</v>
      </c>
      <c r="CI137" s="19">
        <f t="shared" si="253"/>
        <v>-1.1988698996603231</v>
      </c>
      <c r="CJ137" s="19">
        <f t="shared" si="253"/>
        <v>-0.75494610159561359</v>
      </c>
      <c r="CK137" s="19">
        <f t="shared" si="253"/>
        <v>-0.43748795048588573</v>
      </c>
      <c r="CL137" s="19">
        <f t="shared" si="253"/>
        <v>-0.23675868487646654</v>
      </c>
      <c r="CM137" s="19">
        <f t="shared" si="253"/>
        <v>-0.12224304025848894</v>
      </c>
      <c r="CN137" s="19">
        <f t="shared" si="253"/>
        <v>-6.1369538047684018E-2</v>
      </c>
      <c r="CO137" s="19">
        <f t="shared" si="253"/>
        <v>-3.0342389363506174E-2</v>
      </c>
      <c r="CP137" s="19">
        <f t="shared" si="253"/>
        <v>-1.488425467191814E-2</v>
      </c>
      <c r="CQ137" s="19">
        <f t="shared" si="253"/>
        <v>-1.5253255421125171</v>
      </c>
      <c r="CR137" s="19">
        <f t="shared" si="253"/>
        <v>-1.0118454273443065</v>
      </c>
      <c r="CS137" s="19">
        <f t="shared" si="253"/>
        <v>-0.61634377304073962</v>
      </c>
      <c r="CT137" s="19">
        <f t="shared" si="253"/>
        <v>-0.34697610001895252</v>
      </c>
      <c r="CU137" s="19">
        <f t="shared" si="253"/>
        <v>-0.18390074088833885</v>
      </c>
      <c r="CV137" s="19">
        <f t="shared" si="253"/>
        <v>-9.3739479267430315E-2</v>
      </c>
      <c r="CW137" s="19">
        <f t="shared" si="253"/>
        <v>-4.6726025294271299E-2</v>
      </c>
      <c r="CX137" s="19">
        <f t="shared" si="253"/>
        <v>-2.3016809582299371E-2</v>
      </c>
      <c r="CY137" s="19">
        <f t="shared" si="253"/>
        <v>-1.1269671185057702E-2</v>
      </c>
      <c r="CZ137" s="19">
        <f t="shared" si="253"/>
        <v>-5.5014039096574841E-3</v>
      </c>
      <c r="DA137" s="19">
        <f t="shared" si="253"/>
        <v>-0.84291533356034654</v>
      </c>
      <c r="DB137" s="19">
        <f t="shared" si="253"/>
        <v>-0.49715445033210998</v>
      </c>
      <c r="DC137" s="19">
        <f t="shared" si="253"/>
        <v>-0.27268480925263944</v>
      </c>
      <c r="DD137" s="19">
        <f t="shared" si="253"/>
        <v>-0.14201167570185888</v>
      </c>
      <c r="DE137" s="19">
        <f t="shared" si="253"/>
        <v>-7.1644691967669705E-2</v>
      </c>
      <c r="DF137" s="19">
        <f t="shared" si="253"/>
        <v>-3.5514653955253252E-2</v>
      </c>
      <c r="DG137" s="19">
        <f t="shared" si="253"/>
        <v>-1.7444429732341168E-2</v>
      </c>
      <c r="DH137" s="19">
        <f t="shared" si="253"/>
        <v>-8.529132713997899E-3</v>
      </c>
      <c r="DI137" s="19">
        <f t="shared" si="253"/>
        <v>-4.160662126462553E-3</v>
      </c>
      <c r="DJ137" s="19">
        <f t="shared" si="253"/>
        <v>-2.027374123838199E-3</v>
      </c>
    </row>
    <row r="138" spans="1:114" x14ac:dyDescent="0.45">
      <c r="A138" s="4">
        <f>Training_Data!L137</f>
        <v>55</v>
      </c>
      <c r="B138" s="4">
        <f>Training_Data!I137</f>
        <v>0</v>
      </c>
      <c r="C138" s="4">
        <f t="shared" si="240"/>
        <v>1</v>
      </c>
      <c r="F138">
        <f t="shared" si="234"/>
        <v>4.8000000000000001E-2</v>
      </c>
      <c r="G138">
        <f t="shared" si="235"/>
        <v>0.95313378707750473</v>
      </c>
      <c r="H138" s="10">
        <f t="shared" si="236"/>
        <v>0.51199769653071792</v>
      </c>
      <c r="I138" s="10"/>
      <c r="J138">
        <f t="shared" si="237"/>
        <v>0.48800230346928208</v>
      </c>
      <c r="K138">
        <f t="shared" si="245"/>
        <v>-0.71743515291619142</v>
      </c>
      <c r="O138" s="19">
        <f t="shared" si="155"/>
        <v>-1.0307522071665911E-4</v>
      </c>
      <c r="P138" s="19">
        <f t="shared" si="155"/>
        <v>-2.3401694966676632E-4</v>
      </c>
      <c r="Q138" s="19">
        <f t="shared" ref="Q138:CB138" si="254">$B114*LN(1/(1+(EXP(-1*(Q$25+Q$26*$A114)))))+$C114*LN(1-(1/(1+(EXP(-1*(Q$25+Q$26*$A114))))))</f>
        <v>-5.312564800813472E-4</v>
      </c>
      <c r="R138" s="19">
        <f t="shared" si="254"/>
        <v>-1.205810931664325E-3</v>
      </c>
      <c r="S138" s="19">
        <f t="shared" si="254"/>
        <v>-2.735699378536135E-3</v>
      </c>
      <c r="T138" s="19">
        <f t="shared" si="254"/>
        <v>-6.2006452199646683E-3</v>
      </c>
      <c r="U138" s="19">
        <f t="shared" si="254"/>
        <v>-1.402351171245955E-2</v>
      </c>
      <c r="V138" s="19">
        <f t="shared" si="254"/>
        <v>-3.15613446763486E-2</v>
      </c>
      <c r="W138" s="19">
        <f t="shared" si="254"/>
        <v>-7.0274721538291965E-2</v>
      </c>
      <c r="X138" s="19">
        <f t="shared" si="254"/>
        <v>-0.15297761052607431</v>
      </c>
      <c r="Y138" s="19">
        <f t="shared" si="254"/>
        <v>-2.801626908967564E-4</v>
      </c>
      <c r="Z138" s="19">
        <f t="shared" si="254"/>
        <v>-6.3599617109102893E-4</v>
      </c>
      <c r="AA138" s="19">
        <f t="shared" si="254"/>
        <v>-1.443446229085847E-3</v>
      </c>
      <c r="AB138" s="19">
        <f t="shared" si="254"/>
        <v>-3.2743443810995206E-3</v>
      </c>
      <c r="AC138" s="19">
        <f t="shared" si="254"/>
        <v>-7.4189941486867304E-3</v>
      </c>
      <c r="AD138" s="19">
        <f t="shared" si="254"/>
        <v>-1.67661253680087E-2</v>
      </c>
      <c r="AE138" s="19">
        <f t="shared" si="254"/>
        <v>-3.7669893963776152E-2</v>
      </c>
      <c r="AF138" s="19">
        <f t="shared" si="254"/>
        <v>-8.3569574617418818E-2</v>
      </c>
      <c r="AG138" s="19">
        <f t="shared" si="254"/>
        <v>-0.18056893775707519</v>
      </c>
      <c r="AH138" s="19">
        <f t="shared" si="254"/>
        <v>-0.37110066594777796</v>
      </c>
      <c r="AI138" s="19">
        <f t="shared" si="254"/>
        <v>-7.6137792040663625E-4</v>
      </c>
      <c r="AJ138" s="19">
        <f t="shared" si="254"/>
        <v>-1.7278730790231602E-3</v>
      </c>
      <c r="AK138" s="19">
        <f t="shared" si="254"/>
        <v>-3.9188381517837687E-3</v>
      </c>
      <c r="AL138" s="19">
        <f t="shared" si="254"/>
        <v>-8.875672970072199E-3</v>
      </c>
      <c r="AM138" s="19">
        <f t="shared" si="254"/>
        <v>-2.0039767260397568E-2</v>
      </c>
      <c r="AN138" s="19">
        <f t="shared" si="254"/>
        <v>-4.4934413305747122E-2</v>
      </c>
      <c r="AO138" s="19">
        <f t="shared" si="254"/>
        <v>-9.9257365547545454E-2</v>
      </c>
      <c r="AP138" s="19">
        <f t="shared" si="254"/>
        <v>-0.21263069128632345</v>
      </c>
      <c r="AQ138" s="19">
        <f t="shared" si="254"/>
        <v>-0.43044674402949618</v>
      </c>
      <c r="AR138" s="19">
        <f t="shared" si="254"/>
        <v>-0.7981388693815924</v>
      </c>
      <c r="AS138" s="19">
        <f t="shared" si="254"/>
        <v>-2.0682874727180538E-3</v>
      </c>
      <c r="AT138" s="19">
        <f t="shared" si="254"/>
        <v>-4.6898913545248338E-3</v>
      </c>
      <c r="AU138" s="19">
        <f t="shared" si="254"/>
        <v>-1.0616847843265251E-2</v>
      </c>
      <c r="AV138" s="19">
        <f t="shared" si="254"/>
        <v>-2.3944984743078702E-2</v>
      </c>
      <c r="AW138" s="19">
        <f t="shared" si="254"/>
        <v>-5.356277621796323E-2</v>
      </c>
      <c r="AX138" s="19">
        <f t="shared" si="254"/>
        <v>-0.11772100013096001</v>
      </c>
      <c r="AY138" s="19">
        <f t="shared" si="254"/>
        <v>-0.24971071919312482</v>
      </c>
      <c r="AZ138" s="19">
        <f t="shared" si="254"/>
        <v>-0.49715445033210998</v>
      </c>
      <c r="BA138" s="19">
        <f t="shared" si="254"/>
        <v>-0.90108961386593756</v>
      </c>
      <c r="BB138" s="19">
        <f t="shared" si="254"/>
        <v>-1.4632824673380322</v>
      </c>
      <c r="BC138" s="19">
        <f t="shared" si="254"/>
        <v>-5.6122283579575138E-3</v>
      </c>
      <c r="BD138" s="19">
        <f t="shared" si="254"/>
        <v>-1.2697432971496326E-2</v>
      </c>
      <c r="BE138" s="19">
        <f t="shared" si="254"/>
        <v>-2.8600408257058365E-2</v>
      </c>
      <c r="BF138" s="19">
        <f t="shared" si="254"/>
        <v>-6.3795827683805609E-2</v>
      </c>
      <c r="BG138" s="19">
        <f t="shared" si="254"/>
        <v>-0.13938675828296063</v>
      </c>
      <c r="BH138" s="19">
        <f t="shared" si="254"/>
        <v>-0.29236772186435817</v>
      </c>
      <c r="BI138" s="19">
        <f t="shared" si="254"/>
        <v>-0.57157348644173755</v>
      </c>
      <c r="BJ138" s="19">
        <f t="shared" si="254"/>
        <v>-1.0118454273443065</v>
      </c>
      <c r="BK138" s="19">
        <f t="shared" si="254"/>
        <v>-1.6044055970471709</v>
      </c>
      <c r="BL138" s="19">
        <f t="shared" si="254"/>
        <v>-2.3050833197686975</v>
      </c>
      <c r="BM138" s="19">
        <f t="shared" si="254"/>
        <v>-1.518266538081528E-2</v>
      </c>
      <c r="BN138" s="19">
        <f t="shared" si="254"/>
        <v>-3.4145605538695015E-2</v>
      </c>
      <c r="BO138" s="19">
        <f t="shared" si="254"/>
        <v>-7.5910860065525346E-2</v>
      </c>
      <c r="BP138" s="19">
        <f t="shared" si="254"/>
        <v>-0.16472272508020852</v>
      </c>
      <c r="BQ138" s="19">
        <f t="shared" si="254"/>
        <v>-0.34115387473208791</v>
      </c>
      <c r="BR138" s="19">
        <f t="shared" si="254"/>
        <v>-0.65394696731759006</v>
      </c>
      <c r="BS138" s="19">
        <f t="shared" si="254"/>
        <v>-1.1300901268588706</v>
      </c>
      <c r="BT138" s="19">
        <f t="shared" si="254"/>
        <v>-1.7507328088238219</v>
      </c>
      <c r="BU138" s="19">
        <f t="shared" si="254"/>
        <v>-2.4685149421199939</v>
      </c>
      <c r="BV138" s="19">
        <f t="shared" si="254"/>
        <v>-3.2399533331624308</v>
      </c>
      <c r="BW138" s="19">
        <f t="shared" si="254"/>
        <v>-4.0744220412253888E-2</v>
      </c>
      <c r="BX138" s="19">
        <f t="shared" si="254"/>
        <v>-9.0224746513208942E-2</v>
      </c>
      <c r="BY138" s="19">
        <f t="shared" si="254"/>
        <v>-0.19423456547207918</v>
      </c>
      <c r="BZ138" s="19">
        <f t="shared" si="254"/>
        <v>-0.39659404698022449</v>
      </c>
      <c r="CA138" s="19">
        <f t="shared" si="254"/>
        <v>-0.74439666007357119</v>
      </c>
      <c r="CB138" s="19">
        <f t="shared" si="254"/>
        <v>-1.2554138489297304</v>
      </c>
      <c r="CC138" s="19">
        <f t="shared" ref="CC138:DJ138" si="255">$B114*LN(1/(1+(EXP(-1*(CC$25+CC$26*$A114)))))+$C114*LN(1-(1/(1+(EXP(-1*(CC$25+CC$26*$A114))))))</f>
        <v>-1.901710943689586</v>
      </c>
      <c r="CD138" s="19">
        <f t="shared" si="255"/>
        <v>-2.6344623112084293</v>
      </c>
      <c r="CE138" s="19">
        <f t="shared" si="255"/>
        <v>-3.4134806693605921</v>
      </c>
      <c r="CF138" s="19">
        <f t="shared" si="255"/>
        <v>-4.214884254671917</v>
      </c>
      <c r="CG138" s="19">
        <f t="shared" si="255"/>
        <v>-0.10709638573961541</v>
      </c>
      <c r="CH138" s="19">
        <f t="shared" si="255"/>
        <v>-0.22845802600646797</v>
      </c>
      <c r="CI138" s="19">
        <f t="shared" si="255"/>
        <v>-0.45916273627089343</v>
      </c>
      <c r="CJ138" s="19">
        <f t="shared" si="255"/>
        <v>-0.84291533356034654</v>
      </c>
      <c r="CK138" s="19">
        <f t="shared" si="255"/>
        <v>-1.3873353251154312</v>
      </c>
      <c r="CL138" s="19">
        <f t="shared" si="255"/>
        <v>-2.0568071134520385</v>
      </c>
      <c r="CM138" s="19">
        <f t="shared" si="255"/>
        <v>-2.8025712876142936</v>
      </c>
      <c r="CN138" s="19">
        <f t="shared" si="255"/>
        <v>-3.5880419482389829</v>
      </c>
      <c r="CO138" s="19">
        <f t="shared" si="255"/>
        <v>-4.3924475652366093</v>
      </c>
      <c r="CP138" s="19">
        <f t="shared" si="255"/>
        <v>-5.2055014039096372</v>
      </c>
      <c r="CQ138" s="19">
        <f t="shared" si="255"/>
        <v>-0.26794767785756285</v>
      </c>
      <c r="CR138" s="19">
        <f t="shared" si="255"/>
        <v>-0.52926044903028424</v>
      </c>
      <c r="CS138" s="19">
        <f t="shared" si="255"/>
        <v>-0.94936721747427744</v>
      </c>
      <c r="CT138" s="19">
        <f t="shared" si="255"/>
        <v>-1.5253255421125167</v>
      </c>
      <c r="CU138" s="19">
        <f t="shared" si="255"/>
        <v>-2.2155195231797551</v>
      </c>
      <c r="CV138" s="19">
        <f t="shared" si="255"/>
        <v>-2.972529532865118</v>
      </c>
      <c r="CW138" s="19">
        <f t="shared" si="255"/>
        <v>-3.7634763641197706</v>
      </c>
      <c r="CX138" s="19">
        <f t="shared" si="255"/>
        <v>-4.5704077103416285</v>
      </c>
      <c r="CY138" s="19">
        <f t="shared" si="255"/>
        <v>-5.3845972384173502</v>
      </c>
      <c r="CZ138" s="19">
        <f t="shared" si="255"/>
        <v>-6.202027374123829</v>
      </c>
      <c r="DA138" s="19">
        <f t="shared" si="255"/>
        <v>-0.60719172484078177</v>
      </c>
      <c r="DB138" s="19">
        <f t="shared" si="255"/>
        <v>-1.0634965102225342</v>
      </c>
      <c r="DC138" s="19">
        <f t="shared" si="255"/>
        <v>-1.6688306281601115</v>
      </c>
      <c r="DD138" s="19">
        <f t="shared" si="255"/>
        <v>-2.3773845783108167</v>
      </c>
      <c r="DE138" s="19">
        <f t="shared" si="255"/>
        <v>-3.1440639679385733</v>
      </c>
      <c r="DF138" s="19">
        <f t="shared" si="255"/>
        <v>-3.9396468256934325</v>
      </c>
      <c r="DG138" s="19">
        <f t="shared" si="255"/>
        <v>-4.7487006852082967</v>
      </c>
      <c r="DH138" s="19">
        <f t="shared" si="255"/>
        <v>-5.5638413888071421</v>
      </c>
      <c r="DI138" s="19">
        <f t="shared" si="255"/>
        <v>-6.3816936878572346</v>
      </c>
      <c r="DJ138" s="19">
        <f t="shared" si="255"/>
        <v>-7.2007463072518556</v>
      </c>
    </row>
    <row r="139" spans="1:114" x14ac:dyDescent="0.45">
      <c r="A139" s="4">
        <f>Training_Data!L138</f>
        <v>47</v>
      </c>
      <c r="B139" s="4">
        <f>Training_Data!I138</f>
        <v>0</v>
      </c>
      <c r="C139" s="4">
        <f t="shared" si="240"/>
        <v>1</v>
      </c>
      <c r="F139">
        <f t="shared" si="234"/>
        <v>7.8E-2</v>
      </c>
      <c r="G139">
        <f t="shared" si="235"/>
        <v>0.92496442654353928</v>
      </c>
      <c r="H139" s="10">
        <f t="shared" si="236"/>
        <v>0.5194901195112458</v>
      </c>
      <c r="I139" s="10"/>
      <c r="J139">
        <f t="shared" si="237"/>
        <v>0.4805098804887542</v>
      </c>
      <c r="K139">
        <f t="shared" si="245"/>
        <v>-0.65490748785135355</v>
      </c>
      <c r="O139" s="19">
        <f t="shared" si="155"/>
        <v>-9.1801030752207158</v>
      </c>
      <c r="P139" s="19">
        <f t="shared" si="155"/>
        <v>-8.3602340169496667</v>
      </c>
      <c r="Q139" s="19">
        <f t="shared" ref="Q139:CB139" si="256">$B115*LN(1/(1+(EXP(-1*(Q$25+Q$26*$A115)))))+$C115*LN(1-(1/(1+(EXP(-1*(Q$25+Q$26*$A115))))))</f>
        <v>-7.5405312564800813</v>
      </c>
      <c r="R139" s="19">
        <f t="shared" si="256"/>
        <v>-6.7212058109316644</v>
      </c>
      <c r="S139" s="19">
        <f t="shared" si="256"/>
        <v>-5.9027356993785354</v>
      </c>
      <c r="T139" s="19">
        <f t="shared" si="256"/>
        <v>-5.0862006452199644</v>
      </c>
      <c r="U139" s="19">
        <f t="shared" si="256"/>
        <v>-4.2740235117124596</v>
      </c>
      <c r="V139" s="19">
        <f t="shared" si="256"/>
        <v>-3.4715613446763478</v>
      </c>
      <c r="W139" s="19">
        <f t="shared" si="256"/>
        <v>-2.6902747215382918</v>
      </c>
      <c r="X139" s="19">
        <f t="shared" si="256"/>
        <v>-1.9529776105260732</v>
      </c>
      <c r="Y139" s="19">
        <f t="shared" si="256"/>
        <v>-8.180280162690897</v>
      </c>
      <c r="Z139" s="19">
        <f t="shared" si="256"/>
        <v>-7.3606359961710908</v>
      </c>
      <c r="AA139" s="19">
        <f t="shared" si="256"/>
        <v>-6.5414434462290858</v>
      </c>
      <c r="AB139" s="19">
        <f t="shared" si="256"/>
        <v>-5.7232743443810996</v>
      </c>
      <c r="AC139" s="19">
        <f t="shared" si="256"/>
        <v>-4.9074189941486859</v>
      </c>
      <c r="AD139" s="19">
        <f t="shared" si="256"/>
        <v>-4.096766125368009</v>
      </c>
      <c r="AE139" s="19">
        <f t="shared" si="256"/>
        <v>-3.2976698939637759</v>
      </c>
      <c r="AF139" s="19">
        <f t="shared" si="256"/>
        <v>-2.5235695746174183</v>
      </c>
      <c r="AG139" s="19">
        <f t="shared" si="256"/>
        <v>-1.8005689377570753</v>
      </c>
      <c r="AH139" s="19">
        <f t="shared" si="256"/>
        <v>-1.171100665947777</v>
      </c>
      <c r="AI139" s="19">
        <f t="shared" si="256"/>
        <v>-7.1807613779204065</v>
      </c>
      <c r="AJ139" s="19">
        <f t="shared" si="256"/>
        <v>-6.3617278730790225</v>
      </c>
      <c r="AK139" s="19">
        <f t="shared" si="256"/>
        <v>-5.5439188381517841</v>
      </c>
      <c r="AL139" s="19">
        <f t="shared" si="256"/>
        <v>-4.7288756729700721</v>
      </c>
      <c r="AM139" s="19">
        <f t="shared" si="256"/>
        <v>-3.920039767260397</v>
      </c>
      <c r="AN139" s="19">
        <f t="shared" si="256"/>
        <v>-3.1249344133057471</v>
      </c>
      <c r="AO139" s="19">
        <f t="shared" si="256"/>
        <v>-2.3592573655475451</v>
      </c>
      <c r="AP139" s="19">
        <f t="shared" si="256"/>
        <v>-1.6526306912863229</v>
      </c>
      <c r="AQ139" s="19">
        <f t="shared" si="256"/>
        <v>-1.050446744029496</v>
      </c>
      <c r="AR139" s="19">
        <f t="shared" si="256"/>
        <v>-0.59813886938159133</v>
      </c>
      <c r="AS139" s="19">
        <f t="shared" si="256"/>
        <v>-6.1820682874727177</v>
      </c>
      <c r="AT139" s="19">
        <f t="shared" si="256"/>
        <v>-5.3646898913545238</v>
      </c>
      <c r="AU139" s="19">
        <f t="shared" si="256"/>
        <v>-4.5506168478432656</v>
      </c>
      <c r="AV139" s="19">
        <f t="shared" si="256"/>
        <v>-3.7439449847430786</v>
      </c>
      <c r="AW139" s="19">
        <f t="shared" si="256"/>
        <v>-2.9535627762179626</v>
      </c>
      <c r="AX139" s="19">
        <f t="shared" si="256"/>
        <v>-2.1977210001309602</v>
      </c>
      <c r="AY139" s="19">
        <f t="shared" si="256"/>
        <v>-1.5097107191931247</v>
      </c>
      <c r="AZ139" s="19">
        <f t="shared" si="256"/>
        <v>-0.93715445033210942</v>
      </c>
      <c r="BA139" s="19">
        <f t="shared" si="256"/>
        <v>-0.52108961386593733</v>
      </c>
      <c r="BB139" s="19">
        <f t="shared" si="256"/>
        <v>-0.2632824673380309</v>
      </c>
      <c r="BC139" s="19">
        <f t="shared" si="256"/>
        <v>-5.1856122283579573</v>
      </c>
      <c r="BD139" s="19">
        <f t="shared" si="256"/>
        <v>-4.3726974329714956</v>
      </c>
      <c r="BE139" s="19">
        <f t="shared" si="256"/>
        <v>-3.5686004082570584</v>
      </c>
      <c r="BF139" s="19">
        <f t="shared" si="256"/>
        <v>-2.7837958276838055</v>
      </c>
      <c r="BG139" s="19">
        <f t="shared" si="256"/>
        <v>-2.0393867582829603</v>
      </c>
      <c r="BH139" s="19">
        <f t="shared" si="256"/>
        <v>-1.3723677218643584</v>
      </c>
      <c r="BI139" s="19">
        <f t="shared" si="256"/>
        <v>-0.83157348644173734</v>
      </c>
      <c r="BJ139" s="19">
        <f t="shared" si="256"/>
        <v>-0.45184542734430633</v>
      </c>
      <c r="BK139" s="19">
        <f t="shared" si="256"/>
        <v>-0.22440559704717059</v>
      </c>
      <c r="BL139" s="19">
        <f t="shared" si="256"/>
        <v>-0.10508331976869574</v>
      </c>
      <c r="BM139" s="19">
        <f t="shared" si="256"/>
        <v>-4.1951826653808153</v>
      </c>
      <c r="BN139" s="19">
        <f t="shared" si="256"/>
        <v>-3.3941456055386952</v>
      </c>
      <c r="BO139" s="19">
        <f t="shared" si="256"/>
        <v>-2.6159108600655254</v>
      </c>
      <c r="BP139" s="19">
        <f t="shared" si="256"/>
        <v>-1.8847227250802083</v>
      </c>
      <c r="BQ139" s="19">
        <f t="shared" si="256"/>
        <v>-1.2411538747320876</v>
      </c>
      <c r="BR139" s="19">
        <f t="shared" si="256"/>
        <v>-0.7339469673175899</v>
      </c>
      <c r="BS139" s="19">
        <f t="shared" si="256"/>
        <v>-0.39009012685887012</v>
      </c>
      <c r="BT139" s="19">
        <f t="shared" si="256"/>
        <v>-0.19073280882382179</v>
      </c>
      <c r="BU139" s="19">
        <f t="shared" si="256"/>
        <v>-8.8514942119993792E-2</v>
      </c>
      <c r="BV139" s="19">
        <f t="shared" si="256"/>
        <v>-3.9953333162430334E-2</v>
      </c>
      <c r="BW139" s="19">
        <f t="shared" si="256"/>
        <v>-3.2207442204122536</v>
      </c>
      <c r="BX139" s="19">
        <f t="shared" si="256"/>
        <v>-2.450224746513209</v>
      </c>
      <c r="BY139" s="19">
        <f t="shared" si="256"/>
        <v>-1.7342345654720792</v>
      </c>
      <c r="BZ139" s="19">
        <f t="shared" si="256"/>
        <v>-1.1165940469802242</v>
      </c>
      <c r="CA139" s="19">
        <f t="shared" si="256"/>
        <v>-0.64439666007357066</v>
      </c>
      <c r="CB139" s="19">
        <f t="shared" si="256"/>
        <v>-0.33541384892973064</v>
      </c>
      <c r="CC139" s="19">
        <f t="shared" ref="CC139:DJ139" si="257">$B115*LN(1/(1+(EXP(-1*(CC$25+CC$26*$A115)))))+$C115*LN(1-(1/(1+(EXP(-1*(CC$25+CC$26*$A115))))))</f>
        <v>-0.16171094368958572</v>
      </c>
      <c r="CD139" s="19">
        <f t="shared" si="257"/>
        <v>-7.4462311208430457E-2</v>
      </c>
      <c r="CE139" s="19">
        <f t="shared" si="257"/>
        <v>-3.3480669360590416E-2</v>
      </c>
      <c r="CF139" s="19">
        <f t="shared" si="257"/>
        <v>-1.488425467191814E-2</v>
      </c>
      <c r="CG139" s="19">
        <f t="shared" si="257"/>
        <v>-2.2870963857396149</v>
      </c>
      <c r="CH139" s="19">
        <f t="shared" si="257"/>
        <v>-1.588458026006468</v>
      </c>
      <c r="CI139" s="19">
        <f t="shared" si="257"/>
        <v>-0.99916273627089369</v>
      </c>
      <c r="CJ139" s="19">
        <f t="shared" si="257"/>
        <v>-0.5629153335603464</v>
      </c>
      <c r="CK139" s="19">
        <f t="shared" si="257"/>
        <v>-0.2873353251154307</v>
      </c>
      <c r="CL139" s="19">
        <f t="shared" si="257"/>
        <v>-0.13680711345203822</v>
      </c>
      <c r="CM139" s="19">
        <f t="shared" si="257"/>
        <v>-6.2571287614293439E-2</v>
      </c>
      <c r="CN139" s="19">
        <f t="shared" si="257"/>
        <v>-2.8041948238979937E-2</v>
      </c>
      <c r="CO139" s="19">
        <f t="shared" si="257"/>
        <v>-1.2447565236600854E-2</v>
      </c>
      <c r="CP139" s="19">
        <f t="shared" si="257"/>
        <v>-5.5014039096574841E-3</v>
      </c>
      <c r="CQ139" s="19">
        <f t="shared" si="257"/>
        <v>-1.4479476778575628</v>
      </c>
      <c r="CR139" s="19">
        <f t="shared" si="257"/>
        <v>-0.88926044903028434</v>
      </c>
      <c r="CS139" s="19">
        <f t="shared" si="257"/>
        <v>-0.48936721747427725</v>
      </c>
      <c r="CT139" s="19">
        <f t="shared" si="257"/>
        <v>-0.24532554211251714</v>
      </c>
      <c r="CU139" s="19">
        <f t="shared" si="257"/>
        <v>-0.11551952317975495</v>
      </c>
      <c r="CV139" s="19">
        <f t="shared" si="257"/>
        <v>-5.2529532865117086E-2</v>
      </c>
      <c r="CW139" s="19">
        <f t="shared" si="257"/>
        <v>-2.3476364119777163E-2</v>
      </c>
      <c r="CX139" s="19">
        <f t="shared" si="257"/>
        <v>-1.0407710341623761E-2</v>
      </c>
      <c r="CY139" s="19">
        <f t="shared" si="257"/>
        <v>-4.5972384173646784E-3</v>
      </c>
      <c r="CZ139" s="19">
        <f t="shared" si="257"/>
        <v>-2.027374123838199E-3</v>
      </c>
      <c r="DA139" s="19">
        <f t="shared" si="257"/>
        <v>-0.78719172484078193</v>
      </c>
      <c r="DB139" s="19">
        <f t="shared" si="257"/>
        <v>-0.42349651022253426</v>
      </c>
      <c r="DC139" s="19">
        <f t="shared" si="257"/>
        <v>-0.20883062816011186</v>
      </c>
      <c r="DD139" s="19">
        <f t="shared" si="257"/>
        <v>-9.7384578310816483E-2</v>
      </c>
      <c r="DE139" s="19">
        <f t="shared" si="257"/>
        <v>-4.4063967938573874E-2</v>
      </c>
      <c r="DF139" s="19">
        <f t="shared" si="257"/>
        <v>-1.9646825693436749E-2</v>
      </c>
      <c r="DG139" s="19">
        <f t="shared" si="257"/>
        <v>-8.7006852082939356E-3</v>
      </c>
      <c r="DH139" s="19">
        <f t="shared" si="257"/>
        <v>-3.8413888071198365E-3</v>
      </c>
      <c r="DI139" s="19">
        <f t="shared" si="257"/>
        <v>-1.693687857255286E-3</v>
      </c>
      <c r="DJ139" s="19">
        <f t="shared" si="257"/>
        <v>-7.4630725182764542E-4</v>
      </c>
    </row>
    <row r="140" spans="1:114" x14ac:dyDescent="0.45">
      <c r="A140" s="4">
        <f>Training_Data!L139</f>
        <v>77</v>
      </c>
      <c r="B140" s="4">
        <f>Training_Data!I139</f>
        <v>1</v>
      </c>
      <c r="C140" s="4">
        <f t="shared" si="240"/>
        <v>0</v>
      </c>
      <c r="F140">
        <f t="shared" si="234"/>
        <v>7.0000000000000007E-2</v>
      </c>
      <c r="G140">
        <f t="shared" si="235"/>
        <v>0.93239381990594827</v>
      </c>
      <c r="H140" s="10">
        <f t="shared" si="236"/>
        <v>0.51749285766638975</v>
      </c>
      <c r="I140" s="10"/>
      <c r="J140">
        <f t="shared" si="237"/>
        <v>0.48250714233361025</v>
      </c>
      <c r="K140">
        <f t="shared" si="245"/>
        <v>-0.7287595555486972</v>
      </c>
      <c r="O140" s="19">
        <f t="shared" si="155"/>
        <v>-8.3551965674613014E-5</v>
      </c>
      <c r="P140" s="19">
        <f t="shared" si="155"/>
        <v>-1.5376626256102094E-4</v>
      </c>
      <c r="Q140" s="19">
        <f t="shared" ref="Q140:CB140" si="258">$B116*LN(1/(1+(EXP(-1*(Q$25+Q$26*$A116)))))+$C116*LN(1-(1/(1+(EXP(-1*(Q$25+Q$26*$A116))))))</f>
        <v>-2.8297797440036005E-4</v>
      </c>
      <c r="R140" s="19">
        <f t="shared" si="258"/>
        <v>-5.2073963546314672E-4</v>
      </c>
      <c r="S140" s="19">
        <f t="shared" si="258"/>
        <v>-9.5817595646008975E-4</v>
      </c>
      <c r="T140" s="19">
        <f t="shared" si="258"/>
        <v>-1.7627476838418591E-3</v>
      </c>
      <c r="U140" s="19">
        <f t="shared" si="258"/>
        <v>-3.2418168624750734E-3</v>
      </c>
      <c r="V140" s="19">
        <f t="shared" si="258"/>
        <v>-5.958237293119107E-3</v>
      </c>
      <c r="W140" s="19">
        <f t="shared" si="258"/>
        <v>-1.0938416966755965E-2</v>
      </c>
      <c r="X140" s="19">
        <f t="shared" si="258"/>
        <v>-2.0039767260397568E-2</v>
      </c>
      <c r="Y140" s="19">
        <f t="shared" si="258"/>
        <v>-2.2710148886328672E-4</v>
      </c>
      <c r="Z140" s="19">
        <f t="shared" si="258"/>
        <v>-4.1792483186131656E-4</v>
      </c>
      <c r="AA140" s="19">
        <f t="shared" si="258"/>
        <v>-7.6902695418363067E-4</v>
      </c>
      <c r="AB140" s="19">
        <f t="shared" si="258"/>
        <v>-1.4148842893281226E-3</v>
      </c>
      <c r="AC140" s="19">
        <f t="shared" si="258"/>
        <v>-2.6024512027386952E-3</v>
      </c>
      <c r="AD140" s="19">
        <f t="shared" si="258"/>
        <v>-4.7844071595555815E-3</v>
      </c>
      <c r="AE140" s="19">
        <f t="shared" si="258"/>
        <v>-8.7877454509191662E-3</v>
      </c>
      <c r="AF140" s="19">
        <f t="shared" si="258"/>
        <v>-1.6113984022215144E-2</v>
      </c>
      <c r="AG140" s="19">
        <f t="shared" si="258"/>
        <v>-2.9458714161954329E-2</v>
      </c>
      <c r="AH140" s="19">
        <f t="shared" si="258"/>
        <v>-5.356277621796323E-2</v>
      </c>
      <c r="AI140" s="19">
        <f t="shared" si="258"/>
        <v>-6.1720544303744843E-4</v>
      </c>
      <c r="AJ140" s="19">
        <f t="shared" si="258"/>
        <v>-1.1356298266037776E-3</v>
      </c>
      <c r="AK140" s="19">
        <f t="shared" si="258"/>
        <v>-2.0890524102486095E-3</v>
      </c>
      <c r="AL140" s="19">
        <f t="shared" si="258"/>
        <v>-3.841388807119948E-3</v>
      </c>
      <c r="AM140" s="19">
        <f t="shared" si="258"/>
        <v>-7.0584394314585257E-3</v>
      </c>
      <c r="AN140" s="19">
        <f t="shared" si="258"/>
        <v>-1.2952284047257571E-2</v>
      </c>
      <c r="AO140" s="19">
        <f t="shared" si="258"/>
        <v>-2.3709530339628439E-2</v>
      </c>
      <c r="AP140" s="19">
        <f t="shared" si="258"/>
        <v>-4.3210022593073723E-2</v>
      </c>
      <c r="AQ140" s="19">
        <f t="shared" si="258"/>
        <v>-7.8134647783774089E-2</v>
      </c>
      <c r="AR140" s="19">
        <f t="shared" si="258"/>
        <v>-0.13938675828296063</v>
      </c>
      <c r="AS140" s="19">
        <f t="shared" si="258"/>
        <v>-1.6768495030973665E-3</v>
      </c>
      <c r="AT140" s="19">
        <f t="shared" si="258"/>
        <v>-3.0839551263852818E-3</v>
      </c>
      <c r="AU140" s="19">
        <f t="shared" si="258"/>
        <v>-5.668472629014115E-3</v>
      </c>
      <c r="AV140" s="19">
        <f t="shared" si="258"/>
        <v>-1.0407710341623761E-2</v>
      </c>
      <c r="AW140" s="19">
        <f t="shared" si="258"/>
        <v>-1.9071675682192538E-2</v>
      </c>
      <c r="AX140" s="19">
        <f t="shared" si="258"/>
        <v>-3.4823518997376388E-2</v>
      </c>
      <c r="AY140" s="19">
        <f t="shared" si="258"/>
        <v>-6.3180683757369446E-2</v>
      </c>
      <c r="AZ140" s="19">
        <f t="shared" si="258"/>
        <v>-0.11335692465064129</v>
      </c>
      <c r="BA140" s="19">
        <f t="shared" si="258"/>
        <v>-0.19959646428551844</v>
      </c>
      <c r="BB140" s="19">
        <f t="shared" si="258"/>
        <v>-0.34115387473208791</v>
      </c>
      <c r="BC140" s="19">
        <f t="shared" si="258"/>
        <v>-4.5515990748126612E-3</v>
      </c>
      <c r="BD140" s="19">
        <f t="shared" si="258"/>
        <v>-8.3609486199597259E-3</v>
      </c>
      <c r="BE140" s="19">
        <f t="shared" si="258"/>
        <v>-1.53340897307886E-2</v>
      </c>
      <c r="BF140" s="19">
        <f t="shared" si="258"/>
        <v>-2.8041948238980052E-2</v>
      </c>
      <c r="BG140" s="19">
        <f t="shared" si="258"/>
        <v>-5.1015976589535057E-2</v>
      </c>
      <c r="BH140" s="19">
        <f t="shared" si="258"/>
        <v>-9.1966083843493251E-2</v>
      </c>
      <c r="BI140" s="19">
        <f t="shared" si="258"/>
        <v>-0.16321043882447558</v>
      </c>
      <c r="BJ140" s="19">
        <f t="shared" si="258"/>
        <v>-0.28237787600797609</v>
      </c>
      <c r="BK140" s="19">
        <f t="shared" si="258"/>
        <v>-0.47031331804487519</v>
      </c>
      <c r="BL140" s="19">
        <f t="shared" si="258"/>
        <v>-0.74439666007357119</v>
      </c>
      <c r="BM140" s="19">
        <f t="shared" si="258"/>
        <v>-1.2324469977434065E-2</v>
      </c>
      <c r="BN140" s="19">
        <f t="shared" si="258"/>
        <v>-2.2566149782357679E-2</v>
      </c>
      <c r="BO140" s="19">
        <f t="shared" si="258"/>
        <v>-4.114539620759932E-2</v>
      </c>
      <c r="BP140" s="19">
        <f t="shared" si="258"/>
        <v>-7.4462311208430346E-2</v>
      </c>
      <c r="BQ140" s="19">
        <f t="shared" si="258"/>
        <v>-0.13302107507286723</v>
      </c>
      <c r="BR140" s="19">
        <f t="shared" si="258"/>
        <v>-0.23257546550006247</v>
      </c>
      <c r="BS140" s="19">
        <f t="shared" si="258"/>
        <v>-0.39333111479266719</v>
      </c>
      <c r="BT140" s="19">
        <f t="shared" si="258"/>
        <v>-0.63494610159561338</v>
      </c>
      <c r="BU140" s="19">
        <f t="shared" si="258"/>
        <v>-0.96786415060626163</v>
      </c>
      <c r="BV140" s="19">
        <f t="shared" si="258"/>
        <v>-1.3873353251154312</v>
      </c>
      <c r="BW140" s="19">
        <f t="shared" si="258"/>
        <v>-3.3152992578135053E-2</v>
      </c>
      <c r="BX140" s="19">
        <f t="shared" si="258"/>
        <v>-6.0190181463108595E-2</v>
      </c>
      <c r="BY140" s="19">
        <f t="shared" si="258"/>
        <v>-0.10811656946977942</v>
      </c>
      <c r="BZ140" s="19">
        <f t="shared" si="258"/>
        <v>-0.19073280882382179</v>
      </c>
      <c r="CA140" s="19">
        <f t="shared" si="258"/>
        <v>-0.32695640685095206</v>
      </c>
      <c r="CB140" s="19">
        <f t="shared" si="258"/>
        <v>-0.53752811145482871</v>
      </c>
      <c r="CC140" s="19">
        <f t="shared" ref="CC140:DJ140" si="259">$B116*LN(1/(1+(EXP(-1*(CC$25+CC$26*$A116)))))+$C116*LN(1-(1/(1+(EXP(-1*(CC$25+CC$26*$A116))))))</f>
        <v>-0.83723213512231964</v>
      </c>
      <c r="CD140" s="19">
        <f t="shared" si="259"/>
        <v>-1.2269761000189523</v>
      </c>
      <c r="CE140" s="19">
        <f t="shared" si="259"/>
        <v>-1.6932450063382589</v>
      </c>
      <c r="CF140" s="19">
        <f t="shared" si="259"/>
        <v>-2.2155195231797551</v>
      </c>
      <c r="CG140" s="19">
        <f t="shared" si="259"/>
        <v>-8.7671702481136982E-2</v>
      </c>
      <c r="CH140" s="19">
        <f t="shared" si="259"/>
        <v>-0.15583909416915775</v>
      </c>
      <c r="CI140" s="19">
        <f t="shared" si="259"/>
        <v>-0.27030720582643253</v>
      </c>
      <c r="CJ140" s="19">
        <f t="shared" si="259"/>
        <v>-0.45184542734430633</v>
      </c>
      <c r="CK140" s="19">
        <f t="shared" si="259"/>
        <v>-0.71845964801328654</v>
      </c>
      <c r="CL140" s="19">
        <f t="shared" si="259"/>
        <v>-1.076636695888239</v>
      </c>
      <c r="CM140" s="19">
        <f t="shared" si="259"/>
        <v>-1.5175095714792803</v>
      </c>
      <c r="CN140" s="19">
        <f t="shared" si="259"/>
        <v>-2.0220116757018585</v>
      </c>
      <c r="CO140" s="19">
        <f t="shared" si="259"/>
        <v>-2.5696518312068268</v>
      </c>
      <c r="CP140" s="19">
        <f t="shared" si="259"/>
        <v>-3.1440639679385733</v>
      </c>
      <c r="CQ140" s="19">
        <f t="shared" si="259"/>
        <v>-0.22240352126484045</v>
      </c>
      <c r="CR140" s="19">
        <f t="shared" si="259"/>
        <v>-0.37734406622326166</v>
      </c>
      <c r="CS140" s="19">
        <f t="shared" si="259"/>
        <v>-0.61175533887062272</v>
      </c>
      <c r="CT140" s="19">
        <f t="shared" si="259"/>
        <v>-0.93715445033210965</v>
      </c>
      <c r="CU140" s="19">
        <f t="shared" si="259"/>
        <v>-1.3500584796176431</v>
      </c>
      <c r="CV140" s="19">
        <f t="shared" si="259"/>
        <v>-1.8340700903052942</v>
      </c>
      <c r="CW140" s="19">
        <f t="shared" si="259"/>
        <v>-2.3683167284069544</v>
      </c>
      <c r="CX140" s="19">
        <f t="shared" si="259"/>
        <v>-2.934615793462001</v>
      </c>
      <c r="CY140" s="19">
        <f t="shared" si="259"/>
        <v>-3.5200449677053403</v>
      </c>
      <c r="CZ140" s="19">
        <f t="shared" si="259"/>
        <v>-4.1164368472529116</v>
      </c>
      <c r="DA140" s="19">
        <f t="shared" si="259"/>
        <v>-0.5170403966954269</v>
      </c>
      <c r="DB140" s="19">
        <f t="shared" si="259"/>
        <v>-0.80918501895059214</v>
      </c>
      <c r="DC140" s="19">
        <f t="shared" si="259"/>
        <v>-1.1918957919879776</v>
      </c>
      <c r="DD140" s="19">
        <f t="shared" si="259"/>
        <v>-1.6526306912863238</v>
      </c>
      <c r="DE140" s="19">
        <f t="shared" si="259"/>
        <v>-2.1710974512080612</v>
      </c>
      <c r="DF140" s="19">
        <f t="shared" si="259"/>
        <v>-2.7276102564100917</v>
      </c>
      <c r="DG140" s="19">
        <f t="shared" si="259"/>
        <v>-3.3073019765117855</v>
      </c>
      <c r="DH140" s="19">
        <f t="shared" si="259"/>
        <v>-3.9004404877235959</v>
      </c>
      <c r="DI140" s="19">
        <f t="shared" si="259"/>
        <v>-4.5011581593618786</v>
      </c>
      <c r="DJ140" s="19">
        <f t="shared" si="259"/>
        <v>-5.106078236601757</v>
      </c>
    </row>
    <row r="141" spans="1:114" x14ac:dyDescent="0.45">
      <c r="A141" s="4">
        <f>Training_Data!L140</f>
        <v>69</v>
      </c>
      <c r="B141" s="4">
        <f>Training_Data!I140</f>
        <v>0</v>
      </c>
      <c r="C141" s="4">
        <f t="shared" si="240"/>
        <v>1</v>
      </c>
      <c r="F141">
        <f t="shared" si="234"/>
        <v>0.108</v>
      </c>
      <c r="G141">
        <f t="shared" si="235"/>
        <v>0.89762759643043488</v>
      </c>
      <c r="H141" s="10">
        <f t="shared" si="236"/>
        <v>0.52697378657491456</v>
      </c>
      <c r="I141" s="10"/>
      <c r="J141">
        <f t="shared" si="237"/>
        <v>0.47302621342508544</v>
      </c>
      <c r="K141">
        <f t="shared" si="245"/>
        <v>-0.640604472522456</v>
      </c>
      <c r="O141" s="19">
        <f t="shared" si="155"/>
        <v>-9.2400970728785001</v>
      </c>
      <c r="P141" s="19">
        <f t="shared" si="155"/>
        <v>-8.4802075571612399</v>
      </c>
      <c r="Q141" s="19">
        <f t="shared" ref="Q141:CB141" si="260">$B117*LN(1/(1+(EXP(-1*(Q$25+Q$26*$A117)))))+$C117*LN(1-(1/(1+(EXP(-1*(Q$25+Q$26*$A117))))))</f>
        <v>-7.7204437621269246</v>
      </c>
      <c r="R141" s="19">
        <f t="shared" si="260"/>
        <v>-6.9609486464671617</v>
      </c>
      <c r="S141" s="19">
        <f t="shared" si="260"/>
        <v>-6.2020273741238379</v>
      </c>
      <c r="T141" s="19">
        <f t="shared" si="260"/>
        <v>-5.4443300948639672</v>
      </c>
      <c r="U141" s="19">
        <f t="shared" si="260"/>
        <v>-4.6892362283060551</v>
      </c>
      <c r="V141" s="19">
        <f t="shared" si="260"/>
        <v>-3.9396468256934365</v>
      </c>
      <c r="W141" s="19">
        <f t="shared" si="260"/>
        <v>-3.2015504405762831</v>
      </c>
      <c r="X141" s="19">
        <f t="shared" si="260"/>
        <v>-2.4868361521539493</v>
      </c>
      <c r="Y141" s="19">
        <f t="shared" si="260"/>
        <v>-8.2402638494381311</v>
      </c>
      <c r="Z141" s="19">
        <f t="shared" si="260"/>
        <v>-7.4805640982822164</v>
      </c>
      <c r="AA141" s="19">
        <f t="shared" si="260"/>
        <v>-6.7212058109316652</v>
      </c>
      <c r="AB141" s="19">
        <f t="shared" si="260"/>
        <v>-5.9625765897120013</v>
      </c>
      <c r="AC141" s="19">
        <f t="shared" si="260"/>
        <v>-5.2055014039096568</v>
      </c>
      <c r="AD141" s="19">
        <f t="shared" si="260"/>
        <v>-4.451726908753936</v>
      </c>
      <c r="AE141" s="19">
        <f t="shared" si="260"/>
        <v>-3.7049101253573662</v>
      </c>
      <c r="AF141" s="19">
        <f t="shared" si="260"/>
        <v>-2.9725295328651171</v>
      </c>
      <c r="AG141" s="19">
        <f t="shared" si="260"/>
        <v>-2.2691459507833982</v>
      </c>
      <c r="AH141" s="19">
        <f t="shared" si="260"/>
        <v>-1.6204174099184505</v>
      </c>
      <c r="AI141" s="19">
        <f t="shared" si="260"/>
        <v>-7.2407170546149899</v>
      </c>
      <c r="AJ141" s="19">
        <f t="shared" si="260"/>
        <v>-6.4815326355931449</v>
      </c>
      <c r="AK141" s="19">
        <f t="shared" si="260"/>
        <v>-5.7232743443811005</v>
      </c>
      <c r="AL141" s="19">
        <f t="shared" si="260"/>
        <v>-4.9669884516208374</v>
      </c>
      <c r="AM141" s="19">
        <f t="shared" si="260"/>
        <v>-4.2148842546719179</v>
      </c>
      <c r="AN141" s="19">
        <f t="shared" si="260"/>
        <v>-3.4715613446763487</v>
      </c>
      <c r="AO141" s="19">
        <f t="shared" si="260"/>
        <v>-2.7463148994625817</v>
      </c>
      <c r="AP141" s="19">
        <f t="shared" si="260"/>
        <v>-2.0568071134520385</v>
      </c>
      <c r="AQ141" s="19">
        <f t="shared" si="260"/>
        <v>-1.4326848092526394</v>
      </c>
      <c r="AR141" s="19">
        <f t="shared" si="260"/>
        <v>-0.91301525239995218</v>
      </c>
      <c r="AS141" s="19">
        <f t="shared" si="260"/>
        <v>-6.2419479570220329</v>
      </c>
      <c r="AT141" s="19">
        <f t="shared" si="260"/>
        <v>-5.4841606621264631</v>
      </c>
      <c r="AU141" s="19">
        <f t="shared" si="260"/>
        <v>-4.7288756729700729</v>
      </c>
      <c r="AV141" s="19">
        <f t="shared" si="260"/>
        <v>-3.9788836898020423</v>
      </c>
      <c r="AW141" s="19">
        <f t="shared" si="260"/>
        <v>-3.2399533331624299</v>
      </c>
      <c r="AX141" s="19">
        <f t="shared" si="260"/>
        <v>-2.5235695746174192</v>
      </c>
      <c r="AY141" s="19">
        <f t="shared" si="260"/>
        <v>-1.8509015763678704</v>
      </c>
      <c r="AZ141" s="19">
        <f t="shared" si="260"/>
        <v>-1.2554138489297306</v>
      </c>
      <c r="BA141" s="19">
        <f t="shared" si="260"/>
        <v>-0.77634377304073976</v>
      </c>
      <c r="BB141" s="19">
        <f t="shared" si="260"/>
        <v>-0.43748795048588535</v>
      </c>
      <c r="BC141" s="19">
        <f t="shared" si="260"/>
        <v>-5.2452862599110217</v>
      </c>
      <c r="BD141" s="19">
        <f t="shared" si="260"/>
        <v>-4.4912696711850577</v>
      </c>
      <c r="BE141" s="19">
        <f t="shared" si="260"/>
        <v>-3.743944984743079</v>
      </c>
      <c r="BF141" s="19">
        <f t="shared" si="260"/>
        <v>-3.0105209675340214</v>
      </c>
      <c r="BG141" s="19">
        <f t="shared" si="260"/>
        <v>-2.3050833197686957</v>
      </c>
      <c r="BH141" s="19">
        <f t="shared" si="260"/>
        <v>-1.6526306912863238</v>
      </c>
      <c r="BI141" s="19">
        <f t="shared" si="260"/>
        <v>-1.0898667349636619</v>
      </c>
      <c r="BJ141" s="19">
        <f t="shared" si="260"/>
        <v>-0.65394696731758994</v>
      </c>
      <c r="BK141" s="19">
        <f t="shared" si="260"/>
        <v>-0.35886989966032329</v>
      </c>
      <c r="BL141" s="19">
        <f t="shared" si="260"/>
        <v>-0.18390074088833874</v>
      </c>
      <c r="BM141" s="19">
        <f t="shared" si="260"/>
        <v>-4.2543047887452881</v>
      </c>
      <c r="BN141" s="19">
        <f t="shared" si="260"/>
        <v>-3.510342389363506</v>
      </c>
      <c r="BO141" s="19">
        <f t="shared" si="260"/>
        <v>-2.783795827683806</v>
      </c>
      <c r="BP141" s="19">
        <f t="shared" si="260"/>
        <v>-2.0917809798514693</v>
      </c>
      <c r="BQ141" s="19">
        <f t="shared" si="260"/>
        <v>-1.4632824673380311</v>
      </c>
      <c r="BR141" s="19">
        <f t="shared" si="260"/>
        <v>-0.9371544503321102</v>
      </c>
      <c r="BS141" s="19">
        <f t="shared" si="260"/>
        <v>-0.54589293718007526</v>
      </c>
      <c r="BT141" s="19">
        <f t="shared" si="260"/>
        <v>-0.29236772186435833</v>
      </c>
      <c r="BU141" s="19">
        <f t="shared" si="260"/>
        <v>-0.14740002486257023</v>
      </c>
      <c r="BV141" s="19">
        <f t="shared" si="260"/>
        <v>-7.1644691967669705E-2</v>
      </c>
      <c r="BW141" s="19">
        <f t="shared" si="260"/>
        <v>-3.2784164427943612</v>
      </c>
      <c r="BX141" s="19">
        <f t="shared" si="260"/>
        <v>-2.5604209981977566</v>
      </c>
      <c r="BY141" s="19">
        <f t="shared" si="260"/>
        <v>-1.8847227250802085</v>
      </c>
      <c r="BZ141" s="19">
        <f t="shared" si="260"/>
        <v>-1.2841775991951889</v>
      </c>
      <c r="CA141" s="19">
        <f t="shared" si="260"/>
        <v>-0.79813886938159173</v>
      </c>
      <c r="CB141" s="19">
        <f t="shared" si="260"/>
        <v>-0.45184542734430672</v>
      </c>
      <c r="CC141" s="19">
        <f t="shared" ref="CC141:DJ141" si="261">$B117*LN(1/(1+(EXP(-1*(CC$25+CC$26*$A117)))))+$C117*LN(1-(1/(1+(EXP(-1*(CC$25+CC$26*$A117))))))</f>
        <v>-0.23675868487646654</v>
      </c>
      <c r="CD141" s="19">
        <f t="shared" si="261"/>
        <v>-0.11772100013096001</v>
      </c>
      <c r="CE141" s="19">
        <f t="shared" si="261"/>
        <v>-5.6782583302082912E-2</v>
      </c>
      <c r="CF141" s="19">
        <f t="shared" si="261"/>
        <v>-2.6957093008208165E-2</v>
      </c>
      <c r="CG141" s="19">
        <f t="shared" si="261"/>
        <v>-2.3411643781150726</v>
      </c>
      <c r="CH141" s="19">
        <f t="shared" si="261"/>
        <v>-1.6850917441587616</v>
      </c>
      <c r="CI141" s="19">
        <f t="shared" si="261"/>
        <v>-1.1165940469802245</v>
      </c>
      <c r="CJ141" s="19">
        <f t="shared" si="261"/>
        <v>-0.67334716722803389</v>
      </c>
      <c r="CK141" s="19">
        <f t="shared" si="261"/>
        <v>-0.37110066594777763</v>
      </c>
      <c r="CL141" s="19">
        <f t="shared" si="261"/>
        <v>-0.19073280882382179</v>
      </c>
      <c r="CM141" s="19">
        <f t="shared" si="261"/>
        <v>-9.3739479267430315E-2</v>
      </c>
      <c r="CN141" s="19">
        <f t="shared" si="261"/>
        <v>-4.493441330574701E-2</v>
      </c>
      <c r="CO141" s="19">
        <f t="shared" si="261"/>
        <v>-2.1265871276566987E-2</v>
      </c>
      <c r="CP141" s="19">
        <f t="shared" si="261"/>
        <v>-1.0001652055651762E-2</v>
      </c>
      <c r="CQ141" s="19">
        <f t="shared" si="261"/>
        <v>-1.4941647539707477</v>
      </c>
      <c r="CR141" s="19">
        <f t="shared" si="261"/>
        <v>-0.96167487439574328</v>
      </c>
      <c r="CS141" s="19">
        <f t="shared" si="261"/>
        <v>-0.56291533356034662</v>
      </c>
      <c r="CT141" s="19">
        <f t="shared" si="261"/>
        <v>-0.30266034739773895</v>
      </c>
      <c r="CU141" s="19">
        <f t="shared" si="261"/>
        <v>-0.15297761052607403</v>
      </c>
      <c r="CV141" s="19">
        <f t="shared" si="261"/>
        <v>-7.4462311208430457E-2</v>
      </c>
      <c r="CW141" s="19">
        <f t="shared" si="261"/>
        <v>-3.5514653955253252E-2</v>
      </c>
      <c r="CX141" s="19">
        <f t="shared" si="261"/>
        <v>-1.67661253680087E-2</v>
      </c>
      <c r="CY141" s="19">
        <f t="shared" si="261"/>
        <v>-7.8759571155826366E-3</v>
      </c>
      <c r="CZ141" s="19">
        <f t="shared" si="261"/>
        <v>-3.6910434269464432E-3</v>
      </c>
      <c r="DA141" s="19">
        <f t="shared" si="261"/>
        <v>-0.82032996662642588</v>
      </c>
      <c r="DB141" s="19">
        <f t="shared" si="261"/>
        <v>-0.46657309416461801</v>
      </c>
      <c r="DC141" s="19">
        <f t="shared" si="261"/>
        <v>-0.24532554211251714</v>
      </c>
      <c r="DD141" s="19">
        <f t="shared" si="261"/>
        <v>-0.12224304025848919</v>
      </c>
      <c r="DE141" s="19">
        <f t="shared" si="261"/>
        <v>-5.9032826287971386E-2</v>
      </c>
      <c r="DF141" s="19">
        <f t="shared" si="261"/>
        <v>-2.8041948238979937E-2</v>
      </c>
      <c r="DG141" s="19">
        <f t="shared" si="261"/>
        <v>-1.3212216543127727E-2</v>
      </c>
      <c r="DH141" s="19">
        <f t="shared" si="261"/>
        <v>-6.2006452199646683E-3</v>
      </c>
      <c r="DI141" s="19">
        <f t="shared" si="261"/>
        <v>-2.9046201295047131E-3</v>
      </c>
      <c r="DJ141" s="19">
        <f t="shared" si="261"/>
        <v>-1.3594435752600376E-3</v>
      </c>
    </row>
    <row r="142" spans="1:114" x14ac:dyDescent="0.45">
      <c r="A142" s="4">
        <f>Training_Data!L141</f>
        <v>107</v>
      </c>
      <c r="B142" s="4">
        <f>Training_Data!I141</f>
        <v>1</v>
      </c>
      <c r="C142" s="4">
        <f t="shared" si="240"/>
        <v>0</v>
      </c>
      <c r="F142">
        <f t="shared" si="234"/>
        <v>7.9000000000000001E-2</v>
      </c>
      <c r="G142">
        <f t="shared" si="235"/>
        <v>0.92403992444508676</v>
      </c>
      <c r="H142" s="10">
        <f t="shared" si="236"/>
        <v>0.51973973476065494</v>
      </c>
      <c r="I142" s="10"/>
      <c r="J142">
        <f t="shared" si="237"/>
        <v>0.48026026523934506</v>
      </c>
      <c r="K142">
        <f t="shared" si="245"/>
        <v>-0.73342710277930545</v>
      </c>
      <c r="O142" s="19">
        <f t="shared" si="155"/>
        <v>-9.2200990337836259</v>
      </c>
      <c r="P142" s="19">
        <f t="shared" si="155"/>
        <v>-8.4402160268148076</v>
      </c>
      <c r="Q142" s="19">
        <f t="shared" ref="Q142:CB142" si="262">$B118*LN(1/(1+(EXP(-1*(Q$25+Q$26*$A118)))))+$C118*LN(1-(1/(1+(EXP(-1*(Q$25+Q$26*$A118))))))</f>
        <v>-7.6604711963803434</v>
      </c>
      <c r="R142" s="19">
        <f t="shared" si="262"/>
        <v>-6.8810276158670831</v>
      </c>
      <c r="S142" s="19">
        <f t="shared" si="262"/>
        <v>-6.1022403562462486</v>
      </c>
      <c r="T142" s="19">
        <f t="shared" si="262"/>
        <v>-5.3248808231056284</v>
      </c>
      <c r="U142" s="19">
        <f t="shared" si="262"/>
        <v>-4.5506168478432647</v>
      </c>
      <c r="V142" s="19">
        <f t="shared" si="262"/>
        <v>-3.7830168095822989</v>
      </c>
      <c r="W142" s="19">
        <f t="shared" si="262"/>
        <v>-3.0295449591113788</v>
      </c>
      <c r="X142" s="19">
        <f t="shared" si="262"/>
        <v>-2.3050833197686953</v>
      </c>
      <c r="Y142" s="19">
        <f t="shared" si="262"/>
        <v>-8.2202691788330338</v>
      </c>
      <c r="Z142" s="19">
        <f t="shared" si="262"/>
        <v>-7.4405871128130832</v>
      </c>
      <c r="AA142" s="19">
        <f t="shared" si="262"/>
        <v>-6.6612803264026308</v>
      </c>
      <c r="AB142" s="19">
        <f t="shared" si="262"/>
        <v>-5.8827908871239778</v>
      </c>
      <c r="AC142" s="19">
        <f t="shared" si="262"/>
        <v>-5.1060782366017792</v>
      </c>
      <c r="AD142" s="19">
        <f t="shared" si="262"/>
        <v>-4.3332122165431279</v>
      </c>
      <c r="AE142" s="19">
        <f t="shared" si="262"/>
        <v>-3.5686004082570575</v>
      </c>
      <c r="AF142" s="19">
        <f t="shared" si="262"/>
        <v>-2.8213695380476835</v>
      </c>
      <c r="AG142" s="19">
        <f t="shared" si="262"/>
        <v>-2.109333175075613</v>
      </c>
      <c r="AH142" s="19">
        <f t="shared" si="262"/>
        <v>-1.4632824673380307</v>
      </c>
      <c r="AI142" s="19">
        <f t="shared" si="262"/>
        <v>-7.220731534782054</v>
      </c>
      <c r="AJ142" s="19">
        <f t="shared" si="262"/>
        <v>-6.4415951337780006</v>
      </c>
      <c r="AK142" s="19">
        <f t="shared" si="262"/>
        <v>-5.6634764669781354</v>
      </c>
      <c r="AL142" s="19">
        <f t="shared" si="262"/>
        <v>-4.8875683020417258</v>
      </c>
      <c r="AM142" s="19">
        <f t="shared" si="262"/>
        <v>-4.1164368472529089</v>
      </c>
      <c r="AN142" s="19">
        <f t="shared" si="262"/>
        <v>-3.3555146539552534</v>
      </c>
      <c r="AO142" s="19">
        <f t="shared" si="262"/>
        <v>-2.6159108600655245</v>
      </c>
      <c r="AP142" s="19">
        <f t="shared" si="262"/>
        <v>-1.9187499701346715</v>
      </c>
      <c r="AQ142" s="19">
        <f t="shared" si="262"/>
        <v>-1.298679959237133</v>
      </c>
      <c r="AR142" s="19">
        <f t="shared" si="262"/>
        <v>-0.79813886938159129</v>
      </c>
      <c r="AS142" s="19">
        <f t="shared" si="262"/>
        <v>-6.2219872692889675</v>
      </c>
      <c r="AT142" s="19">
        <f t="shared" si="262"/>
        <v>-5.4443300948639664</v>
      </c>
      <c r="AU142" s="19">
        <f t="shared" si="262"/>
        <v>-4.6694219362295026</v>
      </c>
      <c r="AV142" s="19">
        <f t="shared" si="262"/>
        <v>-3.9004404877235963</v>
      </c>
      <c r="AW142" s="19">
        <f t="shared" si="262"/>
        <v>-3.1440639679385733</v>
      </c>
      <c r="AX142" s="19">
        <f t="shared" si="262"/>
        <v>-2.4137394792674307</v>
      </c>
      <c r="AY142" s="19">
        <f t="shared" si="262"/>
        <v>-1.7342345654720785</v>
      </c>
      <c r="AZ142" s="19">
        <f t="shared" si="262"/>
        <v>-1.1436736748144936</v>
      </c>
      <c r="BA142" s="19">
        <f t="shared" si="262"/>
        <v>-0.68319717972663441</v>
      </c>
      <c r="BB142" s="19">
        <f t="shared" si="262"/>
        <v>-0.37110066594777746</v>
      </c>
      <c r="BC142" s="19">
        <f t="shared" si="262"/>
        <v>-5.2253927620114951</v>
      </c>
      <c r="BD142" s="19">
        <f t="shared" si="262"/>
        <v>-4.4517269087539351</v>
      </c>
      <c r="BE142" s="19">
        <f t="shared" si="262"/>
        <v>-3.6854070039144156</v>
      </c>
      <c r="BF142" s="19">
        <f t="shared" si="262"/>
        <v>-2.9346157934620023</v>
      </c>
      <c r="BG142" s="19">
        <f t="shared" si="262"/>
        <v>-2.2155195231797546</v>
      </c>
      <c r="BH142" s="19">
        <f t="shared" si="262"/>
        <v>-1.556758684876467</v>
      </c>
      <c r="BI142" s="19">
        <f t="shared" si="262"/>
        <v>-0.99916273627089303</v>
      </c>
      <c r="BJ142" s="19">
        <f t="shared" si="262"/>
        <v>-0.58032996662642589</v>
      </c>
      <c r="BK142" s="19">
        <f t="shared" si="262"/>
        <v>-0.30792206010159268</v>
      </c>
      <c r="BL142" s="19">
        <f t="shared" si="262"/>
        <v>-0.15297761052607403</v>
      </c>
      <c r="BM142" s="19">
        <f t="shared" si="262"/>
        <v>-4.2345916664440217</v>
      </c>
      <c r="BN142" s="19">
        <f t="shared" si="262"/>
        <v>-3.4715613446763482</v>
      </c>
      <c r="BO142" s="19">
        <f t="shared" si="262"/>
        <v>-2.7276102564100926</v>
      </c>
      <c r="BP142" s="19">
        <f t="shared" si="262"/>
        <v>-2.0220116757018589</v>
      </c>
      <c r="BQ142" s="19">
        <f t="shared" si="262"/>
        <v>-1.3873353251154306</v>
      </c>
      <c r="BR142" s="19">
        <f t="shared" si="262"/>
        <v>-0.86589293718007543</v>
      </c>
      <c r="BS142" s="19">
        <f t="shared" si="262"/>
        <v>-0.48936721747427708</v>
      </c>
      <c r="BT142" s="19">
        <f t="shared" si="262"/>
        <v>-0.25416475397074739</v>
      </c>
      <c r="BU142" s="19">
        <f t="shared" si="262"/>
        <v>-0.12456484496250039</v>
      </c>
      <c r="BV142" s="19">
        <f t="shared" si="262"/>
        <v>-5.9032826287971386E-2</v>
      </c>
      <c r="BW142" s="19">
        <f t="shared" si="262"/>
        <v>-3.2591774990086537</v>
      </c>
      <c r="BX142" s="19">
        <f t="shared" si="262"/>
        <v>-2.5235695746174187</v>
      </c>
      <c r="BY142" s="19">
        <f t="shared" si="262"/>
        <v>-1.8340700903052947</v>
      </c>
      <c r="BZ142" s="19">
        <f t="shared" si="262"/>
        <v>-1.2269761000189523</v>
      </c>
      <c r="CA142" s="19">
        <f t="shared" si="262"/>
        <v>-0.74439666007357075</v>
      </c>
      <c r="CB142" s="19">
        <f t="shared" si="262"/>
        <v>-0.40986673496366238</v>
      </c>
      <c r="CC142" s="19">
        <f t="shared" ref="CC142:DJ142" si="263">$B118*LN(1/(1+(EXP(-1*(CC$25+CC$26*$A118)))))+$C118*LN(1-(1/(1+(EXP(-1*(CC$25+CC$26*$A118))))))</f>
        <v>-0.20883062816011158</v>
      </c>
      <c r="CD142" s="19">
        <f t="shared" si="263"/>
        <v>-0.10116437811507244</v>
      </c>
      <c r="CE142" s="19">
        <f t="shared" si="263"/>
        <v>-4.7647815139078141E-2</v>
      </c>
      <c r="CF142" s="19">
        <f t="shared" si="263"/>
        <v>-2.2124216454879293E-2</v>
      </c>
      <c r="CG142" s="19">
        <f t="shared" si="263"/>
        <v>-2.3231061744815906</v>
      </c>
      <c r="CH142" s="19">
        <f t="shared" si="263"/>
        <v>-1.6526306912863233</v>
      </c>
      <c r="CI142" s="19">
        <f t="shared" si="263"/>
        <v>-1.0766366958882394</v>
      </c>
      <c r="CJ142" s="19">
        <f t="shared" si="263"/>
        <v>-0.6349461015956136</v>
      </c>
      <c r="CK142" s="19">
        <f t="shared" si="263"/>
        <v>-0.34115387473208775</v>
      </c>
      <c r="CL142" s="19">
        <f t="shared" si="263"/>
        <v>-0.17090157636787073</v>
      </c>
      <c r="CM142" s="19">
        <f t="shared" si="263"/>
        <v>-8.1980783130496199E-2</v>
      </c>
      <c r="CN142" s="19">
        <f t="shared" si="263"/>
        <v>-3.8416442794361121E-2</v>
      </c>
      <c r="CO142" s="19">
        <f t="shared" si="263"/>
        <v>-1.7793713661611546E-2</v>
      </c>
      <c r="CP142" s="19">
        <f t="shared" si="263"/>
        <v>-8.1960673382677589E-3</v>
      </c>
      <c r="CQ142" s="19">
        <f t="shared" si="263"/>
        <v>-1.4786884144349526</v>
      </c>
      <c r="CR142" s="19">
        <f t="shared" si="263"/>
        <v>-0.93715445033210976</v>
      </c>
      <c r="CS142" s="19">
        <f t="shared" si="263"/>
        <v>-0.53752811145482893</v>
      </c>
      <c r="CT142" s="19">
        <f t="shared" si="263"/>
        <v>-0.28237787600797598</v>
      </c>
      <c r="CU142" s="19">
        <f t="shared" si="263"/>
        <v>-0.13938675828296063</v>
      </c>
      <c r="CV142" s="19">
        <f t="shared" si="263"/>
        <v>-6.6314899462582039E-2</v>
      </c>
      <c r="CW142" s="19">
        <f t="shared" si="263"/>
        <v>-3.0945958160192109E-2</v>
      </c>
      <c r="CX142" s="19">
        <f t="shared" si="263"/>
        <v>-1.4304788745287738E-2</v>
      </c>
      <c r="CY142" s="19">
        <f t="shared" si="263"/>
        <v>-6.5828123789349116E-3</v>
      </c>
      <c r="CZ142" s="19">
        <f t="shared" si="263"/>
        <v>-3.0229809308315344E-3</v>
      </c>
      <c r="DA142" s="19">
        <f t="shared" si="263"/>
        <v>-0.80918501895059192</v>
      </c>
      <c r="DB142" s="19">
        <f t="shared" si="263"/>
        <v>-0.45184542734430633</v>
      </c>
      <c r="DC142" s="19">
        <f t="shared" si="263"/>
        <v>-0.23257546550006261</v>
      </c>
      <c r="DD142" s="19">
        <f t="shared" si="263"/>
        <v>-0.11335692465064116</v>
      </c>
      <c r="DE142" s="19">
        <f t="shared" si="263"/>
        <v>-5.3562776217963112E-2</v>
      </c>
      <c r="DF142" s="19">
        <f t="shared" si="263"/>
        <v>-2.491012535736635E-2</v>
      </c>
      <c r="DG142" s="19">
        <f t="shared" si="263"/>
        <v>-1.1496029988556193E-2</v>
      </c>
      <c r="DH142" s="19">
        <f t="shared" si="263"/>
        <v>-5.2862599110215019E-3</v>
      </c>
      <c r="DI142" s="19">
        <f t="shared" si="263"/>
        <v>-2.4267227201770457E-3</v>
      </c>
      <c r="DJ142" s="19">
        <f t="shared" si="263"/>
        <v>-1.1131553604645475E-3</v>
      </c>
    </row>
    <row r="143" spans="1:114" x14ac:dyDescent="0.45">
      <c r="A143" s="4">
        <f>Training_Data!L142</f>
        <v>78</v>
      </c>
      <c r="B143" s="4">
        <f>Training_Data!I142</f>
        <v>0</v>
      </c>
      <c r="C143" s="4">
        <f t="shared" si="240"/>
        <v>1</v>
      </c>
      <c r="F143">
        <f t="shared" si="234"/>
        <v>0.10100000000000001</v>
      </c>
      <c r="G143">
        <f t="shared" si="235"/>
        <v>0.90393303288586413</v>
      </c>
      <c r="H143" s="10">
        <f t="shared" si="236"/>
        <v>0.52522855726929729</v>
      </c>
      <c r="I143" s="10"/>
      <c r="J143">
        <f t="shared" si="237"/>
        <v>0.47477144273070271</v>
      </c>
      <c r="K143">
        <f t="shared" si="245"/>
        <v>-0.64392176394698841</v>
      </c>
      <c r="O143" s="19">
        <f t="shared" si="155"/>
        <v>-9.200101034297699</v>
      </c>
      <c r="P143" s="19">
        <f t="shared" si="155"/>
        <v>-8.4002248420453114</v>
      </c>
      <c r="Q143" s="19">
        <f t="shared" ref="Q143:CB143" si="264">$B119*LN(1/(1+(EXP(-1*(Q$25+Q$26*$A119)))))+$C119*LN(1-(1/(1+(EXP(-1*(Q$25+Q$26*$A119))))))</f>
        <v>-7.600500326249386</v>
      </c>
      <c r="R143" s="19">
        <f t="shared" si="264"/>
        <v>-6.8011131553604649</v>
      </c>
      <c r="S143" s="19">
        <f t="shared" si="264"/>
        <v>-6.0024756851377301</v>
      </c>
      <c r="T143" s="19">
        <f t="shared" si="264"/>
        <v>-5.2055014039096577</v>
      </c>
      <c r="U143" s="19">
        <f t="shared" si="264"/>
        <v>-4.4122025846076953</v>
      </c>
      <c r="V143" s="19">
        <f t="shared" si="264"/>
        <v>-3.6269570930082078</v>
      </c>
      <c r="W143" s="19">
        <f t="shared" si="264"/>
        <v>-2.8590328262879723</v>
      </c>
      <c r="X143" s="19">
        <f t="shared" si="264"/>
        <v>-2.1269280110429727</v>
      </c>
      <c r="Y143" s="19">
        <f t="shared" si="264"/>
        <v>-8.2002746158595841</v>
      </c>
      <c r="Z143" s="19">
        <f t="shared" si="264"/>
        <v>-7.400611066022253</v>
      </c>
      <c r="AA143" s="19">
        <f t="shared" si="264"/>
        <v>-6.6013594435752596</v>
      </c>
      <c r="AB143" s="19">
        <f t="shared" si="264"/>
        <v>-5.8030229809308311</v>
      </c>
      <c r="AC143" s="19">
        <f t="shared" si="264"/>
        <v>-5.0067153484891183</v>
      </c>
      <c r="AD143" s="19">
        <f t="shared" si="264"/>
        <v>-4.2148842546719187</v>
      </c>
      <c r="AE143" s="19">
        <f t="shared" si="264"/>
        <v>-3.4328284704248646</v>
      </c>
      <c r="AF143" s="19">
        <f t="shared" si="264"/>
        <v>-2.6716446919676695</v>
      </c>
      <c r="AG143" s="19">
        <f t="shared" si="264"/>
        <v>-1.9529776105260748</v>
      </c>
      <c r="AH143" s="19">
        <f t="shared" si="264"/>
        <v>-1.3132616875182228</v>
      </c>
      <c r="AI143" s="19">
        <f t="shared" si="264"/>
        <v>-7.2007463072518281</v>
      </c>
      <c r="AJ143" s="19">
        <f t="shared" si="264"/>
        <v>-6.4016601784140459</v>
      </c>
      <c r="AK143" s="19">
        <f t="shared" si="264"/>
        <v>-5.603691043426946</v>
      </c>
      <c r="AL143" s="19">
        <f t="shared" si="264"/>
        <v>-4.808196067338268</v>
      </c>
      <c r="AM143" s="19">
        <f t="shared" si="264"/>
        <v>-4.0181499279178094</v>
      </c>
      <c r="AN143" s="19">
        <f t="shared" si="264"/>
        <v>-3.2399533331624304</v>
      </c>
      <c r="AO143" s="19">
        <f t="shared" si="264"/>
        <v>-2.4868361521539493</v>
      </c>
      <c r="AP143" s="19">
        <f t="shared" si="264"/>
        <v>-1.7839007408883385</v>
      </c>
      <c r="AQ143" s="19">
        <f t="shared" si="264"/>
        <v>-1.1711006659477783</v>
      </c>
      <c r="AR143" s="19">
        <f t="shared" si="264"/>
        <v>-0.69314718055994529</v>
      </c>
      <c r="AS143" s="19">
        <f t="shared" si="264"/>
        <v>-6.2020273741238379</v>
      </c>
      <c r="AT143" s="19">
        <f t="shared" si="264"/>
        <v>-5.4045064117992503</v>
      </c>
      <c r="AU143" s="19">
        <f t="shared" si="264"/>
        <v>-4.6100016520556517</v>
      </c>
      <c r="AV143" s="19">
        <f t="shared" si="264"/>
        <v>-3.822124216454879</v>
      </c>
      <c r="AW143" s="19">
        <f t="shared" si="264"/>
        <v>-3.0485873515737421</v>
      </c>
      <c r="AX143" s="19">
        <f t="shared" si="264"/>
        <v>-2.3050833197686962</v>
      </c>
      <c r="AY143" s="19">
        <f t="shared" si="264"/>
        <v>-1.6204174099184505</v>
      </c>
      <c r="AZ143" s="19">
        <f t="shared" si="264"/>
        <v>-1.0374879504858854</v>
      </c>
      <c r="BA143" s="19">
        <f t="shared" si="264"/>
        <v>-0.59813886938159222</v>
      </c>
      <c r="BB143" s="19">
        <f t="shared" si="264"/>
        <v>-0.31326168751822281</v>
      </c>
      <c r="BC143" s="19">
        <f t="shared" si="264"/>
        <v>-5.2055014039096577</v>
      </c>
      <c r="BD143" s="19">
        <f t="shared" si="264"/>
        <v>-4.4122025846076962</v>
      </c>
      <c r="BE143" s="19">
        <f t="shared" si="264"/>
        <v>-3.6269570930082082</v>
      </c>
      <c r="BF143" s="19">
        <f t="shared" si="264"/>
        <v>-2.8590328262879714</v>
      </c>
      <c r="BG143" s="19">
        <f t="shared" si="264"/>
        <v>-2.1269280110429727</v>
      </c>
      <c r="BH143" s="19">
        <f t="shared" si="264"/>
        <v>-1.4632824673380314</v>
      </c>
      <c r="BI143" s="19">
        <f t="shared" si="264"/>
        <v>-0.91301525239995218</v>
      </c>
      <c r="BJ143" s="19">
        <f t="shared" si="264"/>
        <v>-0.51301525239995238</v>
      </c>
      <c r="BK143" s="19">
        <f t="shared" si="264"/>
        <v>-0.26328246733803135</v>
      </c>
      <c r="BL143" s="19">
        <f t="shared" si="264"/>
        <v>-0.12692801104297263</v>
      </c>
      <c r="BM143" s="19">
        <f t="shared" si="264"/>
        <v>-4.2148842546719187</v>
      </c>
      <c r="BN143" s="19">
        <f t="shared" si="264"/>
        <v>-3.4328284704248651</v>
      </c>
      <c r="BO143" s="19">
        <f t="shared" si="264"/>
        <v>-2.67164469196767</v>
      </c>
      <c r="BP143" s="19">
        <f t="shared" si="264"/>
        <v>-1.9529776105260739</v>
      </c>
      <c r="BQ143" s="19">
        <f t="shared" si="264"/>
        <v>-1.3132616875182228</v>
      </c>
      <c r="BR143" s="19">
        <f t="shared" si="264"/>
        <v>-0.79813886938159195</v>
      </c>
      <c r="BS143" s="19">
        <f t="shared" si="264"/>
        <v>-0.43748795048588535</v>
      </c>
      <c r="BT143" s="19">
        <f t="shared" si="264"/>
        <v>-0.22041740991845085</v>
      </c>
      <c r="BU143" s="19">
        <f t="shared" si="264"/>
        <v>-0.10508331976869598</v>
      </c>
      <c r="BV143" s="19">
        <f t="shared" si="264"/>
        <v>-4.8587351573741909E-2</v>
      </c>
      <c r="BW143" s="19">
        <f t="shared" si="264"/>
        <v>-3.2399533331624304</v>
      </c>
      <c r="BX143" s="19">
        <f t="shared" si="264"/>
        <v>-2.4868361521539497</v>
      </c>
      <c r="BY143" s="19">
        <f t="shared" si="264"/>
        <v>-1.7839007408883387</v>
      </c>
      <c r="BZ143" s="19">
        <f t="shared" si="264"/>
        <v>-1.1711006659477778</v>
      </c>
      <c r="CA143" s="19">
        <f t="shared" si="264"/>
        <v>-0.69314718055994529</v>
      </c>
      <c r="CB143" s="19">
        <f t="shared" si="264"/>
        <v>-0.37110066594777763</v>
      </c>
      <c r="CC143" s="19">
        <f t="shared" ref="CC143:DJ143" si="265">$B119*LN(1/(1+(EXP(-1*(CC$25+CC$26*$A119)))))+$C119*LN(1-(1/(1+(EXP(-1*(CC$25+CC$26*$A119))))))</f>
        <v>-0.18390074088833874</v>
      </c>
      <c r="CD143" s="19">
        <f t="shared" si="265"/>
        <v>-8.6836152153949644E-2</v>
      </c>
      <c r="CE143" s="19">
        <f t="shared" si="265"/>
        <v>-3.9953333162430334E-2</v>
      </c>
      <c r="CF143" s="19">
        <f t="shared" si="265"/>
        <v>-1.8149927917809731E-2</v>
      </c>
      <c r="CG143" s="19">
        <f t="shared" si="265"/>
        <v>-2.3050833197686962</v>
      </c>
      <c r="CH143" s="19">
        <f t="shared" si="265"/>
        <v>-1.620417409918451</v>
      </c>
      <c r="CI143" s="19">
        <f t="shared" si="265"/>
        <v>-1.0374879504858856</v>
      </c>
      <c r="CJ143" s="19">
        <f t="shared" si="265"/>
        <v>-0.59813886938159178</v>
      </c>
      <c r="CK143" s="19">
        <f t="shared" si="265"/>
        <v>-0.31326168751822281</v>
      </c>
      <c r="CL143" s="19">
        <f t="shared" si="265"/>
        <v>-0.15297761052607403</v>
      </c>
      <c r="CM143" s="19">
        <f t="shared" si="265"/>
        <v>-7.1644691967669705E-2</v>
      </c>
      <c r="CN143" s="19">
        <f t="shared" si="265"/>
        <v>-3.2828470424865287E-2</v>
      </c>
      <c r="CO143" s="19">
        <f t="shared" si="265"/>
        <v>-1.488425467191814E-2</v>
      </c>
      <c r="CP143" s="19">
        <f t="shared" si="265"/>
        <v>-6.7153484891179444E-3</v>
      </c>
      <c r="CQ143" s="19">
        <f t="shared" si="265"/>
        <v>-1.4632824673380311</v>
      </c>
      <c r="CR143" s="19">
        <f t="shared" si="265"/>
        <v>-0.91301525239995263</v>
      </c>
      <c r="CS143" s="19">
        <f t="shared" si="265"/>
        <v>-0.5130152523999526</v>
      </c>
      <c r="CT143" s="19">
        <f t="shared" si="265"/>
        <v>-0.26328246733803101</v>
      </c>
      <c r="CU143" s="19">
        <f t="shared" si="265"/>
        <v>-0.12692801104297263</v>
      </c>
      <c r="CV143" s="19">
        <f t="shared" si="265"/>
        <v>-5.9032826287971386E-2</v>
      </c>
      <c r="CW143" s="19">
        <f t="shared" si="265"/>
        <v>-2.6957093008208165E-2</v>
      </c>
      <c r="CX143" s="19">
        <f t="shared" si="265"/>
        <v>-1.2202584607696155E-2</v>
      </c>
      <c r="CY143" s="19">
        <f t="shared" si="265"/>
        <v>-5.5014039096574841E-3</v>
      </c>
      <c r="CZ143" s="19">
        <f t="shared" si="265"/>
        <v>-2.4756851377303315E-3</v>
      </c>
      <c r="DA143" s="19">
        <f t="shared" si="265"/>
        <v>-0.79813886938159173</v>
      </c>
      <c r="DB143" s="19">
        <f t="shared" si="265"/>
        <v>-0.43748795048588573</v>
      </c>
      <c r="DC143" s="19">
        <f t="shared" si="265"/>
        <v>-0.22041740991845099</v>
      </c>
      <c r="DD143" s="19">
        <f t="shared" si="265"/>
        <v>-0.10508331976869598</v>
      </c>
      <c r="DE143" s="19">
        <f t="shared" si="265"/>
        <v>-4.8587351573741909E-2</v>
      </c>
      <c r="DF143" s="19">
        <f t="shared" si="265"/>
        <v>-2.2124216454879293E-2</v>
      </c>
      <c r="DG143" s="19">
        <f t="shared" si="265"/>
        <v>-1.0001652055651762E-2</v>
      </c>
      <c r="DH143" s="19">
        <f t="shared" si="265"/>
        <v>-4.506411799249389E-3</v>
      </c>
      <c r="DI143" s="19">
        <f t="shared" si="265"/>
        <v>-2.027374123838199E-3</v>
      </c>
      <c r="DJ143" s="19">
        <f t="shared" si="265"/>
        <v>-9.1146645377420212E-4</v>
      </c>
    </row>
    <row r="144" spans="1:114" x14ac:dyDescent="0.45">
      <c r="A144" s="4">
        <f>Training_Data!L143</f>
        <v>100</v>
      </c>
      <c r="B144" s="4">
        <f>Training_Data!I143</f>
        <v>1</v>
      </c>
      <c r="C144" s="4">
        <f t="shared" si="240"/>
        <v>0</v>
      </c>
      <c r="F144">
        <f t="shared" si="234"/>
        <v>0.10500000000000001</v>
      </c>
      <c r="G144">
        <f t="shared" si="235"/>
        <v>0.90032452258626561</v>
      </c>
      <c r="H144" s="10">
        <f t="shared" si="236"/>
        <v>0.5262259093720687</v>
      </c>
      <c r="I144" s="10"/>
      <c r="J144">
        <f t="shared" si="237"/>
        <v>0.4737740906279313</v>
      </c>
      <c r="K144">
        <f t="shared" si="245"/>
        <v>-0.64202467294869547</v>
      </c>
      <c r="O144" s="19">
        <f t="shared" si="155"/>
        <v>-9.3200896098953159</v>
      </c>
      <c r="P144" s="19">
        <f t="shared" si="155"/>
        <v>-8.6401768712595999</v>
      </c>
      <c r="Q144" s="19">
        <f t="shared" ref="Q144:CB144" si="266">$B120*LN(1/(1+(EXP(-1*(Q$25+Q$26*$A120)))))+$C120*LN(1-(1/(1+(EXP(-1*(Q$25+Q$26*$A120))))))</f>
        <v>-7.9603490921776947</v>
      </c>
      <c r="R144" s="19">
        <f t="shared" si="266"/>
        <v>-7.2806889481843804</v>
      </c>
      <c r="S144" s="19">
        <f t="shared" si="266"/>
        <v>-6.6013594435752596</v>
      </c>
      <c r="T144" s="19">
        <f t="shared" si="266"/>
        <v>-5.9226816014676888</v>
      </c>
      <c r="U144" s="19">
        <f t="shared" si="266"/>
        <v>-5.2452862599110208</v>
      </c>
      <c r="V144" s="19">
        <f t="shared" si="266"/>
        <v>-4.5704077103416232</v>
      </c>
      <c r="W144" s="19">
        <f t="shared" si="266"/>
        <v>-3.9004404877235963</v>
      </c>
      <c r="X144" s="19">
        <f t="shared" si="266"/>
        <v>-3.2399533331624295</v>
      </c>
      <c r="Y144" s="19">
        <f t="shared" si="266"/>
        <v>-8.3202435661995704</v>
      </c>
      <c r="Z144" s="19">
        <f t="shared" si="266"/>
        <v>-7.6404807128911001</v>
      </c>
      <c r="AA144" s="19">
        <f t="shared" si="266"/>
        <v>-6.9609486464671617</v>
      </c>
      <c r="AB144" s="19">
        <f t="shared" si="266"/>
        <v>-6.2818716479679013</v>
      </c>
      <c r="AC144" s="19">
        <f t="shared" si="266"/>
        <v>-5.603691043426946</v>
      </c>
      <c r="AD144" s="19">
        <f t="shared" si="266"/>
        <v>-4.9272726211117517</v>
      </c>
      <c r="AE144" s="19">
        <f t="shared" si="266"/>
        <v>-4.2543047887452872</v>
      </c>
      <c r="AF144" s="19">
        <f t="shared" si="266"/>
        <v>-3.5880419482389798</v>
      </c>
      <c r="AG144" s="19">
        <f t="shared" si="266"/>
        <v>-2.9346157934620023</v>
      </c>
      <c r="AH144" s="19">
        <f t="shared" si="266"/>
        <v>-2.3050833197686953</v>
      </c>
      <c r="AI144" s="19">
        <f t="shared" si="266"/>
        <v>-7.3206619430785445</v>
      </c>
      <c r="AJ144" s="19">
        <f t="shared" si="266"/>
        <v>-6.6413061738272727</v>
      </c>
      <c r="AK144" s="19">
        <f t="shared" si="266"/>
        <v>-5.9625765897120013</v>
      </c>
      <c r="AL144" s="19">
        <f t="shared" si="266"/>
        <v>-5.2850795082199804</v>
      </c>
      <c r="AM144" s="19">
        <f t="shared" si="266"/>
        <v>-4.6100016520556517</v>
      </c>
      <c r="AN144" s="19">
        <f t="shared" si="266"/>
        <v>-3.9396468256934365</v>
      </c>
      <c r="AO144" s="19">
        <f t="shared" si="266"/>
        <v>-3.2784164427943607</v>
      </c>
      <c r="AP144" s="19">
        <f t="shared" si="266"/>
        <v>-2.6344623112084302</v>
      </c>
      <c r="AQ144" s="19">
        <f t="shared" si="266"/>
        <v>-2.0220116757018589</v>
      </c>
      <c r="AR144" s="19">
        <f t="shared" si="266"/>
        <v>-1.4632824673380307</v>
      </c>
      <c r="AS144" s="19">
        <f t="shared" si="266"/>
        <v>-6.321798325549115</v>
      </c>
      <c r="AT144" s="19">
        <f t="shared" si="266"/>
        <v>-5.6435465718786801</v>
      </c>
      <c r="AU144" s="19">
        <f t="shared" si="266"/>
        <v>-4.9669884516208374</v>
      </c>
      <c r="AV144" s="19">
        <f t="shared" si="266"/>
        <v>-4.2937477275343765</v>
      </c>
      <c r="AW144" s="19">
        <f t="shared" si="266"/>
        <v>-3.6269570930082078</v>
      </c>
      <c r="AX144" s="19">
        <f t="shared" si="266"/>
        <v>-2.9725295328651171</v>
      </c>
      <c r="AY144" s="19">
        <f t="shared" si="266"/>
        <v>-2.3411643781150717</v>
      </c>
      <c r="AZ144" s="19">
        <f t="shared" si="266"/>
        <v>-1.7507328088238214</v>
      </c>
      <c r="BA144" s="19">
        <f t="shared" si="266"/>
        <v>-1.2269761000189523</v>
      </c>
      <c r="BB144" s="19">
        <f t="shared" si="266"/>
        <v>-0.79813886938159129</v>
      </c>
      <c r="BC144" s="19">
        <f t="shared" si="266"/>
        <v>-5.3248808231056284</v>
      </c>
      <c r="BD144" s="19">
        <f t="shared" si="266"/>
        <v>-4.6496113601690343</v>
      </c>
      <c r="BE144" s="19">
        <f t="shared" si="266"/>
        <v>-3.9788836898020423</v>
      </c>
      <c r="BF144" s="19">
        <f t="shared" si="266"/>
        <v>-3.3169375865012327</v>
      </c>
      <c r="BG144" s="19">
        <f t="shared" si="266"/>
        <v>-2.6716446919676695</v>
      </c>
      <c r="BH144" s="19">
        <f t="shared" si="266"/>
        <v>-2.0568071134520385</v>
      </c>
      <c r="BI144" s="19">
        <f t="shared" si="266"/>
        <v>-1.494164753970747</v>
      </c>
      <c r="BJ144" s="19">
        <f t="shared" si="266"/>
        <v>-1.011845427344306</v>
      </c>
      <c r="BK144" s="19">
        <f t="shared" si="266"/>
        <v>-0.6349461015956136</v>
      </c>
      <c r="BL144" s="19">
        <f t="shared" si="266"/>
        <v>-0.37110066594777746</v>
      </c>
      <c r="BM144" s="19">
        <f t="shared" si="266"/>
        <v>-4.3332122165431279</v>
      </c>
      <c r="BN144" s="19">
        <f t="shared" si="266"/>
        <v>-3.6659136657923068</v>
      </c>
      <c r="BO144" s="19">
        <f t="shared" si="266"/>
        <v>-3.0105209675340214</v>
      </c>
      <c r="BP144" s="19">
        <f t="shared" si="266"/>
        <v>-2.3773845783108163</v>
      </c>
      <c r="BQ144" s="19">
        <f t="shared" si="266"/>
        <v>-1.7839007408883385</v>
      </c>
      <c r="BR144" s="19">
        <f t="shared" si="266"/>
        <v>-1.2554138489297306</v>
      </c>
      <c r="BS144" s="19">
        <f t="shared" si="266"/>
        <v>-0.82032996662642554</v>
      </c>
      <c r="BT144" s="19">
        <f t="shared" si="266"/>
        <v>-0.49715445033210959</v>
      </c>
      <c r="BU144" s="19">
        <f t="shared" si="266"/>
        <v>-0.28237787600797598</v>
      </c>
      <c r="BV144" s="19">
        <f t="shared" si="266"/>
        <v>-0.15297761052607403</v>
      </c>
      <c r="BW144" s="19">
        <f t="shared" si="266"/>
        <v>-3.3555146539552529</v>
      </c>
      <c r="BX144" s="19">
        <f t="shared" si="266"/>
        <v>-2.7089300544332953</v>
      </c>
      <c r="BY144" s="19">
        <f t="shared" si="266"/>
        <v>-2.0917809798514693</v>
      </c>
      <c r="BZ144" s="19">
        <f t="shared" si="266"/>
        <v>-1.5253255421125169</v>
      </c>
      <c r="CA144" s="19">
        <f t="shared" si="266"/>
        <v>-1.0374879504858854</v>
      </c>
      <c r="CB144" s="19">
        <f t="shared" si="266"/>
        <v>-0.65394696731758994</v>
      </c>
      <c r="CC144" s="19">
        <f t="shared" ref="CC144:DJ144" si="267">$B120*LN(1/(1+(EXP(-1*(CC$25+CC$26*$A120)))))+$C120*LN(1-(1/(1+(EXP(-1*(CC$25+CC$26*$A120))))))</f>
        <v>-0.3836736748144936</v>
      </c>
      <c r="CD144" s="19">
        <f t="shared" si="267"/>
        <v>-0.21263069128632331</v>
      </c>
      <c r="CE144" s="19">
        <f t="shared" si="267"/>
        <v>-0.11335692465064116</v>
      </c>
      <c r="CF144" s="19">
        <f t="shared" si="267"/>
        <v>-5.9032826287971386E-2</v>
      </c>
      <c r="CG144" s="19">
        <f t="shared" si="267"/>
        <v>-2.4137394792674303</v>
      </c>
      <c r="CH144" s="19">
        <f t="shared" si="267"/>
        <v>-1.81729229983146</v>
      </c>
      <c r="CI144" s="19">
        <f t="shared" si="267"/>
        <v>-1.2841775991951889</v>
      </c>
      <c r="CJ144" s="19">
        <f t="shared" si="267"/>
        <v>-0.84291533356034642</v>
      </c>
      <c r="CK144" s="19">
        <f t="shared" si="267"/>
        <v>-0.51301525239995238</v>
      </c>
      <c r="CL144" s="19">
        <f t="shared" si="267"/>
        <v>-0.29236772186435833</v>
      </c>
      <c r="CM144" s="19">
        <f t="shared" si="267"/>
        <v>-0.15874997013467176</v>
      </c>
      <c r="CN144" s="19">
        <f t="shared" si="267"/>
        <v>-8.3569574617418818E-2</v>
      </c>
      <c r="CO144" s="19">
        <f t="shared" si="267"/>
        <v>-4.3210022593073723E-2</v>
      </c>
      <c r="CP144" s="19">
        <f t="shared" si="267"/>
        <v>-2.2124216454879293E-2</v>
      </c>
      <c r="CQ144" s="19">
        <f t="shared" si="267"/>
        <v>-1.5567586848764665</v>
      </c>
      <c r="CR144" s="19">
        <f t="shared" si="267"/>
        <v>-1.063496510222534</v>
      </c>
      <c r="CS144" s="19">
        <f t="shared" si="267"/>
        <v>-0.67334716722803389</v>
      </c>
      <c r="CT144" s="19">
        <f t="shared" si="267"/>
        <v>-0.39659404698022432</v>
      </c>
      <c r="CU144" s="19">
        <f t="shared" si="267"/>
        <v>-0.22041740991845085</v>
      </c>
      <c r="CV144" s="19">
        <f t="shared" si="267"/>
        <v>-0.11772100013096001</v>
      </c>
      <c r="CW144" s="19">
        <f t="shared" si="267"/>
        <v>-6.1369538047684018E-2</v>
      </c>
      <c r="CX144" s="19">
        <f t="shared" si="267"/>
        <v>-3.15613446763486E-2</v>
      </c>
      <c r="CY144" s="19">
        <f t="shared" si="267"/>
        <v>-1.6113984022215144E-2</v>
      </c>
      <c r="CZ144" s="19">
        <f t="shared" si="267"/>
        <v>-8.1960673382677589E-3</v>
      </c>
      <c r="DA144" s="19">
        <f t="shared" si="267"/>
        <v>-0.86589293718007532</v>
      </c>
      <c r="DB144" s="19">
        <f t="shared" si="267"/>
        <v>-0.52926044903028424</v>
      </c>
      <c r="DC144" s="19">
        <f t="shared" si="267"/>
        <v>-0.30266034739773895</v>
      </c>
      <c r="DD144" s="19">
        <f t="shared" si="267"/>
        <v>-0.16472272508020852</v>
      </c>
      <c r="DE144" s="19">
        <f t="shared" si="267"/>
        <v>-8.6836152153949644E-2</v>
      </c>
      <c r="DF144" s="19">
        <f t="shared" si="267"/>
        <v>-4.493441330574701E-2</v>
      </c>
      <c r="DG144" s="19">
        <f t="shared" si="267"/>
        <v>-2.3016809582299146E-2</v>
      </c>
      <c r="DH144" s="19">
        <f t="shared" si="267"/>
        <v>-1.1726908753935311E-2</v>
      </c>
      <c r="DI144" s="19">
        <f t="shared" si="267"/>
        <v>-5.9582372931189951E-3</v>
      </c>
      <c r="DJ144" s="19">
        <f t="shared" si="267"/>
        <v>-3.0229809308315344E-3</v>
      </c>
    </row>
    <row r="145" spans="1:114" x14ac:dyDescent="0.45">
      <c r="A145" s="4">
        <f>Training_Data!L144</f>
        <v>104</v>
      </c>
      <c r="B145" s="4">
        <f>Training_Data!I144</f>
        <v>1</v>
      </c>
      <c r="C145" s="4">
        <f t="shared" si="240"/>
        <v>0</v>
      </c>
      <c r="F145">
        <f t="shared" si="234"/>
        <v>6.5000000000000002E-2</v>
      </c>
      <c r="G145">
        <f t="shared" si="235"/>
        <v>0.93706746337740343</v>
      </c>
      <c r="H145" s="10">
        <f t="shared" si="236"/>
        <v>0.51624428106207243</v>
      </c>
      <c r="I145" s="10"/>
      <c r="J145">
        <f t="shared" si="237"/>
        <v>0.48375571893792757</v>
      </c>
      <c r="K145">
        <f t="shared" si="245"/>
        <v>-0.72617521261411877</v>
      </c>
      <c r="O145" s="19">
        <f t="shared" si="155"/>
        <v>-9.5100741042959456</v>
      </c>
      <c r="P145" s="19">
        <f t="shared" si="155"/>
        <v>-9.020120958810427</v>
      </c>
      <c r="Q145" s="19">
        <f t="shared" ref="Q145:CB145" si="268">$B121*LN(1/(1+(EXP(-1*(Q$25+Q$26*$A121)))))+$C121*LN(1-(1/(1+(EXP(-1*(Q$25+Q$26*$A121))))))</f>
        <v>-8.5301974354782573</v>
      </c>
      <c r="R145" s="19">
        <f t="shared" si="268"/>
        <v>-8.0403222570197475</v>
      </c>
      <c r="S145" s="19">
        <f t="shared" si="268"/>
        <v>-7.5505259717797051</v>
      </c>
      <c r="T145" s="19">
        <f t="shared" si="268"/>
        <v>-7.0608584095550482</v>
      </c>
      <c r="U145" s="19">
        <f t="shared" si="268"/>
        <v>-6.5714008158113746</v>
      </c>
      <c r="V145" s="19">
        <f t="shared" si="268"/>
        <v>-6.0822855627633263</v>
      </c>
      <c r="W145" s="19">
        <f t="shared" si="268"/>
        <v>-5.593728069968023</v>
      </c>
      <c r="X145" s="19">
        <f t="shared" si="268"/>
        <v>-5.1060782366017792</v>
      </c>
      <c r="Y145" s="19">
        <f t="shared" si="268"/>
        <v>-8.5102014235378292</v>
      </c>
      <c r="Z145" s="19">
        <f t="shared" si="268"/>
        <v>-8.0203287659733586</v>
      </c>
      <c r="AA145" s="19">
        <f t="shared" si="268"/>
        <v>-7.5305365942642295</v>
      </c>
      <c r="AB145" s="19">
        <f t="shared" si="268"/>
        <v>-7.0408757429874056</v>
      </c>
      <c r="AC145" s="19">
        <f t="shared" si="268"/>
        <v>-6.5514290939569229</v>
      </c>
      <c r="AD145" s="19">
        <f t="shared" si="268"/>
        <v>-6.06233168040675</v>
      </c>
      <c r="AE145" s="19">
        <f t="shared" si="268"/>
        <v>-5.5738032389419052</v>
      </c>
      <c r="AF145" s="19">
        <f t="shared" si="268"/>
        <v>-5.0862006452199644</v>
      </c>
      <c r="AG145" s="19">
        <f t="shared" si="268"/>
        <v>-4.600101664325809</v>
      </c>
      <c r="AH145" s="19">
        <f t="shared" si="268"/>
        <v>-4.1164368472529089</v>
      </c>
      <c r="AI145" s="19">
        <f t="shared" si="268"/>
        <v>-7.5105474312208971</v>
      </c>
      <c r="AJ145" s="19">
        <f t="shared" si="268"/>
        <v>-7.0208934262687164</v>
      </c>
      <c r="AK145" s="19">
        <f t="shared" si="268"/>
        <v>-6.5314579425348818</v>
      </c>
      <c r="AL145" s="19">
        <f t="shared" si="268"/>
        <v>-6.0423787274967538</v>
      </c>
      <c r="AM145" s="19">
        <f t="shared" si="268"/>
        <v>-5.5538799206074847</v>
      </c>
      <c r="AN145" s="19">
        <f t="shared" si="268"/>
        <v>-5.0663255112172152</v>
      </c>
      <c r="AO145" s="19">
        <f t="shared" si="268"/>
        <v>-4.580304683624802</v>
      </c>
      <c r="AP145" s="19">
        <f t="shared" si="268"/>
        <v>-4.096766125368009</v>
      </c>
      <c r="AQ145" s="19">
        <f t="shared" si="268"/>
        <v>-3.6172243615181818</v>
      </c>
      <c r="AR145" s="19">
        <f t="shared" si="268"/>
        <v>-3.1440639679385733</v>
      </c>
      <c r="AS145" s="19">
        <f t="shared" si="268"/>
        <v>-6.5114873730351688</v>
      </c>
      <c r="AT145" s="19">
        <f t="shared" si="268"/>
        <v>-6.0224267227201764</v>
      </c>
      <c r="AU145" s="19">
        <f t="shared" si="268"/>
        <v>-5.5339581452864817</v>
      </c>
      <c r="AV145" s="19">
        <f t="shared" si="268"/>
        <v>-5.0464528836098141</v>
      </c>
      <c r="AW145" s="19">
        <f t="shared" si="268"/>
        <v>-4.5605117617202247</v>
      </c>
      <c r="AX145" s="19">
        <f t="shared" si="268"/>
        <v>-4.0771019436478797</v>
      </c>
      <c r="AY145" s="19">
        <f t="shared" si="268"/>
        <v>-3.5977667641799695</v>
      </c>
      <c r="AZ145" s="19">
        <f t="shared" si="268"/>
        <v>-3.1249344133057471</v>
      </c>
      <c r="BA145" s="19">
        <f t="shared" si="268"/>
        <v>-2.6623393033457061</v>
      </c>
      <c r="BB145" s="19">
        <f t="shared" si="268"/>
        <v>-2.2155195231797546</v>
      </c>
      <c r="BC145" s="19">
        <f t="shared" si="268"/>
        <v>-5.5140379439035456</v>
      </c>
      <c r="BD145" s="19">
        <f t="shared" si="268"/>
        <v>-5.0265828123789342</v>
      </c>
      <c r="BE145" s="19">
        <f t="shared" si="268"/>
        <v>-4.5407229788904582</v>
      </c>
      <c r="BF145" s="19">
        <f t="shared" si="268"/>
        <v>-4.0574444297323415</v>
      </c>
      <c r="BG145" s="19">
        <f t="shared" si="268"/>
        <v>-3.5783198210933684</v>
      </c>
      <c r="BH145" s="19">
        <f t="shared" si="268"/>
        <v>-3.1058216627350679</v>
      </c>
      <c r="BI145" s="19">
        <f t="shared" si="268"/>
        <v>-2.6437480567141329</v>
      </c>
      <c r="BJ145" s="19">
        <f t="shared" si="268"/>
        <v>-2.1977210001309602</v>
      </c>
      <c r="BK145" s="19">
        <f t="shared" si="268"/>
        <v>-1.7755875607039933</v>
      </c>
      <c r="BL145" s="19">
        <f t="shared" si="268"/>
        <v>-1.3873353251154306</v>
      </c>
      <c r="BM145" s="19">
        <f t="shared" si="268"/>
        <v>-4.5209384169667555</v>
      </c>
      <c r="BN145" s="19">
        <f t="shared" si="268"/>
        <v>-4.0377937136616113</v>
      </c>
      <c r="BO145" s="19">
        <f t="shared" si="268"/>
        <v>-3.5588837354711989</v>
      </c>
      <c r="BP145" s="19">
        <f t="shared" si="268"/>
        <v>-3.0867260252942716</v>
      </c>
      <c r="BQ145" s="19">
        <f t="shared" si="268"/>
        <v>-2.62518322657579</v>
      </c>
      <c r="BR145" s="19">
        <f t="shared" si="268"/>
        <v>-2.1799619666343482</v>
      </c>
      <c r="BS145" s="19">
        <f t="shared" si="268"/>
        <v>-1.7590035014265903</v>
      </c>
      <c r="BT145" s="19">
        <f t="shared" si="268"/>
        <v>-1.3723677218643584</v>
      </c>
      <c r="BU145" s="19">
        <f t="shared" si="268"/>
        <v>-1.0310428377079806</v>
      </c>
      <c r="BV145" s="19">
        <f t="shared" si="268"/>
        <v>-0.74439666007357075</v>
      </c>
      <c r="BW145" s="19">
        <f t="shared" si="268"/>
        <v>-3.5394587141619542</v>
      </c>
      <c r="BX145" s="19">
        <f t="shared" si="268"/>
        <v>-3.067647815139078</v>
      </c>
      <c r="BY145" s="19">
        <f t="shared" si="268"/>
        <v>-2.6066452693279567</v>
      </c>
      <c r="BZ145" s="19">
        <f t="shared" si="268"/>
        <v>-2.1622430402584891</v>
      </c>
      <c r="CA145" s="19">
        <f t="shared" si="268"/>
        <v>-1.7424764655865785</v>
      </c>
      <c r="CB145" s="19">
        <f t="shared" si="268"/>
        <v>-1.3574758145579902</v>
      </c>
      <c r="CC145" s="19">
        <f t="shared" ref="CC145:DJ145" si="269">$B121*LN(1/(1+(EXP(-1*(CC$25+CC$26*$A121)))))+$C121*LN(1-(1/(1+(EXP(-1*(CC$25+CC$26*$A121))))))</f>
        <v>-1.0182215112208326</v>
      </c>
      <c r="CD145" s="19">
        <f t="shared" si="269"/>
        <v>-0.7339469673175899</v>
      </c>
      <c r="CE145" s="19">
        <f t="shared" si="269"/>
        <v>-0.50901413409064411</v>
      </c>
      <c r="CF145" s="19">
        <f t="shared" si="269"/>
        <v>-0.34115387473208775</v>
      </c>
      <c r="CG145" s="19">
        <f t="shared" si="269"/>
        <v>-2.5881346477837739</v>
      </c>
      <c r="CH145" s="19">
        <f t="shared" si="269"/>
        <v>-2.1445648449625003</v>
      </c>
      <c r="CI145" s="19">
        <f t="shared" si="269"/>
        <v>-1.7260072024302124</v>
      </c>
      <c r="CJ145" s="19">
        <f t="shared" si="269"/>
        <v>-1.3426603473977388</v>
      </c>
      <c r="CK145" s="19">
        <f t="shared" si="269"/>
        <v>-1.0054924814633375</v>
      </c>
      <c r="CL145" s="19">
        <f t="shared" si="269"/>
        <v>-0.72359711307614094</v>
      </c>
      <c r="CM145" s="19">
        <f t="shared" si="269"/>
        <v>-0.50108378257967112</v>
      </c>
      <c r="CN145" s="19">
        <f t="shared" si="269"/>
        <v>-0.33541384892973064</v>
      </c>
      <c r="CO145" s="19">
        <f t="shared" si="269"/>
        <v>-0.21844716706814368</v>
      </c>
      <c r="CP145" s="19">
        <f t="shared" si="269"/>
        <v>-0.13938675828296063</v>
      </c>
      <c r="CQ145" s="19">
        <f t="shared" si="269"/>
        <v>-1.7095964642855184</v>
      </c>
      <c r="CR145" s="19">
        <f t="shared" si="269"/>
        <v>-1.3279220601015926</v>
      </c>
      <c r="CS145" s="19">
        <f t="shared" si="269"/>
        <v>-0.9928562535503842</v>
      </c>
      <c r="CT145" s="19">
        <f t="shared" si="269"/>
        <v>-0.71334716722803393</v>
      </c>
      <c r="CU145" s="19">
        <f t="shared" si="269"/>
        <v>-0.49324894599745478</v>
      </c>
      <c r="CV145" s="19">
        <f t="shared" si="269"/>
        <v>-0.32975532527988766</v>
      </c>
      <c r="CW145" s="19">
        <f t="shared" si="269"/>
        <v>-0.21455390348483219</v>
      </c>
      <c r="CX145" s="19">
        <f t="shared" si="269"/>
        <v>-0.13680711345203822</v>
      </c>
      <c r="CY145" s="19">
        <f t="shared" si="269"/>
        <v>-8.6008227361139195E-2</v>
      </c>
      <c r="CZ145" s="19">
        <f t="shared" si="269"/>
        <v>-5.3562776217963112E-2</v>
      </c>
      <c r="DA145" s="19">
        <f t="shared" si="269"/>
        <v>-0.98031331804487498</v>
      </c>
      <c r="DB145" s="19">
        <f t="shared" si="269"/>
        <v>-0.70319717972663409</v>
      </c>
      <c r="DC145" s="19">
        <f t="shared" si="269"/>
        <v>-0.48550921164700406</v>
      </c>
      <c r="DD145" s="19">
        <f t="shared" si="269"/>
        <v>-0.32417759919518879</v>
      </c>
      <c r="DE145" s="19">
        <f t="shared" si="269"/>
        <v>-0.2107229646697597</v>
      </c>
      <c r="DF145" s="19">
        <f t="shared" si="269"/>
        <v>-0.1342720743075981</v>
      </c>
      <c r="DG145" s="19">
        <f t="shared" si="269"/>
        <v>-8.4375001337180233E-2</v>
      </c>
      <c r="DH145" s="19">
        <f t="shared" si="269"/>
        <v>-5.2529532865117086E-2</v>
      </c>
      <c r="DI145" s="19">
        <f t="shared" si="269"/>
        <v>-3.2507073539521585E-2</v>
      </c>
      <c r="DJ145" s="19">
        <f t="shared" si="269"/>
        <v>-2.0039767260397568E-2</v>
      </c>
    </row>
    <row r="146" spans="1:114" x14ac:dyDescent="0.45">
      <c r="A146" s="4">
        <f>Training_Data!L145</f>
        <v>64</v>
      </c>
      <c r="B146" s="4">
        <f>Training_Data!I145</f>
        <v>0</v>
      </c>
      <c r="C146" s="4">
        <f t="shared" si="240"/>
        <v>1</v>
      </c>
      <c r="F146">
        <f t="shared" si="234"/>
        <v>7.2000000000000008E-2</v>
      </c>
      <c r="G146">
        <f t="shared" si="235"/>
        <v>0.93053089581120574</v>
      </c>
      <c r="H146" s="10">
        <f t="shared" si="236"/>
        <v>0.51799222802896494</v>
      </c>
      <c r="I146" s="10"/>
      <c r="J146">
        <f t="shared" si="237"/>
        <v>0.48200777197103506</v>
      </c>
      <c r="K146">
        <f t="shared" si="245"/>
        <v>-0.65779504064029914</v>
      </c>
      <c r="O146" s="19">
        <f t="shared" si="155"/>
        <v>-9.1901020496574635</v>
      </c>
      <c r="P146" s="19">
        <f t="shared" si="155"/>
        <v>-8.380229383635017</v>
      </c>
      <c r="Q146" s="19">
        <f t="shared" ref="Q146:CB146" si="270">$B122*LN(1/(1+(EXP(-1*(Q$25+Q$26*$A122)))))+$C122*LN(1-(1/(1+(EXP(-1*(Q$25+Q$26*$A122))))))</f>
        <v>-7.5705155595249582</v>
      </c>
      <c r="R146" s="19">
        <f t="shared" si="270"/>
        <v>-6.7611585577865769</v>
      </c>
      <c r="S146" s="19">
        <f t="shared" si="270"/>
        <v>-5.9526024512027389</v>
      </c>
      <c r="T146" s="19">
        <f t="shared" si="270"/>
        <v>-5.145840600153365</v>
      </c>
      <c r="U146" s="19">
        <f t="shared" si="270"/>
        <v>-4.3430816089147726</v>
      </c>
      <c r="V146" s="19">
        <f t="shared" si="270"/>
        <v>-3.5491698287058955</v>
      </c>
      <c r="W146" s="19">
        <f t="shared" si="270"/>
        <v>-2.7744167700215332</v>
      </c>
      <c r="X146" s="19">
        <f t="shared" si="270"/>
        <v>-2.0393867582829608</v>
      </c>
      <c r="Y146" s="19">
        <f t="shared" si="270"/>
        <v>-8.1902773754121228</v>
      </c>
      <c r="Z146" s="19">
        <f t="shared" si="270"/>
        <v>-7.3806234065277643</v>
      </c>
      <c r="AA146" s="19">
        <f t="shared" si="270"/>
        <v>-6.5714008158113746</v>
      </c>
      <c r="AB146" s="19">
        <f t="shared" si="270"/>
        <v>-5.7631461572513629</v>
      </c>
      <c r="AC146" s="19">
        <f t="shared" si="270"/>
        <v>-4.9570584394314583</v>
      </c>
      <c r="AD146" s="19">
        <f t="shared" si="270"/>
        <v>-4.1557974127146409</v>
      </c>
      <c r="AE146" s="19">
        <f t="shared" si="270"/>
        <v>-3.365167418360334</v>
      </c>
      <c r="AF146" s="19">
        <f t="shared" si="270"/>
        <v>-2.5973865124155076</v>
      </c>
      <c r="AG146" s="19">
        <f t="shared" si="270"/>
        <v>-1.8762478919916552</v>
      </c>
      <c r="AH146" s="19">
        <f t="shared" si="270"/>
        <v>-1.241153874732088</v>
      </c>
      <c r="AI146" s="19">
        <f t="shared" si="270"/>
        <v>-7.190753804938149</v>
      </c>
      <c r="AJ146" s="19">
        <f t="shared" si="270"/>
        <v>-6.381693687857255</v>
      </c>
      <c r="AK146" s="19">
        <f t="shared" si="270"/>
        <v>-5.5738032389419052</v>
      </c>
      <c r="AL146" s="19">
        <f t="shared" si="270"/>
        <v>-4.768529132713998</v>
      </c>
      <c r="AM146" s="19">
        <f t="shared" si="270"/>
        <v>-3.9690716756821929</v>
      </c>
      <c r="AN146" s="19">
        <f t="shared" si="270"/>
        <v>-3.1823722781951789</v>
      </c>
      <c r="AO146" s="19">
        <f t="shared" si="270"/>
        <v>-2.4228487412115456</v>
      </c>
      <c r="AP146" s="19">
        <f t="shared" si="270"/>
        <v>-1.717794470596596</v>
      </c>
      <c r="AQ146" s="19">
        <f t="shared" si="270"/>
        <v>-1.1098789997905982</v>
      </c>
      <c r="AR146" s="19">
        <f t="shared" si="270"/>
        <v>-0.6443966600735711</v>
      </c>
      <c r="AS146" s="19">
        <f t="shared" si="270"/>
        <v>-6.1920477287249902</v>
      </c>
      <c r="AT146" s="19">
        <f t="shared" si="270"/>
        <v>-5.3845972384173644</v>
      </c>
      <c r="AU146" s="19">
        <f t="shared" si="270"/>
        <v>-4.580304683624802</v>
      </c>
      <c r="AV146" s="19">
        <f t="shared" si="270"/>
        <v>-3.7830168095822989</v>
      </c>
      <c r="AW146" s="19">
        <f t="shared" si="270"/>
        <v>-3.0010159765895352</v>
      </c>
      <c r="AX146" s="19">
        <f t="shared" si="270"/>
        <v>-2.251232599894931</v>
      </c>
      <c r="AY146" s="19">
        <f t="shared" si="270"/>
        <v>-1.5646588046014873</v>
      </c>
      <c r="AZ146" s="19">
        <f t="shared" si="270"/>
        <v>-0.98657309416461769</v>
      </c>
      <c r="BA146" s="19">
        <f t="shared" si="270"/>
        <v>-0.55862304823442532</v>
      </c>
      <c r="BB146" s="19">
        <f t="shared" si="270"/>
        <v>-0.28733532511543097</v>
      </c>
      <c r="BC146" s="19">
        <f t="shared" si="270"/>
        <v>-5.1955565406102142</v>
      </c>
      <c r="BD146" s="19">
        <f t="shared" si="270"/>
        <v>-4.3924475652366004</v>
      </c>
      <c r="BE146" s="19">
        <f t="shared" si="270"/>
        <v>-3.5977667641799695</v>
      </c>
      <c r="BF146" s="19">
        <f t="shared" si="270"/>
        <v>-2.8213695380476835</v>
      </c>
      <c r="BG146" s="19">
        <f t="shared" si="270"/>
        <v>-2.0830210750728675</v>
      </c>
      <c r="BH146" s="19">
        <f t="shared" si="270"/>
        <v>-1.4174946225139551</v>
      </c>
      <c r="BI146" s="19">
        <f t="shared" si="270"/>
        <v>-0.87169835859386091</v>
      </c>
      <c r="BJ146" s="19">
        <f t="shared" si="270"/>
        <v>-0.48167487439574314</v>
      </c>
      <c r="BK146" s="19">
        <f t="shared" si="270"/>
        <v>-0.24315853495510809</v>
      </c>
      <c r="BL146" s="19">
        <f t="shared" si="270"/>
        <v>-0.11551952317975495</v>
      </c>
      <c r="BM146" s="19">
        <f t="shared" si="270"/>
        <v>-4.2050327251366566</v>
      </c>
      <c r="BN146" s="19">
        <f t="shared" si="270"/>
        <v>-3.4134806693605904</v>
      </c>
      <c r="BO146" s="19">
        <f t="shared" si="270"/>
        <v>-2.6437480567141338</v>
      </c>
      <c r="BP146" s="19">
        <f t="shared" si="270"/>
        <v>-1.9187499701346715</v>
      </c>
      <c r="BQ146" s="19">
        <f t="shared" si="270"/>
        <v>-1.2769564068509522</v>
      </c>
      <c r="BR146" s="19">
        <f t="shared" si="270"/>
        <v>-0.76559518233715163</v>
      </c>
      <c r="BS146" s="19">
        <f t="shared" si="270"/>
        <v>-0.4132405196215202</v>
      </c>
      <c r="BT146" s="19">
        <f t="shared" si="270"/>
        <v>-0.20509174415876136</v>
      </c>
      <c r="BU146" s="19">
        <f t="shared" si="270"/>
        <v>-9.6460846491494917E-2</v>
      </c>
      <c r="BV146" s="19">
        <f t="shared" si="270"/>
        <v>-4.4063967938573874E-2</v>
      </c>
      <c r="BW146" s="19">
        <f t="shared" si="270"/>
        <v>-3.2303468777716708</v>
      </c>
      <c r="BX146" s="19">
        <f t="shared" si="270"/>
        <v>-2.4685149421199939</v>
      </c>
      <c r="BY146" s="19">
        <f t="shared" si="270"/>
        <v>-1.7590035014265908</v>
      </c>
      <c r="BZ146" s="19">
        <f t="shared" si="270"/>
        <v>-1.1436736748144936</v>
      </c>
      <c r="CA146" s="19">
        <f t="shared" si="270"/>
        <v>-0.66845964801328628</v>
      </c>
      <c r="CB146" s="19">
        <f t="shared" si="270"/>
        <v>-0.35288121446099213</v>
      </c>
      <c r="CC146" s="19">
        <f t="shared" ref="CC146:DJ146" si="271">$B122*LN(1/(1+(EXP(-1*(CC$25+CC$26*$A122)))))+$C122*LN(1-(1/(1+(EXP(-1*(CC$25+CC$26*$A122))))))</f>
        <v>-0.17247916702754959</v>
      </c>
      <c r="CD146" s="19">
        <f t="shared" si="271"/>
        <v>-8.0420998197756693E-2</v>
      </c>
      <c r="CE146" s="19">
        <f t="shared" si="271"/>
        <v>-3.6576691379621051E-2</v>
      </c>
      <c r="CF146" s="19">
        <f t="shared" si="271"/>
        <v>-1.6436847252909486E-2</v>
      </c>
      <c r="CG146" s="19">
        <f t="shared" si="271"/>
        <v>-2.2960853266744423</v>
      </c>
      <c r="CH146" s="19">
        <f t="shared" si="271"/>
        <v>-1.6044055970471707</v>
      </c>
      <c r="CI146" s="19">
        <f t="shared" si="271"/>
        <v>-1.018221511220833</v>
      </c>
      <c r="CJ146" s="19">
        <f t="shared" si="271"/>
        <v>-0.58032996662642589</v>
      </c>
      <c r="CK146" s="19">
        <f t="shared" si="271"/>
        <v>-0.30005847961764331</v>
      </c>
      <c r="CL146" s="19">
        <f t="shared" si="271"/>
        <v>-0.14468253842065198</v>
      </c>
      <c r="CM146" s="19">
        <f t="shared" si="271"/>
        <v>-6.6959549309852068E-2</v>
      </c>
      <c r="CN146" s="19">
        <f t="shared" si="271"/>
        <v>-3.0342389363505945E-2</v>
      </c>
      <c r="CO146" s="19">
        <f t="shared" si="271"/>
        <v>-1.3611862127139834E-2</v>
      </c>
      <c r="CP146" s="19">
        <f t="shared" si="271"/>
        <v>-6.0782366017793311E-3</v>
      </c>
      <c r="CQ146" s="19">
        <f t="shared" si="271"/>
        <v>-1.4556061301430112</v>
      </c>
      <c r="CR146" s="19">
        <f t="shared" si="271"/>
        <v>-0.90108961386593744</v>
      </c>
      <c r="CS146" s="19">
        <f t="shared" si="271"/>
        <v>-0.50108378257967146</v>
      </c>
      <c r="CT146" s="19">
        <f t="shared" si="271"/>
        <v>-0.25416475397074739</v>
      </c>
      <c r="CU146" s="19">
        <f t="shared" si="271"/>
        <v>-0.12109745120806166</v>
      </c>
      <c r="CV146" s="19">
        <f t="shared" si="271"/>
        <v>-5.5688941611675855E-2</v>
      </c>
      <c r="CW146" s="19">
        <f t="shared" si="271"/>
        <v>-2.5157353310141069E-2</v>
      </c>
      <c r="CX146" s="19">
        <f t="shared" si="271"/>
        <v>-1.1269671185057702E-2</v>
      </c>
      <c r="CY146" s="19">
        <f t="shared" si="271"/>
        <v>-5.0290931449629792E-3</v>
      </c>
      <c r="CZ146" s="19">
        <f t="shared" si="271"/>
        <v>-2.2403562462494364E-3</v>
      </c>
      <c r="DA146" s="19">
        <f t="shared" si="271"/>
        <v>-0.79265290929861332</v>
      </c>
      <c r="DB146" s="19">
        <f t="shared" si="271"/>
        <v>-0.43044674402949601</v>
      </c>
      <c r="DC146" s="19">
        <f t="shared" si="271"/>
        <v>-0.21455390348483219</v>
      </c>
      <c r="DD146" s="19">
        <f t="shared" si="271"/>
        <v>-0.10116437811507244</v>
      </c>
      <c r="DE146" s="19">
        <f t="shared" si="271"/>
        <v>-4.6271685358662003E-2</v>
      </c>
      <c r="DF146" s="19">
        <f t="shared" si="271"/>
        <v>-2.0849137868843022E-2</v>
      </c>
      <c r="DG146" s="19">
        <f t="shared" si="271"/>
        <v>-9.3286223126616986E-3</v>
      </c>
      <c r="DH146" s="19">
        <f t="shared" si="271"/>
        <v>-4.160662126462553E-3</v>
      </c>
      <c r="DI146" s="19">
        <f t="shared" si="271"/>
        <v>-1.8530420035455055E-3</v>
      </c>
      <c r="DJ146" s="19">
        <f t="shared" si="271"/>
        <v>-8.2476471132623009E-4</v>
      </c>
    </row>
    <row r="147" spans="1:114" x14ac:dyDescent="0.45">
      <c r="A147" s="4">
        <f>Training_Data!L146</f>
        <v>71</v>
      </c>
      <c r="B147" s="4">
        <f>Training_Data!I146</f>
        <v>1</v>
      </c>
      <c r="C147" s="4">
        <f t="shared" si="240"/>
        <v>0</v>
      </c>
      <c r="F147">
        <f t="shared" si="234"/>
        <v>9.2999999999999999E-2</v>
      </c>
      <c r="G147">
        <f t="shared" si="235"/>
        <v>0.91119350029614055</v>
      </c>
      <c r="H147" s="10">
        <f t="shared" si="236"/>
        <v>0.52323325704333412</v>
      </c>
      <c r="I147" s="10"/>
      <c r="J147">
        <f t="shared" si="237"/>
        <v>0.47676674295666588</v>
      </c>
      <c r="K147">
        <f t="shared" si="245"/>
        <v>-0.64772791617402548</v>
      </c>
      <c r="O147" s="19">
        <f t="shared" si="155"/>
        <v>-9.1401072815746378</v>
      </c>
      <c r="P147" s="19">
        <f t="shared" si="155"/>
        <v>-8.2802535050649091</v>
      </c>
      <c r="Q147" s="19">
        <f t="shared" ref="Q147:CB147" si="272">$B123*LN(1/(1+(EXP(-1*(Q$25+Q$26*$A123)))))+$C123*LN(1-(1/(1+(EXP(-1*(Q$25+Q$26*$A123))))))</f>
        <v>-7.4205989697273269</v>
      </c>
      <c r="R147" s="19">
        <f t="shared" si="272"/>
        <v>-6.561414884289329</v>
      </c>
      <c r="S147" s="19">
        <f t="shared" si="272"/>
        <v>-5.7033403801703679</v>
      </c>
      <c r="T147" s="19">
        <f t="shared" si="272"/>
        <v>-4.8478759571155825</v>
      </c>
      <c r="U147" s="19">
        <f t="shared" si="272"/>
        <v>-3.9985132074670395</v>
      </c>
      <c r="V147" s="19">
        <f t="shared" si="272"/>
        <v>-3.1632100225930739</v>
      </c>
      <c r="W147" s="19">
        <f t="shared" si="272"/>
        <v>-2.3592573655475459</v>
      </c>
      <c r="X147" s="19">
        <f t="shared" si="272"/>
        <v>-1.6204174099184512</v>
      </c>
      <c r="Y147" s="19">
        <f t="shared" si="272"/>
        <v>-8.1402915946803756</v>
      </c>
      <c r="Z147" s="19">
        <f t="shared" si="272"/>
        <v>-7.2806889481843822</v>
      </c>
      <c r="AA147" s="19">
        <f t="shared" si="272"/>
        <v>-6.4216273314124805</v>
      </c>
      <c r="AB147" s="19">
        <f t="shared" si="272"/>
        <v>-5.5638413888071208</v>
      </c>
      <c r="AC147" s="19">
        <f t="shared" si="272"/>
        <v>-4.7090541641698875</v>
      </c>
      <c r="AD147" s="19">
        <f t="shared" si="272"/>
        <v>-3.8612658712765668</v>
      </c>
      <c r="AE147" s="19">
        <f t="shared" si="272"/>
        <v>-3.0295449591113779</v>
      </c>
      <c r="AF147" s="19">
        <f t="shared" si="272"/>
        <v>-2.2333569246506415</v>
      </c>
      <c r="AG147" s="19">
        <f t="shared" si="272"/>
        <v>-1.5097107191931254</v>
      </c>
      <c r="AH147" s="19">
        <f t="shared" si="272"/>
        <v>-0.91301525239995274</v>
      </c>
      <c r="AI147" s="19">
        <f t="shared" si="272"/>
        <v>-7.1407924380344943</v>
      </c>
      <c r="AJ147" s="19">
        <f t="shared" si="272"/>
        <v>-6.2818716479679022</v>
      </c>
      <c r="AK147" s="19">
        <f t="shared" si="272"/>
        <v>-5.4244173756618883</v>
      </c>
      <c r="AL147" s="19">
        <f t="shared" si="272"/>
        <v>-4.5704077103416241</v>
      </c>
      <c r="AM147" s="19">
        <f t="shared" si="272"/>
        <v>-3.7244228459337791</v>
      </c>
      <c r="AN147" s="19">
        <f t="shared" si="272"/>
        <v>-2.8967825833020826</v>
      </c>
      <c r="AO147" s="19">
        <f t="shared" si="272"/>
        <v>-2.1093331750756121</v>
      </c>
      <c r="AP147" s="19">
        <f t="shared" si="272"/>
        <v>-1.4023778760079761</v>
      </c>
      <c r="AQ147" s="19">
        <f t="shared" si="272"/>
        <v>-0.8315734864417379</v>
      </c>
      <c r="AR147" s="19">
        <f t="shared" si="272"/>
        <v>-0.43748795048588573</v>
      </c>
      <c r="AS147" s="19">
        <f t="shared" si="272"/>
        <v>-6.1421526051006188</v>
      </c>
      <c r="AT147" s="19">
        <f t="shared" si="272"/>
        <v>-5.2850795082199813</v>
      </c>
      <c r="AU147" s="19">
        <f t="shared" si="272"/>
        <v>-4.4319623966614792</v>
      </c>
      <c r="AV147" s="19">
        <f t="shared" si="272"/>
        <v>-3.5880419482389803</v>
      </c>
      <c r="AW147" s="19">
        <f t="shared" si="272"/>
        <v>-2.7650435617765905</v>
      </c>
      <c r="AX147" s="19">
        <f t="shared" si="272"/>
        <v>-1.9874000248625703</v>
      </c>
      <c r="AY147" s="19">
        <f t="shared" si="272"/>
        <v>-1.2986799592371323</v>
      </c>
      <c r="AZ147" s="19">
        <f t="shared" si="272"/>
        <v>-0.75494610159561359</v>
      </c>
      <c r="BA147" s="19">
        <f t="shared" si="272"/>
        <v>-0.39009012685887046</v>
      </c>
      <c r="BB147" s="19">
        <f t="shared" si="272"/>
        <v>-0.18390074088833885</v>
      </c>
      <c r="BC147" s="19">
        <f t="shared" si="272"/>
        <v>-5.1458406001533641</v>
      </c>
      <c r="BD147" s="19">
        <f t="shared" si="272"/>
        <v>-4.2937477275343774</v>
      </c>
      <c r="BE147" s="19">
        <f t="shared" si="272"/>
        <v>-3.4521887728147669</v>
      </c>
      <c r="BF147" s="19">
        <f t="shared" si="272"/>
        <v>-2.6344623112084302</v>
      </c>
      <c r="BG147" s="19">
        <f t="shared" si="272"/>
        <v>-1.867786029386266</v>
      </c>
      <c r="BH147" s="19">
        <f t="shared" si="272"/>
        <v>-1.1988698996603231</v>
      </c>
      <c r="BI147" s="19">
        <f t="shared" si="272"/>
        <v>-0.68319717972663396</v>
      </c>
      <c r="BJ147" s="19">
        <f t="shared" si="272"/>
        <v>-0.34697610001895252</v>
      </c>
      <c r="BK147" s="19">
        <f t="shared" si="272"/>
        <v>-0.16171094368958586</v>
      </c>
      <c r="BL147" s="19">
        <f t="shared" si="272"/>
        <v>-7.1644691967669941E-2</v>
      </c>
      <c r="BM147" s="19">
        <f t="shared" si="272"/>
        <v>-4.15579741271464</v>
      </c>
      <c r="BN147" s="19">
        <f t="shared" si="272"/>
        <v>-3.3169375865012332</v>
      </c>
      <c r="BO147" s="19">
        <f t="shared" si="272"/>
        <v>-2.5051878647390655</v>
      </c>
      <c r="BP147" s="19">
        <f t="shared" si="272"/>
        <v>-1.7507328088238219</v>
      </c>
      <c r="BQ147" s="19">
        <f t="shared" si="272"/>
        <v>-1.1031860488854581</v>
      </c>
      <c r="BR147" s="19">
        <f t="shared" si="272"/>
        <v>-0.61634377304073962</v>
      </c>
      <c r="BS147" s="19">
        <f t="shared" si="272"/>
        <v>-0.30792206010159251</v>
      </c>
      <c r="BT147" s="19">
        <f t="shared" si="272"/>
        <v>-0.14201167570185888</v>
      </c>
      <c r="BU147" s="19">
        <f t="shared" si="272"/>
        <v>-6.2571287614293439E-2</v>
      </c>
      <c r="BV147" s="19">
        <f t="shared" si="272"/>
        <v>-2.6957093008208165E-2</v>
      </c>
      <c r="BW147" s="19">
        <f t="shared" si="272"/>
        <v>-3.1823722781951789</v>
      </c>
      <c r="BX147" s="19">
        <f t="shared" si="272"/>
        <v>-2.3773845783108167</v>
      </c>
      <c r="BY147" s="19">
        <f t="shared" si="272"/>
        <v>-1.6364926968500355</v>
      </c>
      <c r="BZ147" s="19">
        <f t="shared" si="272"/>
        <v>-1.0118454273443065</v>
      </c>
      <c r="CA147" s="19">
        <f t="shared" si="272"/>
        <v>-0.55435524446852724</v>
      </c>
      <c r="CB147" s="19">
        <f t="shared" si="272"/>
        <v>-0.27268480925263944</v>
      </c>
      <c r="CC147" s="19">
        <f t="shared" ref="CC147:DJ147" si="273">$B123*LN(1/(1+(EXP(-1*(CC$25+CC$26*$A123)))))+$C123*LN(1-(1/(1+(EXP(-1*(CC$25+CC$26*$A123))))))</f>
        <v>-0.12456484496250039</v>
      </c>
      <c r="CD147" s="19">
        <f t="shared" si="273"/>
        <v>-5.4615793462002321E-2</v>
      </c>
      <c r="CE147" s="19">
        <f t="shared" si="273"/>
        <v>-2.3476364119777163E-2</v>
      </c>
      <c r="CF147" s="19">
        <f t="shared" si="273"/>
        <v>-1.0001652055651762E-2</v>
      </c>
      <c r="CG147" s="19">
        <f t="shared" si="273"/>
        <v>-2.2512325998949305</v>
      </c>
      <c r="CH147" s="19">
        <f t="shared" si="273"/>
        <v>-1.5253255421125171</v>
      </c>
      <c r="CI147" s="19">
        <f t="shared" si="273"/>
        <v>-0.92503699381775373</v>
      </c>
      <c r="CJ147" s="19">
        <f t="shared" si="273"/>
        <v>-0.49715445033210998</v>
      </c>
      <c r="CK147" s="19">
        <f t="shared" si="273"/>
        <v>-0.24100845383299221</v>
      </c>
      <c r="CL147" s="19">
        <f t="shared" si="273"/>
        <v>-0.10914595078339805</v>
      </c>
      <c r="CM147" s="19">
        <f t="shared" si="273"/>
        <v>-4.7647815139078141E-2</v>
      </c>
      <c r="CN147" s="19">
        <f t="shared" si="273"/>
        <v>-2.0440487723596214E-2</v>
      </c>
      <c r="CO147" s="19">
        <f t="shared" si="273"/>
        <v>-8.7006852082939356E-3</v>
      </c>
      <c r="CP147" s="19">
        <f t="shared" si="273"/>
        <v>-3.6910434269464432E-3</v>
      </c>
      <c r="CQ147" s="19">
        <f t="shared" si="273"/>
        <v>-1.4174946225139549</v>
      </c>
      <c r="CR147" s="19">
        <f t="shared" si="273"/>
        <v>-0.84291533356034654</v>
      </c>
      <c r="CS147" s="19">
        <f t="shared" si="273"/>
        <v>-0.44462066950155305</v>
      </c>
      <c r="CT147" s="19">
        <f t="shared" si="273"/>
        <v>-0.21263069128632331</v>
      </c>
      <c r="CU147" s="19">
        <f t="shared" si="273"/>
        <v>-9.5545464597962981E-2</v>
      </c>
      <c r="CV147" s="19">
        <f t="shared" si="273"/>
        <v>-4.1550440576282981E-2</v>
      </c>
      <c r="CW147" s="19">
        <f t="shared" si="273"/>
        <v>-1.7793713661611546E-2</v>
      </c>
      <c r="CX147" s="19">
        <f t="shared" si="273"/>
        <v>-7.5683020417261727E-3</v>
      </c>
      <c r="CY147" s="19">
        <f t="shared" si="273"/>
        <v>-3.2096119557346657E-3</v>
      </c>
      <c r="CZ147" s="19">
        <f t="shared" si="273"/>
        <v>-1.3594435752600376E-3</v>
      </c>
      <c r="DA147" s="19">
        <f t="shared" si="273"/>
        <v>-0.7655951823371514</v>
      </c>
      <c r="DB147" s="19">
        <f t="shared" si="273"/>
        <v>-0.39659404698022449</v>
      </c>
      <c r="DC147" s="19">
        <f t="shared" si="273"/>
        <v>-0.18728844983715828</v>
      </c>
      <c r="DD147" s="19">
        <f t="shared" si="273"/>
        <v>-8.3569574617418818E-2</v>
      </c>
      <c r="DE147" s="19">
        <f t="shared" si="273"/>
        <v>-3.6219258870659243E-2</v>
      </c>
      <c r="DF147" s="19">
        <f t="shared" si="273"/>
        <v>-1.5487012648170298E-2</v>
      </c>
      <c r="DG147" s="19">
        <f t="shared" si="273"/>
        <v>-6.5828123789349116E-3</v>
      </c>
      <c r="DH147" s="19">
        <f t="shared" si="273"/>
        <v>-2.7908871239777562E-3</v>
      </c>
      <c r="DI147" s="19">
        <f t="shared" si="273"/>
        <v>-1.1819483803500639E-3</v>
      </c>
      <c r="DJ147" s="19">
        <f t="shared" si="273"/>
        <v>-5.003262493858717E-4</v>
      </c>
    </row>
    <row r="148" spans="1:114" x14ac:dyDescent="0.45">
      <c r="A148" s="4">
        <f>Training_Data!L147</f>
        <v>92</v>
      </c>
      <c r="B148" s="4">
        <f>Training_Data!I147</f>
        <v>1</v>
      </c>
      <c r="C148" s="4">
        <f t="shared" si="240"/>
        <v>0</v>
      </c>
      <c r="F148">
        <f t="shared" si="234"/>
        <v>8.4000000000000005E-2</v>
      </c>
      <c r="G148">
        <f t="shared" si="235"/>
        <v>0.91943125609512466</v>
      </c>
      <c r="H148" s="10">
        <f t="shared" si="236"/>
        <v>0.52098766070653235</v>
      </c>
      <c r="I148" s="10"/>
      <c r="J148">
        <f t="shared" si="237"/>
        <v>0.47901233929346765</v>
      </c>
      <c r="K148">
        <f t="shared" si="245"/>
        <v>-0.73602892137385856</v>
      </c>
      <c r="O148" s="19">
        <f t="shared" si="155"/>
        <v>-9.3100905104489815</v>
      </c>
      <c r="P148" s="19">
        <f t="shared" si="155"/>
        <v>-8.6201804439737071</v>
      </c>
      <c r="Q148" s="19">
        <f t="shared" ref="Q148:CB148" si="274">$B124*LN(1/(1+(EXP(-1*(Q$25+Q$26*$A124)))))+$C124*LN(1-(1/(1+(EXP(-1*(Q$25+Q$26*$A124))))))</f>
        <v>-7.9303597217053188</v>
      </c>
      <c r="R148" s="19">
        <f t="shared" si="274"/>
        <v>-7.2407170546149899</v>
      </c>
      <c r="S148" s="19">
        <f t="shared" si="274"/>
        <v>-6.5514290939569229</v>
      </c>
      <c r="T148" s="19">
        <f t="shared" si="274"/>
        <v>-5.8628471865974072</v>
      </c>
      <c r="U148" s="19">
        <f t="shared" si="274"/>
        <v>-5.1756684726290141</v>
      </c>
      <c r="V148" s="19">
        <f t="shared" si="274"/>
        <v>-4.4912696711850568</v>
      </c>
      <c r="W148" s="19">
        <f t="shared" si="274"/>
        <v>-3.8123441027070473</v>
      </c>
      <c r="X148" s="19">
        <f t="shared" si="274"/>
        <v>-3.1440639679385733</v>
      </c>
      <c r="Y148" s="19">
        <f t="shared" si="274"/>
        <v>-8.3102460137794907</v>
      </c>
      <c r="Z148" s="19">
        <f t="shared" si="274"/>
        <v>-7.6204904215548011</v>
      </c>
      <c r="AA148" s="19">
        <f t="shared" si="274"/>
        <v>-6.9309775229371322</v>
      </c>
      <c r="AB148" s="19">
        <f t="shared" si="274"/>
        <v>-6.2419479570220329</v>
      </c>
      <c r="AC148" s="19">
        <f t="shared" si="274"/>
        <v>-5.5538799206074847</v>
      </c>
      <c r="AD148" s="19">
        <f t="shared" si="274"/>
        <v>-4.8677206031848437</v>
      </c>
      <c r="AE148" s="19">
        <f t="shared" si="274"/>
        <v>-4.1853340897307882</v>
      </c>
      <c r="AF148" s="19">
        <f t="shared" si="274"/>
        <v>-3.5103423893635055</v>
      </c>
      <c r="AG148" s="19">
        <f t="shared" si="274"/>
        <v>-2.8496087779417167</v>
      </c>
      <c r="AH148" s="19">
        <f t="shared" si="274"/>
        <v>-2.2155195231797546</v>
      </c>
      <c r="AI148" s="19">
        <f t="shared" si="274"/>
        <v>-7.3106685934936211</v>
      </c>
      <c r="AJ148" s="19">
        <f t="shared" si="274"/>
        <v>-6.6213325427160772</v>
      </c>
      <c r="AK148" s="19">
        <f t="shared" si="274"/>
        <v>-5.9326549544760363</v>
      </c>
      <c r="AL148" s="19">
        <f t="shared" si="274"/>
        <v>-5.2452862599110217</v>
      </c>
      <c r="AM148" s="19">
        <f t="shared" si="274"/>
        <v>-4.5605117617202247</v>
      </c>
      <c r="AN148" s="19">
        <f t="shared" si="274"/>
        <v>-3.8808491378688434</v>
      </c>
      <c r="AO148" s="19">
        <f t="shared" si="274"/>
        <v>-3.2111453962075993</v>
      </c>
      <c r="AP148" s="19">
        <f t="shared" si="274"/>
        <v>-2.5604209981977561</v>
      </c>
      <c r="AQ148" s="19">
        <f t="shared" si="274"/>
        <v>-1.9444022221881463</v>
      </c>
      <c r="AR148" s="19">
        <f t="shared" si="274"/>
        <v>-1.3873353251154306</v>
      </c>
      <c r="AS148" s="19">
        <f t="shared" si="274"/>
        <v>-6.3118163826170681</v>
      </c>
      <c r="AT148" s="19">
        <f t="shared" si="274"/>
        <v>-5.6236180879278939</v>
      </c>
      <c r="AU148" s="19">
        <f t="shared" si="274"/>
        <v>-4.9372005172236566</v>
      </c>
      <c r="AV148" s="19">
        <f t="shared" si="274"/>
        <v>-4.2543047887452881</v>
      </c>
      <c r="AW148" s="19">
        <f t="shared" si="274"/>
        <v>-3.5783198210933684</v>
      </c>
      <c r="AX148" s="19">
        <f t="shared" si="274"/>
        <v>-2.915688941611676</v>
      </c>
      <c r="AY148" s="19">
        <f t="shared" si="274"/>
        <v>-2.2781165694697791</v>
      </c>
      <c r="AZ148" s="19">
        <f t="shared" si="274"/>
        <v>-1.685091744158761</v>
      </c>
      <c r="BA148" s="19">
        <f t="shared" si="274"/>
        <v>-1.1642116301417518</v>
      </c>
      <c r="BB148" s="19">
        <f t="shared" si="274"/>
        <v>-0.74439666007357075</v>
      </c>
      <c r="BC148" s="19">
        <f t="shared" si="274"/>
        <v>-5.3149297554809403</v>
      </c>
      <c r="BD148" s="19">
        <f t="shared" si="274"/>
        <v>-4.6298045737570463</v>
      </c>
      <c r="BE148" s="19">
        <f t="shared" si="274"/>
        <v>-3.9494532256282762</v>
      </c>
      <c r="BF148" s="19">
        <f t="shared" si="274"/>
        <v>-3.2784164427943607</v>
      </c>
      <c r="BG148" s="19">
        <f t="shared" si="274"/>
        <v>-2.62518322657579</v>
      </c>
      <c r="BH148" s="19">
        <f t="shared" si="274"/>
        <v>-2.0046825384206524</v>
      </c>
      <c r="BI148" s="19">
        <f t="shared" si="274"/>
        <v>-1.4403072058264326</v>
      </c>
      <c r="BJ148" s="19">
        <f t="shared" si="274"/>
        <v>-0.96167487439574306</v>
      </c>
      <c r="BK148" s="19">
        <f t="shared" si="274"/>
        <v>-0.59364958102178367</v>
      </c>
      <c r="BL148" s="19">
        <f t="shared" si="274"/>
        <v>-0.34115387473208775</v>
      </c>
      <c r="BM148" s="19">
        <f t="shared" si="274"/>
        <v>-4.3233441194858724</v>
      </c>
      <c r="BN148" s="19">
        <f t="shared" si="274"/>
        <v>-3.6464302985174788</v>
      </c>
      <c r="BO148" s="19">
        <f t="shared" si="274"/>
        <v>-2.9820202163536842</v>
      </c>
      <c r="BP148" s="19">
        <f t="shared" si="274"/>
        <v>-2.3411643781150722</v>
      </c>
      <c r="BQ148" s="19">
        <f t="shared" si="274"/>
        <v>-1.7424764655865785</v>
      </c>
      <c r="BR148" s="19">
        <f t="shared" si="274"/>
        <v>-1.2128812144609922</v>
      </c>
      <c r="BS148" s="19">
        <f t="shared" si="274"/>
        <v>-0.7817553388706231</v>
      </c>
      <c r="BT148" s="19">
        <f t="shared" si="274"/>
        <v>-0.46657309416461784</v>
      </c>
      <c r="BU148" s="19">
        <f t="shared" si="274"/>
        <v>-0.26097659396712841</v>
      </c>
      <c r="BV148" s="19">
        <f t="shared" si="274"/>
        <v>-0.13938675828296063</v>
      </c>
      <c r="BW148" s="19">
        <f t="shared" si="274"/>
        <v>-3.3458652569723779</v>
      </c>
      <c r="BX148" s="19">
        <f t="shared" si="274"/>
        <v>-2.6902747215382918</v>
      </c>
      <c r="BY148" s="19">
        <f t="shared" si="274"/>
        <v>-2.0655340596207994</v>
      </c>
      <c r="BZ148" s="19">
        <f t="shared" si="274"/>
        <v>-1.4941647539707472</v>
      </c>
      <c r="CA148" s="19">
        <f t="shared" si="274"/>
        <v>-1.0054924814633375</v>
      </c>
      <c r="CB148" s="19">
        <f t="shared" si="274"/>
        <v>-0.62559518233715161</v>
      </c>
      <c r="CC148" s="19">
        <f t="shared" ref="CC148:DJ148" si="275">$B124*LN(1/(1+(EXP(-1*(CC$25+CC$26*$A124)))))+$C124*LN(1-(1/(1+(EXP(-1*(CC$25+CC$26*$A124))))))</f>
        <v>-0.36189579198797778</v>
      </c>
      <c r="CD148" s="19">
        <f t="shared" si="275"/>
        <v>-0.1977944705965963</v>
      </c>
      <c r="CE148" s="19">
        <f t="shared" si="275"/>
        <v>-0.10409029293036624</v>
      </c>
      <c r="CF148" s="19">
        <f t="shared" si="275"/>
        <v>-5.3562776217963112E-2</v>
      </c>
      <c r="CG148" s="19">
        <f t="shared" si="275"/>
        <v>-2.4046383646958507</v>
      </c>
      <c r="CH148" s="19">
        <f t="shared" si="275"/>
        <v>-1.800568937757075</v>
      </c>
      <c r="CI148" s="19">
        <f t="shared" si="275"/>
        <v>-1.2625744432071544</v>
      </c>
      <c r="CJ148" s="19">
        <f t="shared" si="275"/>
        <v>-0.82032996662642566</v>
      </c>
      <c r="CK148" s="19">
        <f t="shared" si="275"/>
        <v>-0.49324894599745478</v>
      </c>
      <c r="CL148" s="19">
        <f t="shared" si="275"/>
        <v>-0.27749462251395479</v>
      </c>
      <c r="CM148" s="19">
        <f t="shared" si="275"/>
        <v>-0.14877646552282817</v>
      </c>
      <c r="CN148" s="19">
        <f t="shared" si="275"/>
        <v>-7.7386512415507897E-2</v>
      </c>
      <c r="CO148" s="19">
        <f t="shared" si="275"/>
        <v>-3.9563551754364476E-2</v>
      </c>
      <c r="CP148" s="19">
        <f t="shared" si="275"/>
        <v>-2.0039767260397568E-2</v>
      </c>
      <c r="CQ148" s="19">
        <f t="shared" si="275"/>
        <v>-1.54887520254575</v>
      </c>
      <c r="CR148" s="19">
        <f t="shared" si="275"/>
        <v>-1.050446744029496</v>
      </c>
      <c r="CS148" s="19">
        <f t="shared" si="275"/>
        <v>-0.65875955554869703</v>
      </c>
      <c r="CT148" s="19">
        <f t="shared" si="275"/>
        <v>-0.38367367481449377</v>
      </c>
      <c r="CU148" s="19">
        <f t="shared" si="275"/>
        <v>-0.2107229646697597</v>
      </c>
      <c r="CV148" s="19">
        <f t="shared" si="275"/>
        <v>-0.11123259989493051</v>
      </c>
      <c r="CW148" s="19">
        <f t="shared" si="275"/>
        <v>-5.7337204099385045E-2</v>
      </c>
      <c r="CX148" s="19">
        <f t="shared" si="275"/>
        <v>-2.9169828705895968E-2</v>
      </c>
      <c r="CY148" s="19">
        <f t="shared" si="275"/>
        <v>-1.4737239794217477E-2</v>
      </c>
      <c r="CZ148" s="19">
        <f t="shared" si="275"/>
        <v>-7.4189941486866185E-3</v>
      </c>
      <c r="DA148" s="19">
        <f t="shared" si="275"/>
        <v>-0.8601118864387145</v>
      </c>
      <c r="DB148" s="19">
        <f t="shared" si="275"/>
        <v>-0.52108961386593733</v>
      </c>
      <c r="DC148" s="19">
        <f t="shared" si="275"/>
        <v>-0.29491225960491124</v>
      </c>
      <c r="DD148" s="19">
        <f t="shared" si="275"/>
        <v>-0.15874997013467176</v>
      </c>
      <c r="DE148" s="19">
        <f t="shared" si="275"/>
        <v>-8.2771522453552571E-2</v>
      </c>
      <c r="DF148" s="19">
        <f t="shared" si="275"/>
        <v>-4.237227819517856E-2</v>
      </c>
      <c r="DG148" s="19">
        <f t="shared" si="275"/>
        <v>-2.147731797337012E-2</v>
      </c>
      <c r="DH148" s="19">
        <f t="shared" si="275"/>
        <v>-1.083016513945715E-2</v>
      </c>
      <c r="DI148" s="19">
        <f t="shared" si="275"/>
        <v>-5.4468128334403494E-3</v>
      </c>
      <c r="DJ148" s="19">
        <f t="shared" si="275"/>
        <v>-2.7356993785360236E-3</v>
      </c>
    </row>
    <row r="149" spans="1:114" x14ac:dyDescent="0.45">
      <c r="A149" s="4">
        <f>Training_Data!L148</f>
        <v>83</v>
      </c>
      <c r="B149" s="4">
        <f>Training_Data!I148</f>
        <v>0</v>
      </c>
      <c r="C149" s="4">
        <f t="shared" si="240"/>
        <v>1</v>
      </c>
      <c r="F149">
        <f t="shared" si="234"/>
        <v>8.8000000000000009E-2</v>
      </c>
      <c r="G149">
        <f t="shared" si="235"/>
        <v>0.91576087672332562</v>
      </c>
      <c r="H149" s="10">
        <f t="shared" si="236"/>
        <v>0.52198581365247287</v>
      </c>
      <c r="I149" s="10"/>
      <c r="J149">
        <f t="shared" si="237"/>
        <v>0.47801418634752713</v>
      </c>
      <c r="K149">
        <f t="shared" si="245"/>
        <v>-0.65011486837976873</v>
      </c>
      <c r="O149" s="19">
        <f t="shared" si="155"/>
        <v>-9.34008783557843</v>
      </c>
      <c r="P149" s="19">
        <f t="shared" si="155"/>
        <v>-8.6801699366275518</v>
      </c>
      <c r="Q149" s="19">
        <f t="shared" ref="Q149:CB149" si="276">$B125*LN(1/(1+(EXP(-1*(Q$25+Q$26*$A125)))))+$C125*LN(1-(1/(1+(EXP(-1*(Q$25+Q$26*$A125))))))</f>
        <v>-8.0203287659733586</v>
      </c>
      <c r="R149" s="19">
        <f t="shared" si="276"/>
        <v>-7.3606359961710908</v>
      </c>
      <c r="S149" s="19">
        <f t="shared" si="276"/>
        <v>-6.7012301549517126</v>
      </c>
      <c r="T149" s="19">
        <f t="shared" si="276"/>
        <v>-6.0423787274967538</v>
      </c>
      <c r="U149" s="19">
        <f t="shared" si="276"/>
        <v>-5.3845972384173644</v>
      </c>
      <c r="V149" s="19">
        <f t="shared" si="276"/>
        <v>-4.7288756729700721</v>
      </c>
      <c r="W149" s="19">
        <f t="shared" si="276"/>
        <v>-4.0771019436478797</v>
      </c>
      <c r="X149" s="19">
        <f t="shared" si="276"/>
        <v>-3.4328284704248646</v>
      </c>
      <c r="Y149" s="19">
        <f t="shared" si="276"/>
        <v>-8.3402387438413577</v>
      </c>
      <c r="Z149" s="19">
        <f t="shared" si="276"/>
        <v>-7.6804618682212311</v>
      </c>
      <c r="AA149" s="19">
        <f t="shared" si="276"/>
        <v>-7.0208934262687164</v>
      </c>
      <c r="AB149" s="19">
        <f t="shared" si="276"/>
        <v>-6.3617278730790225</v>
      </c>
      <c r="AC149" s="19">
        <f t="shared" si="276"/>
        <v>-5.703340380170367</v>
      </c>
      <c r="AD149" s="19">
        <f t="shared" si="276"/>
        <v>-5.0464528836098141</v>
      </c>
      <c r="AE149" s="19">
        <f t="shared" si="276"/>
        <v>-4.3924475652366004</v>
      </c>
      <c r="AF149" s="19">
        <f t="shared" si="276"/>
        <v>-3.7439449847430786</v>
      </c>
      <c r="AG149" s="19">
        <f t="shared" si="276"/>
        <v>-3.1058216627350683</v>
      </c>
      <c r="AH149" s="19">
        <f t="shared" si="276"/>
        <v>-2.4868361521539493</v>
      </c>
      <c r="AI149" s="19">
        <f t="shared" si="276"/>
        <v>-7.3406488399787513</v>
      </c>
      <c r="AJ149" s="19">
        <f t="shared" si="276"/>
        <v>-6.6812549901428948</v>
      </c>
      <c r="AK149" s="19">
        <f t="shared" si="276"/>
        <v>-6.0224267227201764</v>
      </c>
      <c r="AL149" s="19">
        <f t="shared" si="276"/>
        <v>-5.3646898913545238</v>
      </c>
      <c r="AM149" s="19">
        <f t="shared" si="276"/>
        <v>-4.7090541641698866</v>
      </c>
      <c r="AN149" s="19">
        <f t="shared" si="276"/>
        <v>-4.0574444297323415</v>
      </c>
      <c r="AO149" s="19">
        <f t="shared" si="276"/>
        <v>-3.4134806693605904</v>
      </c>
      <c r="AP149" s="19">
        <f t="shared" si="276"/>
        <v>-2.7837958276838055</v>
      </c>
      <c r="AQ149" s="19">
        <f t="shared" si="276"/>
        <v>-2.1799619666343486</v>
      </c>
      <c r="AR149" s="19">
        <f t="shared" si="276"/>
        <v>-1.6204174099184505</v>
      </c>
      <c r="AS149" s="19">
        <f t="shared" si="276"/>
        <v>-6.3417627476838421</v>
      </c>
      <c r="AT149" s="19">
        <f t="shared" si="276"/>
        <v>-5.6834077454776146</v>
      </c>
      <c r="AU149" s="19">
        <f t="shared" si="276"/>
        <v>-5.0265828123789342</v>
      </c>
      <c r="AV149" s="19">
        <f t="shared" si="276"/>
        <v>-4.3726974329714956</v>
      </c>
      <c r="AW149" s="19">
        <f t="shared" si="276"/>
        <v>-3.7244228459337787</v>
      </c>
      <c r="AX149" s="19">
        <f t="shared" si="276"/>
        <v>-3.0867260252942716</v>
      </c>
      <c r="AY149" s="19">
        <f t="shared" si="276"/>
        <v>-2.4685149421199939</v>
      </c>
      <c r="AZ149" s="19">
        <f t="shared" si="276"/>
        <v>-1.8847227250802083</v>
      </c>
      <c r="BA149" s="19">
        <f t="shared" si="276"/>
        <v>-1.3574758145579904</v>
      </c>
      <c r="BB149" s="19">
        <f t="shared" si="276"/>
        <v>-0.91301525239995218</v>
      </c>
      <c r="BC149" s="19">
        <f t="shared" si="276"/>
        <v>-5.3447844071595556</v>
      </c>
      <c r="BD149" s="19">
        <f t="shared" si="276"/>
        <v>-4.6892362283060551</v>
      </c>
      <c r="BE149" s="19">
        <f t="shared" si="276"/>
        <v>-4.0377937136616113</v>
      </c>
      <c r="BF149" s="19">
        <f t="shared" si="276"/>
        <v>-3.3941456055386952</v>
      </c>
      <c r="BG149" s="19">
        <f t="shared" si="276"/>
        <v>-2.7650435617765901</v>
      </c>
      <c r="BH149" s="19">
        <f t="shared" si="276"/>
        <v>-2.1622430402584891</v>
      </c>
      <c r="BI149" s="19">
        <f t="shared" si="276"/>
        <v>-1.6044055970471707</v>
      </c>
      <c r="BJ149" s="19">
        <f t="shared" si="276"/>
        <v>-1.1165940469802242</v>
      </c>
      <c r="BK149" s="19">
        <f t="shared" si="276"/>
        <v>-0.72359711307614105</v>
      </c>
      <c r="BL149" s="19">
        <f t="shared" si="276"/>
        <v>-0.43748795048588535</v>
      </c>
      <c r="BM149" s="19">
        <f t="shared" si="276"/>
        <v>-4.352952284047257</v>
      </c>
      <c r="BN149" s="19">
        <f t="shared" si="276"/>
        <v>-3.7049101253573662</v>
      </c>
      <c r="BO149" s="19">
        <f t="shared" si="276"/>
        <v>-3.067647815139078</v>
      </c>
      <c r="BP149" s="19">
        <f t="shared" si="276"/>
        <v>-2.450224746513209</v>
      </c>
      <c r="BQ149" s="19">
        <f t="shared" si="276"/>
        <v>-1.8677860293862656</v>
      </c>
      <c r="BR149" s="19">
        <f t="shared" si="276"/>
        <v>-1.3426603473977388</v>
      </c>
      <c r="BS149" s="19">
        <f t="shared" si="276"/>
        <v>-0.90108961386593744</v>
      </c>
      <c r="BT149" s="19">
        <f t="shared" si="276"/>
        <v>-0.5629153335603464</v>
      </c>
      <c r="BU149" s="19">
        <f t="shared" si="276"/>
        <v>-0.32975532527988782</v>
      </c>
      <c r="BV149" s="19">
        <f t="shared" si="276"/>
        <v>-0.18390074088833874</v>
      </c>
      <c r="BW149" s="19">
        <f t="shared" si="276"/>
        <v>-3.3748235189973763</v>
      </c>
      <c r="BX149" s="19">
        <f t="shared" si="276"/>
        <v>-2.7463148994625817</v>
      </c>
      <c r="BY149" s="19">
        <f t="shared" si="276"/>
        <v>-2.1445648449625003</v>
      </c>
      <c r="BZ149" s="19">
        <f t="shared" si="276"/>
        <v>-1.588458026006468</v>
      </c>
      <c r="CA149" s="19">
        <f t="shared" si="276"/>
        <v>-1.1031860488854577</v>
      </c>
      <c r="CB149" s="19">
        <f t="shared" si="276"/>
        <v>-0.71334716722803393</v>
      </c>
      <c r="CC149" s="19">
        <f t="shared" ref="CC149:DJ149" si="277">$B125*LN(1/(1+(EXP(-1*(CC$25+CC$26*$A125)))))+$C125*LN(1-(1/(1+(EXP(-1*(CC$25+CC$26*$A125))))))</f>
        <v>-0.43044674402949601</v>
      </c>
      <c r="CD149" s="19">
        <f t="shared" si="277"/>
        <v>-0.24532554211251714</v>
      </c>
      <c r="CE149" s="19">
        <f t="shared" si="277"/>
        <v>-0.13427207430759835</v>
      </c>
      <c r="CF149" s="19">
        <f t="shared" si="277"/>
        <v>-7.1644691967669705E-2</v>
      </c>
      <c r="CG149" s="19">
        <f t="shared" si="277"/>
        <v>-2.4319660838434931</v>
      </c>
      <c r="CH149" s="19">
        <f t="shared" si="277"/>
        <v>-1.8509015763678707</v>
      </c>
      <c r="CI149" s="19">
        <f t="shared" si="277"/>
        <v>-1.3279220601015926</v>
      </c>
      <c r="CJ149" s="19">
        <f t="shared" si="277"/>
        <v>-0.88926044903028434</v>
      </c>
      <c r="CK149" s="19">
        <f t="shared" si="277"/>
        <v>-0.55435524446852702</v>
      </c>
      <c r="CL149" s="19">
        <f t="shared" si="277"/>
        <v>-0.32417759919518879</v>
      </c>
      <c r="CM149" s="19">
        <f t="shared" si="277"/>
        <v>-0.18056893775707519</v>
      </c>
      <c r="CN149" s="19">
        <f t="shared" si="277"/>
        <v>-9.7384578310816483E-2</v>
      </c>
      <c r="CO149" s="19">
        <f t="shared" si="277"/>
        <v>-5.1515711952363007E-2</v>
      </c>
      <c r="CP149" s="19">
        <f t="shared" si="277"/>
        <v>-2.6957093008208165E-2</v>
      </c>
      <c r="CQ149" s="19">
        <f t="shared" si="277"/>
        <v>-1.5725754655000623</v>
      </c>
      <c r="CR149" s="19">
        <f t="shared" si="277"/>
        <v>-1.0898667349636624</v>
      </c>
      <c r="CS149" s="19">
        <f t="shared" si="277"/>
        <v>-0.70319717972663409</v>
      </c>
      <c r="CT149" s="19">
        <f t="shared" si="277"/>
        <v>-0.42349651022253426</v>
      </c>
      <c r="CU149" s="19">
        <f t="shared" si="277"/>
        <v>-0.24100845383299221</v>
      </c>
      <c r="CV149" s="19">
        <f t="shared" si="277"/>
        <v>-0.13178097985146942</v>
      </c>
      <c r="CW149" s="19">
        <f t="shared" si="277"/>
        <v>-7.0274721538291965E-2</v>
      </c>
      <c r="CX149" s="19">
        <f t="shared" si="277"/>
        <v>-3.6937586501232814E-2</v>
      </c>
      <c r="CY149" s="19">
        <f t="shared" si="277"/>
        <v>-1.9261514985419528E-2</v>
      </c>
      <c r="CZ149" s="19">
        <f t="shared" si="277"/>
        <v>-1.0001652055651762E-2</v>
      </c>
      <c r="DA149" s="19">
        <f t="shared" si="277"/>
        <v>-0.87752811145482867</v>
      </c>
      <c r="DB149" s="19">
        <f t="shared" si="277"/>
        <v>-0.54589293718007526</v>
      </c>
      <c r="DC149" s="19">
        <f t="shared" si="277"/>
        <v>-0.31867995923713271</v>
      </c>
      <c r="DD149" s="19">
        <f t="shared" si="277"/>
        <v>-0.17729229983146028</v>
      </c>
      <c r="DE149" s="19">
        <f t="shared" si="277"/>
        <v>-9.5545464597962981E-2</v>
      </c>
      <c r="DF149" s="19">
        <f t="shared" si="277"/>
        <v>-5.0520967534021743E-2</v>
      </c>
      <c r="DG149" s="19">
        <f t="shared" si="277"/>
        <v>-2.643029851747887E-2</v>
      </c>
      <c r="DH149" s="19">
        <f t="shared" si="277"/>
        <v>-1.3747727534377228E-2</v>
      </c>
      <c r="DI149" s="19">
        <f t="shared" si="277"/>
        <v>-7.1291256592371311E-3</v>
      </c>
      <c r="DJ149" s="19">
        <f t="shared" si="277"/>
        <v>-3.6910434269464432E-3</v>
      </c>
    </row>
    <row r="150" spans="1:114" x14ac:dyDescent="0.45">
      <c r="A150" s="4">
        <f>Training_Data!L149</f>
        <v>87</v>
      </c>
      <c r="B150" s="4">
        <f>Training_Data!I149</f>
        <v>1</v>
      </c>
      <c r="C150" s="4">
        <f t="shared" si="240"/>
        <v>0</v>
      </c>
      <c r="F150">
        <f t="shared" si="234"/>
        <v>0.1</v>
      </c>
      <c r="G150">
        <f t="shared" si="235"/>
        <v>0.90483741803595952</v>
      </c>
      <c r="H150" s="10">
        <f t="shared" si="236"/>
        <v>0.52497918747894001</v>
      </c>
      <c r="I150" s="10"/>
      <c r="J150">
        <f t="shared" si="237"/>
        <v>0.47502081252105999</v>
      </c>
      <c r="K150">
        <f t="shared" si="245"/>
        <v>-0.64439666007357088</v>
      </c>
      <c r="O150" s="19">
        <f t="shared" si="155"/>
        <v>-8.0275977733852458E-5</v>
      </c>
      <c r="P150" s="19">
        <f t="shared" si="155"/>
        <v>-1.4194498949633789E-4</v>
      </c>
      <c r="Q150" s="19">
        <f t="shared" ref="Q150:CB150" si="278">$B126*LN(1/(1+(EXP(-1*(Q$25+Q$26*$A126)))))+$C126*LN(1-(1/(1+(EXP(-1*(Q$25+Q$26*$A126))))))</f>
        <v>-2.5098296388432009E-4</v>
      </c>
      <c r="R150" s="19">
        <f t="shared" si="278"/>
        <v>-4.4376212692396716E-4</v>
      </c>
      <c r="S150" s="19">
        <f t="shared" si="278"/>
        <v>-7.8455623656485392E-4</v>
      </c>
      <c r="T150" s="19">
        <f t="shared" si="278"/>
        <v>-1.386887122134239E-3</v>
      </c>
      <c r="U150" s="19">
        <f t="shared" si="278"/>
        <v>-2.4510818235872352E-3</v>
      </c>
      <c r="V150" s="19">
        <f t="shared" si="278"/>
        <v>-4.3300948639672324E-3</v>
      </c>
      <c r="W150" s="19">
        <f t="shared" si="278"/>
        <v>-7.6440747629828608E-3</v>
      </c>
      <c r="X150" s="19">
        <f t="shared" si="278"/>
        <v>-1.3477330416026292E-2</v>
      </c>
      <c r="Y150" s="19">
        <f t="shared" si="278"/>
        <v>-2.181976835443384E-4</v>
      </c>
      <c r="Z150" s="19">
        <f t="shared" si="278"/>
        <v>-3.8579944119629313E-4</v>
      </c>
      <c r="AA150" s="19">
        <f t="shared" si="278"/>
        <v>-6.8209537280722928E-4</v>
      </c>
      <c r="AB150" s="19">
        <f t="shared" si="278"/>
        <v>-1.205810931664325E-3</v>
      </c>
      <c r="AC150" s="19">
        <f t="shared" si="278"/>
        <v>-2.1312091296566589E-3</v>
      </c>
      <c r="AD150" s="19">
        <f t="shared" si="278"/>
        <v>-3.7654672403744974E-3</v>
      </c>
      <c r="AE150" s="19">
        <f t="shared" si="278"/>
        <v>-6.6487512921852808E-3</v>
      </c>
      <c r="AF150" s="19">
        <f t="shared" si="278"/>
        <v>-1.1726908753935424E-2</v>
      </c>
      <c r="AG150" s="19">
        <f t="shared" si="278"/>
        <v>-2.0643812053229859E-2</v>
      </c>
      <c r="AH150" s="19">
        <f t="shared" si="278"/>
        <v>-3.6219258870659243E-2</v>
      </c>
      <c r="AI150" s="19">
        <f t="shared" si="278"/>
        <v>-5.9301164573954685E-4</v>
      </c>
      <c r="AJ150" s="19">
        <f t="shared" si="278"/>
        <v>-1.04836420678522E-3</v>
      </c>
      <c r="AK150" s="19">
        <f t="shared" si="278"/>
        <v>-1.8530420035456168E-3</v>
      </c>
      <c r="AL150" s="19">
        <f t="shared" si="278"/>
        <v>-3.2743443810995206E-3</v>
      </c>
      <c r="AM150" s="19">
        <f t="shared" si="278"/>
        <v>-5.782652915069182E-3</v>
      </c>
      <c r="AN150" s="19">
        <f t="shared" si="278"/>
        <v>-1.020267158326495E-2</v>
      </c>
      <c r="AO150" s="19">
        <f t="shared" si="278"/>
        <v>-1.797094612217856E-2</v>
      </c>
      <c r="AP150" s="19">
        <f t="shared" si="278"/>
        <v>-3.15613446763486E-2</v>
      </c>
      <c r="AQ150" s="19">
        <f t="shared" si="278"/>
        <v>-5.5149828641342477E-2</v>
      </c>
      <c r="AR150" s="19">
        <f t="shared" si="278"/>
        <v>-9.5545464597962981E-2</v>
      </c>
      <c r="AS150" s="19">
        <f t="shared" si="278"/>
        <v>-1.6111522314082021E-3</v>
      </c>
      <c r="AT150" s="19">
        <f t="shared" si="278"/>
        <v>-2.8471865974069102E-3</v>
      </c>
      <c r="AU150" s="19">
        <f t="shared" si="278"/>
        <v>-5.0290931449629792E-3</v>
      </c>
      <c r="AV150" s="19">
        <f t="shared" si="278"/>
        <v>-8.875672970072199E-3</v>
      </c>
      <c r="AW150" s="19">
        <f t="shared" si="278"/>
        <v>-1.5641448730935838E-2</v>
      </c>
      <c r="AX150" s="19">
        <f t="shared" si="278"/>
        <v>-2.7494243627915367E-2</v>
      </c>
      <c r="AY150" s="19">
        <f t="shared" si="278"/>
        <v>-4.8115344873396193E-2</v>
      </c>
      <c r="AZ150" s="19">
        <f t="shared" si="278"/>
        <v>-8.3569574617418818E-2</v>
      </c>
      <c r="BA150" s="19">
        <f t="shared" si="278"/>
        <v>-0.14334132162997101</v>
      </c>
      <c r="BB150" s="19">
        <f t="shared" si="278"/>
        <v>-0.24100845383299221</v>
      </c>
      <c r="BC150" s="19">
        <f t="shared" si="278"/>
        <v>-4.3735180149698204E-3</v>
      </c>
      <c r="BD150" s="19">
        <f t="shared" si="278"/>
        <v>-7.7206031848433805E-3</v>
      </c>
      <c r="BE150" s="19">
        <f t="shared" si="278"/>
        <v>-1.3611862127139834E-2</v>
      </c>
      <c r="BF150" s="19">
        <f t="shared" si="278"/>
        <v>-2.3944984743078702E-2</v>
      </c>
      <c r="BG150" s="19">
        <f t="shared" si="278"/>
        <v>-4.1959389233941616E-2</v>
      </c>
      <c r="BH150" s="19">
        <f t="shared" si="278"/>
        <v>-7.3040406243464404E-2</v>
      </c>
      <c r="BI150" s="19">
        <f t="shared" si="278"/>
        <v>-0.12574121819114345</v>
      </c>
      <c r="BJ150" s="19">
        <f t="shared" si="278"/>
        <v>-0.21263069128632345</v>
      </c>
      <c r="BK150" s="19">
        <f t="shared" si="278"/>
        <v>-0.34991825330155735</v>
      </c>
      <c r="BL150" s="19">
        <f t="shared" si="278"/>
        <v>-0.55435524446852724</v>
      </c>
      <c r="BM150" s="19">
        <f t="shared" si="278"/>
        <v>-1.1844070924493164E-2</v>
      </c>
      <c r="BN150" s="19">
        <f t="shared" si="278"/>
        <v>-2.0849137868843022E-2</v>
      </c>
      <c r="BO150" s="19">
        <f t="shared" si="278"/>
        <v>-3.6576691379621162E-2</v>
      </c>
      <c r="BP150" s="19">
        <f t="shared" si="278"/>
        <v>-6.3795827683805609E-2</v>
      </c>
      <c r="BQ150" s="19">
        <f t="shared" si="278"/>
        <v>-0.11018460301110891</v>
      </c>
      <c r="BR150" s="19">
        <f t="shared" si="278"/>
        <v>-0.18728844983715842</v>
      </c>
      <c r="BS150" s="19">
        <f t="shared" si="278"/>
        <v>-0.31058208874361098</v>
      </c>
      <c r="BT150" s="19">
        <f t="shared" si="278"/>
        <v>-0.49715445033210998</v>
      </c>
      <c r="BU150" s="19">
        <f t="shared" si="278"/>
        <v>-0.76025819468169065</v>
      </c>
      <c r="BV150" s="19">
        <f t="shared" si="278"/>
        <v>-1.1031860488854581</v>
      </c>
      <c r="BW150" s="19">
        <f t="shared" si="278"/>
        <v>-3.1873539395361944E-2</v>
      </c>
      <c r="BX150" s="19">
        <f t="shared" si="278"/>
        <v>-5.5688941611675855E-2</v>
      </c>
      <c r="BY150" s="19">
        <f t="shared" si="278"/>
        <v>-9.6460846491494917E-2</v>
      </c>
      <c r="BZ150" s="19">
        <f t="shared" si="278"/>
        <v>-0.16472272508020852</v>
      </c>
      <c r="CA150" s="19">
        <f t="shared" si="278"/>
        <v>-0.27508058318639855</v>
      </c>
      <c r="CB150" s="19">
        <f t="shared" si="278"/>
        <v>-0.44462066950155305</v>
      </c>
      <c r="CC150" s="19">
        <f t="shared" ref="CC150:DJ150" si="279">$B126*LN(1/(1+(EXP(-1*(CC$25+CC$26*$A126)))))+$C126*LN(1-(1/(1+(EXP(-1*(CC$25+CC$26*$A126))))))</f>
        <v>-0.68815968050786247</v>
      </c>
      <c r="CD150" s="19">
        <f t="shared" si="279"/>
        <v>-1.0118454273443065</v>
      </c>
      <c r="CE150" s="19">
        <f t="shared" si="279"/>
        <v>-1.4099270219463291</v>
      </c>
      <c r="CF150" s="19">
        <f t="shared" si="279"/>
        <v>-1.8677860293862656</v>
      </c>
      <c r="CG150" s="19">
        <f t="shared" si="279"/>
        <v>-8.4375001337180233E-2</v>
      </c>
      <c r="CH150" s="19">
        <f t="shared" si="279"/>
        <v>-0.14468253842065198</v>
      </c>
      <c r="CI150" s="19">
        <f t="shared" si="279"/>
        <v>-0.24315853495510822</v>
      </c>
      <c r="CJ150" s="19">
        <f t="shared" si="279"/>
        <v>-0.39659404698022449</v>
      </c>
      <c r="CK150" s="19">
        <f t="shared" si="279"/>
        <v>-0.62095704778953198</v>
      </c>
      <c r="CL150" s="19">
        <f t="shared" si="279"/>
        <v>-0.92503699381775351</v>
      </c>
      <c r="CM150" s="19">
        <f t="shared" si="279"/>
        <v>-1.3059609474567213</v>
      </c>
      <c r="CN150" s="19">
        <f t="shared" si="279"/>
        <v>-1.7507328088238219</v>
      </c>
      <c r="CO150" s="19">
        <f t="shared" si="279"/>
        <v>-2.2422900155874004</v>
      </c>
      <c r="CP150" s="19">
        <f t="shared" si="279"/>
        <v>-2.7650435617765905</v>
      </c>
      <c r="CQ150" s="19">
        <f t="shared" si="279"/>
        <v>-0.21455390348483219</v>
      </c>
      <c r="CR150" s="19">
        <f t="shared" si="279"/>
        <v>-0.35288121446099197</v>
      </c>
      <c r="CS150" s="19">
        <f t="shared" si="279"/>
        <v>-0.55862304823442532</v>
      </c>
      <c r="CT150" s="19">
        <f t="shared" si="279"/>
        <v>-0.84291533356034654</v>
      </c>
      <c r="CU150" s="19">
        <f t="shared" si="279"/>
        <v>-1.2058650684421961</v>
      </c>
      <c r="CV150" s="19">
        <f t="shared" si="279"/>
        <v>-1.6364926968500355</v>
      </c>
      <c r="CW150" s="19">
        <f t="shared" si="279"/>
        <v>-2.1181253032857192</v>
      </c>
      <c r="CX150" s="19">
        <f t="shared" si="279"/>
        <v>-2.6344623112084293</v>
      </c>
      <c r="CY150" s="19">
        <f t="shared" si="279"/>
        <v>-3.1727891437754714</v>
      </c>
      <c r="CZ150" s="19">
        <f t="shared" si="279"/>
        <v>-3.7244228459337791</v>
      </c>
      <c r="DA150" s="19">
        <f t="shared" si="279"/>
        <v>-0.50108378257967123</v>
      </c>
      <c r="DB150" s="19">
        <f t="shared" si="279"/>
        <v>-0.7655951823371514</v>
      </c>
      <c r="DC150" s="19">
        <f t="shared" si="279"/>
        <v>-1.1098789997905982</v>
      </c>
      <c r="DD150" s="19">
        <f t="shared" si="279"/>
        <v>-1.5253255421125167</v>
      </c>
      <c r="DE150" s="19">
        <f t="shared" si="279"/>
        <v>-1.9960354110545104</v>
      </c>
      <c r="DF150" s="19">
        <f t="shared" si="279"/>
        <v>-2.505187864739066</v>
      </c>
      <c r="DG150" s="19">
        <f t="shared" si="279"/>
        <v>-3.0390638759675017</v>
      </c>
      <c r="DH150" s="19">
        <f t="shared" si="279"/>
        <v>-3.5880419482389829</v>
      </c>
      <c r="DI150" s="19">
        <f t="shared" si="279"/>
        <v>-4.1459549194736214</v>
      </c>
      <c r="DJ150" s="19">
        <f t="shared" si="279"/>
        <v>-4.7090541641698742</v>
      </c>
    </row>
    <row r="151" spans="1:114" x14ac:dyDescent="0.45">
      <c r="A151" s="4">
        <f>Training_Data!L150</f>
        <v>99</v>
      </c>
      <c r="B151" s="4">
        <f>Training_Data!I150</f>
        <v>1</v>
      </c>
      <c r="C151" s="4">
        <f t="shared" si="240"/>
        <v>0</v>
      </c>
      <c r="F151">
        <f t="shared" si="234"/>
        <v>6.8000000000000005E-2</v>
      </c>
      <c r="G151">
        <f t="shared" si="235"/>
        <v>0.93426047357721353</v>
      </c>
      <c r="H151" s="10">
        <f t="shared" si="236"/>
        <v>0.51699345236094496</v>
      </c>
      <c r="I151" s="10"/>
      <c r="J151">
        <f t="shared" si="237"/>
        <v>0.48300654763905504</v>
      </c>
      <c r="K151">
        <f t="shared" si="245"/>
        <v>-0.7277250692329289</v>
      </c>
      <c r="O151" s="19">
        <f t="shared" si="155"/>
        <v>-9.6107033632521105E-5</v>
      </c>
      <c r="P151" s="19">
        <f t="shared" si="155"/>
        <v>-2.0344767212943552E-4</v>
      </c>
      <c r="Q151" s="19">
        <f t="shared" ref="Q151:CB151" si="280">$B127*LN(1/(1+(EXP(-1*(Q$25+Q$26*$A127)))))+$C127*LN(1-(1/(1+(EXP(-1*(Q$25+Q$26*$A127))))))</f>
        <v>-4.3064979763887223E-4</v>
      </c>
      <c r="R151" s="19">
        <f t="shared" si="280"/>
        <v>-9.1146645377420212E-4</v>
      </c>
      <c r="S151" s="19">
        <f t="shared" si="280"/>
        <v>-1.928593204219395E-3</v>
      </c>
      <c r="T151" s="19">
        <f t="shared" si="280"/>
        <v>-4.0784432705707431E-3</v>
      </c>
      <c r="U151" s="19">
        <f t="shared" si="280"/>
        <v>-8.6144837621755215E-3</v>
      </c>
      <c r="V151" s="19">
        <f t="shared" si="280"/>
        <v>-1.8149927917809731E-2</v>
      </c>
      <c r="W151" s="19">
        <f t="shared" si="280"/>
        <v>-3.8041371687783147E-2</v>
      </c>
      <c r="X151" s="19">
        <f t="shared" si="280"/>
        <v>-7.8889734292549626E-2</v>
      </c>
      <c r="Y151" s="19">
        <f t="shared" si="280"/>
        <v>-2.6122443522783164E-4</v>
      </c>
      <c r="Z151" s="19">
        <f t="shared" si="280"/>
        <v>-5.5293147536079781E-4</v>
      </c>
      <c r="AA151" s="19">
        <f t="shared" si="280"/>
        <v>-1.1701946758545612E-3</v>
      </c>
      <c r="AB151" s="19">
        <f t="shared" si="280"/>
        <v>-2.475685137730443E-3</v>
      </c>
      <c r="AC151" s="19">
        <f t="shared" si="280"/>
        <v>-5.2337981517430882E-3</v>
      </c>
      <c r="AD151" s="19">
        <f t="shared" si="280"/>
        <v>-1.1047744848593825E-2</v>
      </c>
      <c r="AE151" s="19">
        <f t="shared" si="280"/>
        <v>-2.324546437242505E-2</v>
      </c>
      <c r="AF151" s="19">
        <f t="shared" si="280"/>
        <v>-4.858735157374202E-2</v>
      </c>
      <c r="AG151" s="19">
        <f t="shared" si="280"/>
        <v>-0.10020655891674717</v>
      </c>
      <c r="AH151" s="19">
        <f t="shared" si="280"/>
        <v>-0.20141327798275241</v>
      </c>
      <c r="AI151" s="19">
        <f t="shared" si="280"/>
        <v>-7.099223343393561E-4</v>
      </c>
      <c r="AJ151" s="19">
        <f t="shared" si="280"/>
        <v>-1.5023101597543026E-3</v>
      </c>
      <c r="AK151" s="19">
        <f t="shared" si="280"/>
        <v>-3.177726471409912E-3</v>
      </c>
      <c r="AL151" s="19">
        <f t="shared" si="280"/>
        <v>-6.7153484891180563E-3</v>
      </c>
      <c r="AM151" s="19">
        <f t="shared" si="280"/>
        <v>-1.4163456931504987E-2</v>
      </c>
      <c r="AN151" s="19">
        <f t="shared" si="280"/>
        <v>-2.9750418272620607E-2</v>
      </c>
      <c r="AO151" s="19">
        <f t="shared" si="280"/>
        <v>-6.1967589003198723E-2</v>
      </c>
      <c r="AP151" s="19">
        <f t="shared" si="280"/>
        <v>-0.12692801104297252</v>
      </c>
      <c r="AQ151" s="19">
        <f t="shared" si="280"/>
        <v>-0.25192908134537284</v>
      </c>
      <c r="AR151" s="19">
        <f t="shared" si="280"/>
        <v>-0.47407698418010663</v>
      </c>
      <c r="AS151" s="19">
        <f t="shared" si="280"/>
        <v>-1.928593204219395E-3</v>
      </c>
      <c r="AT151" s="19">
        <f t="shared" si="280"/>
        <v>-4.0784432705707431E-3</v>
      </c>
      <c r="AU151" s="19">
        <f t="shared" si="280"/>
        <v>-8.6144837621755215E-3</v>
      </c>
      <c r="AV151" s="19">
        <f t="shared" si="280"/>
        <v>-1.8149927917809731E-2</v>
      </c>
      <c r="AW151" s="19">
        <f t="shared" si="280"/>
        <v>-3.8041371687783147E-2</v>
      </c>
      <c r="AX151" s="19">
        <f t="shared" si="280"/>
        <v>-7.8889734292549626E-2</v>
      </c>
      <c r="AY151" s="19">
        <f t="shared" si="280"/>
        <v>-0.1602241504380873</v>
      </c>
      <c r="AZ151" s="19">
        <f t="shared" si="280"/>
        <v>-0.31326168751822281</v>
      </c>
      <c r="BA151" s="19">
        <f t="shared" si="280"/>
        <v>-0.57593941987884367</v>
      </c>
      <c r="BB151" s="19">
        <f t="shared" si="280"/>
        <v>-0.9740769841801068</v>
      </c>
      <c r="BC151" s="19">
        <f t="shared" si="280"/>
        <v>-5.2337981517430882E-3</v>
      </c>
      <c r="BD151" s="19">
        <f t="shared" si="280"/>
        <v>-1.1047744848593825E-2</v>
      </c>
      <c r="BE151" s="19">
        <f t="shared" si="280"/>
        <v>-2.324546437242505E-2</v>
      </c>
      <c r="BF151" s="19">
        <f t="shared" si="280"/>
        <v>-4.858735157374202E-2</v>
      </c>
      <c r="BG151" s="19">
        <f t="shared" si="280"/>
        <v>-0.10020655891674717</v>
      </c>
      <c r="BH151" s="19">
        <f t="shared" si="280"/>
        <v>-0.20141327798275241</v>
      </c>
      <c r="BI151" s="19">
        <f t="shared" si="280"/>
        <v>-0.38687100611490027</v>
      </c>
      <c r="BJ151" s="19">
        <f t="shared" si="280"/>
        <v>-0.69314718055994529</v>
      </c>
      <c r="BK151" s="19">
        <f t="shared" si="280"/>
        <v>-1.1368710061148999</v>
      </c>
      <c r="BL151" s="19">
        <f t="shared" si="280"/>
        <v>-1.7014132779827524</v>
      </c>
      <c r="BM151" s="19">
        <f t="shared" si="280"/>
        <v>-1.4163456931504987E-2</v>
      </c>
      <c r="BN151" s="19">
        <f t="shared" si="280"/>
        <v>-2.9750418272620607E-2</v>
      </c>
      <c r="BO151" s="19">
        <f t="shared" si="280"/>
        <v>-6.1967589003198605E-2</v>
      </c>
      <c r="BP151" s="19">
        <f t="shared" si="280"/>
        <v>-0.12692801104297252</v>
      </c>
      <c r="BQ151" s="19">
        <f t="shared" si="280"/>
        <v>-0.25192908134537284</v>
      </c>
      <c r="BR151" s="19">
        <f t="shared" si="280"/>
        <v>-0.47407698418010663</v>
      </c>
      <c r="BS151" s="19">
        <f t="shared" si="280"/>
        <v>-0.82593941987884401</v>
      </c>
      <c r="BT151" s="19">
        <f t="shared" si="280"/>
        <v>-1.3132616875182228</v>
      </c>
      <c r="BU151" s="19">
        <f t="shared" si="280"/>
        <v>-1.9102241504380875</v>
      </c>
      <c r="BV151" s="19">
        <f t="shared" si="280"/>
        <v>-2.578889734292551</v>
      </c>
      <c r="BW151" s="19">
        <f t="shared" si="280"/>
        <v>-3.8041371687783147E-2</v>
      </c>
      <c r="BX151" s="19">
        <f t="shared" si="280"/>
        <v>-7.8889734292549626E-2</v>
      </c>
      <c r="BY151" s="19">
        <f t="shared" si="280"/>
        <v>-0.1602241504380873</v>
      </c>
      <c r="BZ151" s="19">
        <f t="shared" si="280"/>
        <v>-0.31326168751822281</v>
      </c>
      <c r="CA151" s="19">
        <f t="shared" si="280"/>
        <v>-0.57593941987884367</v>
      </c>
      <c r="CB151" s="19">
        <f t="shared" si="280"/>
        <v>-0.9740769841801068</v>
      </c>
      <c r="CC151" s="19">
        <f t="shared" ref="CC151:DJ151" si="281">$B127*LN(1/(1+(EXP(-1*(CC$25+CC$26*$A127)))))+$C127*LN(1-(1/(1+(EXP(-1*(CC$25+CC$26*$A127))))))</f>
        <v>-1.5019290813453736</v>
      </c>
      <c r="CD151" s="19">
        <f t="shared" si="281"/>
        <v>-2.1269280110429714</v>
      </c>
      <c r="CE151" s="19">
        <f t="shared" si="281"/>
        <v>-2.8119675890031988</v>
      </c>
      <c r="CF151" s="19">
        <f t="shared" si="281"/>
        <v>-3.5297504182726192</v>
      </c>
      <c r="CG151" s="19">
        <f t="shared" si="281"/>
        <v>-0.10020655891674717</v>
      </c>
      <c r="CH151" s="19">
        <f t="shared" si="281"/>
        <v>-0.20141327798275241</v>
      </c>
      <c r="CI151" s="19">
        <f t="shared" si="281"/>
        <v>-0.38687100611489994</v>
      </c>
      <c r="CJ151" s="19">
        <f t="shared" si="281"/>
        <v>-0.69314718055994529</v>
      </c>
      <c r="CK151" s="19">
        <f t="shared" si="281"/>
        <v>-1.1368710061148999</v>
      </c>
      <c r="CL151" s="19">
        <f t="shared" si="281"/>
        <v>-1.7014132779827524</v>
      </c>
      <c r="CM151" s="19">
        <f t="shared" si="281"/>
        <v>-2.3502065589167476</v>
      </c>
      <c r="CN151" s="19">
        <f t="shared" si="281"/>
        <v>-3.0485873515737452</v>
      </c>
      <c r="CO151" s="19">
        <f t="shared" si="281"/>
        <v>-3.7732454643724243</v>
      </c>
      <c r="CP151" s="19">
        <f t="shared" si="281"/>
        <v>-4.5110477448485931</v>
      </c>
      <c r="CQ151" s="19">
        <f t="shared" si="281"/>
        <v>-0.25192908134537284</v>
      </c>
      <c r="CR151" s="19">
        <f t="shared" si="281"/>
        <v>-0.47407698418010663</v>
      </c>
      <c r="CS151" s="19">
        <f t="shared" si="281"/>
        <v>-0.82593941987884345</v>
      </c>
      <c r="CT151" s="19">
        <f t="shared" si="281"/>
        <v>-1.3132616875182228</v>
      </c>
      <c r="CU151" s="19">
        <f t="shared" si="281"/>
        <v>-1.9102241504380875</v>
      </c>
      <c r="CV151" s="19">
        <f t="shared" si="281"/>
        <v>-2.578889734292551</v>
      </c>
      <c r="CW151" s="19">
        <f t="shared" si="281"/>
        <v>-3.2880413716877857</v>
      </c>
      <c r="CX151" s="19">
        <f t="shared" si="281"/>
        <v>-4.0181499279178103</v>
      </c>
      <c r="CY151" s="19">
        <f t="shared" si="281"/>
        <v>-4.7586144837621793</v>
      </c>
      <c r="CZ151" s="19">
        <f t="shared" si="281"/>
        <v>-5.5040784432705925</v>
      </c>
      <c r="DA151" s="19">
        <f t="shared" si="281"/>
        <v>-0.57593941987884367</v>
      </c>
      <c r="DB151" s="19">
        <f t="shared" si="281"/>
        <v>-0.9740769841801068</v>
      </c>
      <c r="DC151" s="19">
        <f t="shared" si="281"/>
        <v>-1.5019290813453725</v>
      </c>
      <c r="DD151" s="19">
        <f t="shared" si="281"/>
        <v>-2.1269280110429714</v>
      </c>
      <c r="DE151" s="19">
        <f t="shared" si="281"/>
        <v>-2.8119675890031988</v>
      </c>
      <c r="DF151" s="19">
        <f t="shared" si="281"/>
        <v>-3.5297504182726192</v>
      </c>
      <c r="DG151" s="19">
        <f t="shared" si="281"/>
        <v>-4.2641634569314961</v>
      </c>
      <c r="DH151" s="19">
        <f t="shared" si="281"/>
        <v>-5.0067153484891369</v>
      </c>
      <c r="DI151" s="19">
        <f t="shared" si="281"/>
        <v>-5.7531777264714146</v>
      </c>
      <c r="DJ151" s="19">
        <f t="shared" si="281"/>
        <v>-6.5015023101597418</v>
      </c>
    </row>
    <row r="152" spans="1:114" x14ac:dyDescent="0.45">
      <c r="A152" s="4">
        <f>Training_Data!L151</f>
        <v>67</v>
      </c>
      <c r="B152" s="4">
        <f>Training_Data!I151</f>
        <v>0</v>
      </c>
      <c r="C152" s="4">
        <f t="shared" si="240"/>
        <v>1</v>
      </c>
      <c r="F152">
        <f t="shared" si="234"/>
        <v>0.09</v>
      </c>
      <c r="G152">
        <f t="shared" si="235"/>
        <v>0.91393118527122819</v>
      </c>
      <c r="H152" s="10">
        <f t="shared" si="236"/>
        <v>0.52248482479180014</v>
      </c>
      <c r="I152" s="10"/>
      <c r="J152">
        <f t="shared" si="237"/>
        <v>0.47751517520819986</v>
      </c>
      <c r="K152">
        <f t="shared" si="245"/>
        <v>-0.64915933902561007</v>
      </c>
      <c r="O152" s="19">
        <f t="shared" si="155"/>
        <v>-9.8048429320844439E-5</v>
      </c>
      <c r="P152" s="19">
        <f t="shared" si="155"/>
        <v>-2.1174965013393224E-4</v>
      </c>
      <c r="Q152" s="19">
        <f t="shared" ref="Q152:CB152" si="282">$B128*LN(1/(1+(EXP(-1*(Q$25+Q$26*$A128)))))+$C128*LN(1-(1/(1+(EXP(-1*(Q$25+Q$26*$A128))))))</f>
        <v>-4.5727360622179586E-4</v>
      </c>
      <c r="R152" s="19">
        <f t="shared" si="282"/>
        <v>-9.873423576084151E-4</v>
      </c>
      <c r="S152" s="19">
        <f t="shared" si="282"/>
        <v>-2.1312091296566589E-3</v>
      </c>
      <c r="T152" s="19">
        <f t="shared" si="282"/>
        <v>-4.5972384173645674E-3</v>
      </c>
      <c r="U152" s="19">
        <f t="shared" si="282"/>
        <v>-9.9026250695706964E-3</v>
      </c>
      <c r="V152" s="19">
        <f t="shared" si="282"/>
        <v>-2.1265871276566872E-2</v>
      </c>
      <c r="W152" s="19">
        <f t="shared" si="282"/>
        <v>-4.5375918314444423E-2</v>
      </c>
      <c r="X152" s="19">
        <f t="shared" si="282"/>
        <v>-9.5545464597962981E-2</v>
      </c>
      <c r="Y152" s="19">
        <f t="shared" si="282"/>
        <v>-2.665008157553627E-4</v>
      </c>
      <c r="Z152" s="19">
        <f t="shared" si="282"/>
        <v>-5.7549054503288136E-4</v>
      </c>
      <c r="AA152" s="19">
        <f t="shared" si="282"/>
        <v>-1.2425105369400064E-3</v>
      </c>
      <c r="AB152" s="19">
        <f t="shared" si="282"/>
        <v>-2.6816014676889831E-3</v>
      </c>
      <c r="AC152" s="19">
        <f t="shared" si="282"/>
        <v>-5.782652915069182E-3</v>
      </c>
      <c r="AD152" s="19">
        <f t="shared" si="282"/>
        <v>-1.2447565236600967E-2</v>
      </c>
      <c r="AE152" s="19">
        <f t="shared" si="282"/>
        <v>-2.6692413475808627E-2</v>
      </c>
      <c r="AF152" s="19">
        <f t="shared" si="282"/>
        <v>-5.6782583302082912E-2</v>
      </c>
      <c r="AG152" s="19">
        <f t="shared" si="282"/>
        <v>-0.11883650874096041</v>
      </c>
      <c r="AH152" s="19">
        <f t="shared" si="282"/>
        <v>-0.24100845383299221</v>
      </c>
      <c r="AI152" s="19">
        <f t="shared" si="282"/>
        <v>-7.2425852461481901E-4</v>
      </c>
      <c r="AJ152" s="19">
        <f t="shared" si="282"/>
        <v>-1.5635726932682801E-3</v>
      </c>
      <c r="AK152" s="19">
        <f t="shared" si="282"/>
        <v>-3.3738949793729704E-3</v>
      </c>
      <c r="AL152" s="19">
        <f t="shared" si="282"/>
        <v>-7.2726211117516981E-3</v>
      </c>
      <c r="AM152" s="19">
        <f t="shared" si="282"/>
        <v>-1.5641448730935838E-2</v>
      </c>
      <c r="AN152" s="19">
        <f t="shared" si="282"/>
        <v>-3.3480669360590534E-2</v>
      </c>
      <c r="AO152" s="19">
        <f t="shared" si="282"/>
        <v>-7.0956516452472765E-2</v>
      </c>
      <c r="AP152" s="19">
        <f t="shared" si="282"/>
        <v>-0.14740002486257034</v>
      </c>
      <c r="AQ152" s="19">
        <f t="shared" si="282"/>
        <v>-0.29491225960491108</v>
      </c>
      <c r="AR152" s="19">
        <f t="shared" si="282"/>
        <v>-0.55435524446852724</v>
      </c>
      <c r="AS152" s="19">
        <f t="shared" si="282"/>
        <v>-1.9675150688290358E-3</v>
      </c>
      <c r="AT152" s="19">
        <f t="shared" si="282"/>
        <v>-4.244534947839794E-3</v>
      </c>
      <c r="AU152" s="19">
        <f t="shared" si="282"/>
        <v>-9.1447452247404512E-3</v>
      </c>
      <c r="AV152" s="19">
        <f t="shared" si="282"/>
        <v>-1.9646825693436634E-2</v>
      </c>
      <c r="AW152" s="19">
        <f t="shared" si="282"/>
        <v>-4.1959389233941616E-2</v>
      </c>
      <c r="AX152" s="19">
        <f t="shared" si="282"/>
        <v>-8.8514942119993792E-2</v>
      </c>
      <c r="AY152" s="19">
        <f t="shared" si="282"/>
        <v>-0.18222789747067766</v>
      </c>
      <c r="AZ152" s="19">
        <f t="shared" si="282"/>
        <v>-0.35886989966032329</v>
      </c>
      <c r="BA152" s="19">
        <f t="shared" si="282"/>
        <v>-0.65875955554869692</v>
      </c>
      <c r="BB152" s="19">
        <f t="shared" si="282"/>
        <v>-1.1031860488854581</v>
      </c>
      <c r="BC152" s="19">
        <f t="shared" si="282"/>
        <v>-5.339246126027891E-3</v>
      </c>
      <c r="BD152" s="19">
        <f t="shared" si="282"/>
        <v>-1.149602998855608E-2</v>
      </c>
      <c r="BE152" s="19">
        <f t="shared" si="282"/>
        <v>-2.4665297136601757E-2</v>
      </c>
      <c r="BF152" s="19">
        <f t="shared" si="282"/>
        <v>-5.2529532865117086E-2</v>
      </c>
      <c r="BG152" s="19">
        <f t="shared" si="282"/>
        <v>-0.11018460301110891</v>
      </c>
      <c r="BH152" s="19">
        <f t="shared" si="282"/>
        <v>-0.22440559704717059</v>
      </c>
      <c r="BI152" s="19">
        <f t="shared" si="282"/>
        <v>-0.43395594161677914</v>
      </c>
      <c r="BJ152" s="19">
        <f t="shared" si="282"/>
        <v>-0.77634377304073965</v>
      </c>
      <c r="BK152" s="19">
        <f t="shared" si="282"/>
        <v>-1.2625744432071542</v>
      </c>
      <c r="BL152" s="19">
        <f t="shared" si="282"/>
        <v>-1.8677860293862656</v>
      </c>
      <c r="BM152" s="19">
        <f t="shared" si="282"/>
        <v>-1.4447520693484053E-2</v>
      </c>
      <c r="BN152" s="19">
        <f t="shared" si="282"/>
        <v>-3.0945958160192223E-2</v>
      </c>
      <c r="BO152" s="19">
        <f t="shared" si="282"/>
        <v>-6.5676254334659845E-2</v>
      </c>
      <c r="BP152" s="19">
        <f t="shared" si="282"/>
        <v>-0.13680711345203822</v>
      </c>
      <c r="BQ152" s="19">
        <f t="shared" si="282"/>
        <v>-0.27508058318639855</v>
      </c>
      <c r="BR152" s="19">
        <f t="shared" si="282"/>
        <v>-0.52108961386593755</v>
      </c>
      <c r="BS152" s="19">
        <f t="shared" si="282"/>
        <v>-0.90704039669542702</v>
      </c>
      <c r="BT152" s="19">
        <f t="shared" si="282"/>
        <v>-1.4326848092526394</v>
      </c>
      <c r="BU152" s="19">
        <f t="shared" si="282"/>
        <v>-2.0655340596207994</v>
      </c>
      <c r="BV152" s="19">
        <f t="shared" si="282"/>
        <v>-2.7650435617765905</v>
      </c>
      <c r="BW152" s="19">
        <f t="shared" si="282"/>
        <v>-3.8795140675927216E-2</v>
      </c>
      <c r="BX152" s="19">
        <f t="shared" si="282"/>
        <v>-8.1980783130496324E-2</v>
      </c>
      <c r="BY152" s="19">
        <f t="shared" si="282"/>
        <v>-0.16933722737912194</v>
      </c>
      <c r="BZ152" s="19">
        <f t="shared" si="282"/>
        <v>-0.33541384892973064</v>
      </c>
      <c r="CA152" s="19">
        <f t="shared" si="282"/>
        <v>-0.62095704778953198</v>
      </c>
      <c r="CB152" s="19">
        <f t="shared" si="282"/>
        <v>-1.0504467440294962</v>
      </c>
      <c r="CC152" s="19">
        <f t="shared" ref="CC152:DJ152" si="283">$B128*LN(1/(1+(EXP(-1*(CC$25+CC$26*$A128)))))+$C128*LN(1-(1/(1+(EXP(-1*(CC$25+CC$26*$A128))))))</f>
        <v>-1.6124035212648407</v>
      </c>
      <c r="CD152" s="19">
        <f t="shared" si="283"/>
        <v>-2.2691459507833978</v>
      </c>
      <c r="CE152" s="19">
        <f t="shared" si="283"/>
        <v>-2.9820202163536838</v>
      </c>
      <c r="CF152" s="19">
        <f t="shared" si="283"/>
        <v>-3.7244228459337791</v>
      </c>
      <c r="CG152" s="19">
        <f t="shared" si="283"/>
        <v>-0.10213089315917856</v>
      </c>
      <c r="CH152" s="19">
        <f t="shared" si="283"/>
        <v>-0.20883062816011172</v>
      </c>
      <c r="CI152" s="19">
        <f t="shared" si="283"/>
        <v>-0.40651526920662473</v>
      </c>
      <c r="CJ152" s="19">
        <f t="shared" si="283"/>
        <v>-0.73394696731759013</v>
      </c>
      <c r="CK152" s="19">
        <f t="shared" si="283"/>
        <v>-1.2058650684421961</v>
      </c>
      <c r="CL152" s="19">
        <f t="shared" si="283"/>
        <v>-1.8005689377570755</v>
      </c>
      <c r="CM152" s="19">
        <f t="shared" si="283"/>
        <v>-2.4776717024811372</v>
      </c>
      <c r="CN152" s="19">
        <f t="shared" si="283"/>
        <v>-3.2015504405762849</v>
      </c>
      <c r="CO152" s="19">
        <f t="shared" si="283"/>
        <v>-3.9494532256282726</v>
      </c>
      <c r="CP152" s="19">
        <f t="shared" si="283"/>
        <v>-4.7090541641698742</v>
      </c>
      <c r="CQ152" s="19">
        <f t="shared" si="283"/>
        <v>-0.25641783303708754</v>
      </c>
      <c r="CR152" s="19">
        <f t="shared" si="283"/>
        <v>-0.48936721747427725</v>
      </c>
      <c r="CS152" s="19">
        <f t="shared" si="283"/>
        <v>-0.86011188643871439</v>
      </c>
      <c r="CT152" s="19">
        <f t="shared" si="283"/>
        <v>-1.3723677218643582</v>
      </c>
      <c r="CU152" s="19">
        <f t="shared" si="283"/>
        <v>-1.9960354110545104</v>
      </c>
      <c r="CV152" s="19">
        <f t="shared" si="283"/>
        <v>-2.6902747215382923</v>
      </c>
      <c r="CW152" s="19">
        <f t="shared" si="283"/>
        <v>-3.4231529925781343</v>
      </c>
      <c r="CX152" s="19">
        <f t="shared" si="283"/>
        <v>-4.17548701264817</v>
      </c>
      <c r="CY152" s="19">
        <f t="shared" si="283"/>
        <v>-4.9372005172236451</v>
      </c>
      <c r="CZ152" s="19">
        <f t="shared" si="283"/>
        <v>-5.7033403801703768</v>
      </c>
      <c r="DA152" s="19">
        <f t="shared" si="283"/>
        <v>-0.5847451567037304</v>
      </c>
      <c r="DB152" s="19">
        <f t="shared" si="283"/>
        <v>-0.99916273627089358</v>
      </c>
      <c r="DC152" s="19">
        <f t="shared" si="283"/>
        <v>-1.54887520254575</v>
      </c>
      <c r="DD152" s="19">
        <f t="shared" si="283"/>
        <v>-2.1977210001309597</v>
      </c>
      <c r="DE152" s="19">
        <f t="shared" si="283"/>
        <v>-2.906233177878482</v>
      </c>
      <c r="DF152" s="19">
        <f t="shared" si="283"/>
        <v>-3.6464302985174766</v>
      </c>
      <c r="DG152" s="19">
        <f t="shared" si="283"/>
        <v>-4.402324469977442</v>
      </c>
      <c r="DH152" s="19">
        <f t="shared" si="283"/>
        <v>-5.1657252789532881</v>
      </c>
      <c r="DI152" s="19">
        <f t="shared" si="283"/>
        <v>-5.932654954476086</v>
      </c>
      <c r="DJ152" s="19">
        <f t="shared" si="283"/>
        <v>-6.7012301549517668</v>
      </c>
    </row>
    <row r="153" spans="1:114" x14ac:dyDescent="0.45">
      <c r="A153" s="4">
        <f>Training_Data!L152</f>
        <v>89</v>
      </c>
      <c r="B153" s="4">
        <f>Training_Data!I152</f>
        <v>1</v>
      </c>
      <c r="C153" s="4">
        <f t="shared" si="240"/>
        <v>0</v>
      </c>
      <c r="F153">
        <f t="shared" si="234"/>
        <v>7.5999999999999998E-2</v>
      </c>
      <c r="G153">
        <f t="shared" si="235"/>
        <v>0.92681620655938224</v>
      </c>
      <c r="H153" s="10">
        <f t="shared" si="236"/>
        <v>0.51899085994592564</v>
      </c>
      <c r="I153" s="10"/>
      <c r="J153">
        <f t="shared" si="237"/>
        <v>0.48100914005407436</v>
      </c>
      <c r="K153">
        <f t="shared" si="245"/>
        <v>-0.73186900686549239</v>
      </c>
      <c r="O153" s="19">
        <f t="shared" si="155"/>
        <v>-9.4400794772501495</v>
      </c>
      <c r="P153" s="19">
        <f t="shared" si="155"/>
        <v>-8.8801391344859084</v>
      </c>
      <c r="Q153" s="19">
        <f t="shared" ref="Q153:CB153" si="284">$B129*LN(1/(1+(EXP(-1*(Q$25+Q$26*$A129)))))+$C129*LN(1-(1/(1+(EXP(-1*(Q$25+Q$26*$A129))))))</f>
        <v>-8.3202435661995704</v>
      </c>
      <c r="R153" s="19">
        <f t="shared" si="284"/>
        <v>-7.7604263656739221</v>
      </c>
      <c r="S153" s="19">
        <f t="shared" si="284"/>
        <v>-7.2007463072518272</v>
      </c>
      <c r="T153" s="19">
        <f t="shared" si="284"/>
        <v>-6.6413061738272736</v>
      </c>
      <c r="U153" s="19">
        <f t="shared" si="284"/>
        <v>-6.0822855627633263</v>
      </c>
      <c r="V153" s="19">
        <f t="shared" si="284"/>
        <v>-5.5239978458960906</v>
      </c>
      <c r="W153" s="19">
        <f t="shared" si="284"/>
        <v>-4.9669884516208374</v>
      </c>
      <c r="X153" s="19">
        <f t="shared" si="284"/>
        <v>-4.4122025846076953</v>
      </c>
      <c r="Y153" s="19">
        <f t="shared" si="284"/>
        <v>-8.4402160268148076</v>
      </c>
      <c r="Z153" s="19">
        <f t="shared" si="284"/>
        <v>-7.8803781615446917</v>
      </c>
      <c r="AA153" s="19">
        <f t="shared" si="284"/>
        <v>-7.3206619430785445</v>
      </c>
      <c r="AB153" s="19">
        <f t="shared" si="284"/>
        <v>-6.7611585577865769</v>
      </c>
      <c r="AC153" s="19">
        <f t="shared" si="284"/>
        <v>-6.2020273741238379</v>
      </c>
      <c r="AD153" s="19">
        <f t="shared" si="284"/>
        <v>-5.643546571878681</v>
      </c>
      <c r="AE153" s="19">
        <f t="shared" si="284"/>
        <v>-5.0862006452199644</v>
      </c>
      <c r="AF153" s="19">
        <f t="shared" si="284"/>
        <v>-4.5308301651394567</v>
      </c>
      <c r="AG153" s="19">
        <f t="shared" si="284"/>
        <v>-3.9788836898020423</v>
      </c>
      <c r="AH153" s="19">
        <f t="shared" si="284"/>
        <v>-3.4328284704248646</v>
      </c>
      <c r="AI153" s="19">
        <f t="shared" si="284"/>
        <v>-7.4405871128130832</v>
      </c>
      <c r="AJ153" s="19">
        <f t="shared" si="284"/>
        <v>-6.8810276158670831</v>
      </c>
      <c r="AK153" s="19">
        <f t="shared" si="284"/>
        <v>-6.321798325549115</v>
      </c>
      <c r="AL153" s="19">
        <f t="shared" si="284"/>
        <v>-5.7631461572513629</v>
      </c>
      <c r="AM153" s="19">
        <f t="shared" si="284"/>
        <v>-5.2055014039096568</v>
      </c>
      <c r="AN153" s="19">
        <f t="shared" si="284"/>
        <v>-4.6496113601690352</v>
      </c>
      <c r="AO153" s="19">
        <f t="shared" si="284"/>
        <v>-4.096766125368009</v>
      </c>
      <c r="AP153" s="19">
        <f t="shared" si="284"/>
        <v>-3.5491698287058955</v>
      </c>
      <c r="AQ153" s="19">
        <f t="shared" si="284"/>
        <v>-3.0105209675340214</v>
      </c>
      <c r="AR153" s="19">
        <f t="shared" si="284"/>
        <v>-2.4868361521539493</v>
      </c>
      <c r="AS153" s="19">
        <f t="shared" si="284"/>
        <v>-6.4415951337780006</v>
      </c>
      <c r="AT153" s="19">
        <f t="shared" si="284"/>
        <v>-5.8827908871239778</v>
      </c>
      <c r="AU153" s="19">
        <f t="shared" si="284"/>
        <v>-5.3248808231056284</v>
      </c>
      <c r="AV153" s="19">
        <f t="shared" si="284"/>
        <v>-4.768529132713998</v>
      </c>
      <c r="AW153" s="19">
        <f t="shared" si="284"/>
        <v>-4.2148842546719179</v>
      </c>
      <c r="AX153" s="19">
        <f t="shared" si="284"/>
        <v>-3.6659136657923073</v>
      </c>
      <c r="AY153" s="19">
        <f t="shared" si="284"/>
        <v>-3.1249344133057466</v>
      </c>
      <c r="AZ153" s="19">
        <f t="shared" si="284"/>
        <v>-2.5973865124155076</v>
      </c>
      <c r="BA153" s="19">
        <f t="shared" si="284"/>
        <v>-2.0917809798514693</v>
      </c>
      <c r="BB153" s="19">
        <f t="shared" si="284"/>
        <v>-1.6204174099184505</v>
      </c>
      <c r="BC153" s="19">
        <f t="shared" si="284"/>
        <v>-5.4443300948639664</v>
      </c>
      <c r="BD153" s="19">
        <f t="shared" si="284"/>
        <v>-4.8875683020417258</v>
      </c>
      <c r="BE153" s="19">
        <f t="shared" si="284"/>
        <v>-4.3332122165431279</v>
      </c>
      <c r="BF153" s="19">
        <f t="shared" si="284"/>
        <v>-3.7830168095822989</v>
      </c>
      <c r="BG153" s="19">
        <f t="shared" si="284"/>
        <v>-3.2399533331624299</v>
      </c>
      <c r="BH153" s="19">
        <f t="shared" si="284"/>
        <v>-2.7089300544332953</v>
      </c>
      <c r="BI153" s="19">
        <f t="shared" si="284"/>
        <v>-2.1977210001309597</v>
      </c>
      <c r="BJ153" s="19">
        <f t="shared" si="284"/>
        <v>-1.717794470596596</v>
      </c>
      <c r="BK153" s="19">
        <f t="shared" si="284"/>
        <v>-1.2841775991951889</v>
      </c>
      <c r="BL153" s="19">
        <f t="shared" si="284"/>
        <v>-0.91301525239995218</v>
      </c>
      <c r="BM153" s="19">
        <f t="shared" si="284"/>
        <v>-4.4517269087539351</v>
      </c>
      <c r="BN153" s="19">
        <f t="shared" si="284"/>
        <v>-3.9004404877235963</v>
      </c>
      <c r="BO153" s="19">
        <f t="shared" si="284"/>
        <v>-3.3555146539552534</v>
      </c>
      <c r="BP153" s="19">
        <f t="shared" si="284"/>
        <v>-2.8213695380476835</v>
      </c>
      <c r="BQ153" s="19">
        <f t="shared" si="284"/>
        <v>-2.3050833197686957</v>
      </c>
      <c r="BR153" s="19">
        <f t="shared" si="284"/>
        <v>-1.8172922998314605</v>
      </c>
      <c r="BS153" s="19">
        <f t="shared" si="284"/>
        <v>-1.372367721864358</v>
      </c>
      <c r="BT153" s="19">
        <f t="shared" si="284"/>
        <v>-0.98657309416461769</v>
      </c>
      <c r="BU153" s="19">
        <f t="shared" si="284"/>
        <v>-0.67334716722803389</v>
      </c>
      <c r="BV153" s="19">
        <f t="shared" si="284"/>
        <v>-0.43748795048588535</v>
      </c>
      <c r="BW153" s="19">
        <f t="shared" si="284"/>
        <v>-3.4715613446763482</v>
      </c>
      <c r="BX153" s="19">
        <f t="shared" si="284"/>
        <v>-2.9346157934620023</v>
      </c>
      <c r="BY153" s="19">
        <f t="shared" si="284"/>
        <v>-2.4137394792674307</v>
      </c>
      <c r="BZ153" s="19">
        <f t="shared" si="284"/>
        <v>-1.9187499701346715</v>
      </c>
      <c r="CA153" s="19">
        <f t="shared" si="284"/>
        <v>-1.4632824673380311</v>
      </c>
      <c r="CB153" s="19">
        <f t="shared" si="284"/>
        <v>-1.0634965102225344</v>
      </c>
      <c r="CC153" s="19">
        <f t="shared" ref="CC153:DJ153" si="285">$B129*LN(1/(1+(EXP(-1*(CC$25+CC$26*$A129)))))+$C129*LN(1-(1/(1+(EXP(-1*(CC$25+CC$26*$A129))))))</f>
        <v>-0.7339469673175899</v>
      </c>
      <c r="CD153" s="19">
        <f t="shared" si="285"/>
        <v>-0.48167487439574314</v>
      </c>
      <c r="CE153" s="19">
        <f t="shared" si="285"/>
        <v>-0.30266034739773895</v>
      </c>
      <c r="CF153" s="19">
        <f t="shared" si="285"/>
        <v>-0.18390074088833874</v>
      </c>
      <c r="CG153" s="19">
        <f t="shared" si="285"/>
        <v>-2.5235695746174187</v>
      </c>
      <c r="CH153" s="19">
        <f t="shared" si="285"/>
        <v>-2.0220116757018589</v>
      </c>
      <c r="CI153" s="19">
        <f t="shared" si="285"/>
        <v>-1.5567586848764665</v>
      </c>
      <c r="CJ153" s="19">
        <f t="shared" si="285"/>
        <v>-1.1436736748144936</v>
      </c>
      <c r="CK153" s="19">
        <f t="shared" si="285"/>
        <v>-0.79813886938159173</v>
      </c>
      <c r="CL153" s="19">
        <f t="shared" si="285"/>
        <v>-0.52926044903028424</v>
      </c>
      <c r="CM153" s="19">
        <f t="shared" si="285"/>
        <v>-0.33541384892973047</v>
      </c>
      <c r="CN153" s="19">
        <f t="shared" si="285"/>
        <v>-0.20509174415876136</v>
      </c>
      <c r="CO153" s="19">
        <f t="shared" si="285"/>
        <v>-0.12224304025848919</v>
      </c>
      <c r="CP153" s="19">
        <f t="shared" si="285"/>
        <v>-7.1644691967669705E-2</v>
      </c>
      <c r="CQ153" s="19">
        <f t="shared" si="285"/>
        <v>-1.6526306912863233</v>
      </c>
      <c r="CR153" s="19">
        <f t="shared" si="285"/>
        <v>-1.2269761000189523</v>
      </c>
      <c r="CS153" s="19">
        <f t="shared" si="285"/>
        <v>-0.86589293718007532</v>
      </c>
      <c r="CT153" s="19">
        <f t="shared" si="285"/>
        <v>-0.58032996662642589</v>
      </c>
      <c r="CU153" s="19">
        <f t="shared" si="285"/>
        <v>-0.37110066594777763</v>
      </c>
      <c r="CV153" s="19">
        <f t="shared" si="285"/>
        <v>-0.22845802600646797</v>
      </c>
      <c r="CW153" s="19">
        <f t="shared" si="285"/>
        <v>-0.13680711345203822</v>
      </c>
      <c r="CX153" s="19">
        <f t="shared" si="285"/>
        <v>-8.0420998197756693E-2</v>
      </c>
      <c r="CY153" s="19">
        <f t="shared" si="285"/>
        <v>-4.6726025294271528E-2</v>
      </c>
      <c r="CZ153" s="19">
        <f t="shared" si="285"/>
        <v>-2.6957093008208165E-2</v>
      </c>
      <c r="DA153" s="19">
        <f t="shared" si="285"/>
        <v>-0.93715445033210976</v>
      </c>
      <c r="DB153" s="19">
        <f t="shared" si="285"/>
        <v>-0.6349461015956136</v>
      </c>
      <c r="DC153" s="19">
        <f t="shared" si="285"/>
        <v>-0.40986673496366222</v>
      </c>
      <c r="DD153" s="19">
        <f t="shared" si="285"/>
        <v>-0.25416475397074739</v>
      </c>
      <c r="DE153" s="19">
        <f t="shared" si="285"/>
        <v>-0.15297761052607403</v>
      </c>
      <c r="DF153" s="19">
        <f t="shared" si="285"/>
        <v>-9.0224746513208942E-2</v>
      </c>
      <c r="DG153" s="19">
        <f t="shared" si="285"/>
        <v>-5.2529532865117086E-2</v>
      </c>
      <c r="DH153" s="19">
        <f t="shared" si="285"/>
        <v>-3.0342389363505945E-2</v>
      </c>
      <c r="DI153" s="19">
        <f t="shared" si="285"/>
        <v>-1.7444429732341168E-2</v>
      </c>
      <c r="DJ153" s="19">
        <f t="shared" si="285"/>
        <v>-1.0001652055651762E-2</v>
      </c>
    </row>
    <row r="154" spans="1:114" x14ac:dyDescent="0.45">
      <c r="A154" s="4">
        <f>Training_Data!L153</f>
        <v>75</v>
      </c>
      <c r="B154" s="4">
        <f>Training_Data!I153</f>
        <v>0</v>
      </c>
      <c r="C154" s="4">
        <f t="shared" si="240"/>
        <v>1</v>
      </c>
      <c r="F154">
        <f t="shared" si="234"/>
        <v>8.7000000000000008E-2</v>
      </c>
      <c r="G154">
        <f t="shared" si="235"/>
        <v>0.91667709563315225</v>
      </c>
      <c r="H154" s="10">
        <f t="shared" si="236"/>
        <v>0.52173629156332224</v>
      </c>
      <c r="I154" s="10"/>
      <c r="J154">
        <f t="shared" si="237"/>
        <v>0.47826370843667776</v>
      </c>
      <c r="K154">
        <f t="shared" si="245"/>
        <v>-0.65059300732625169</v>
      </c>
      <c r="O154" s="19">
        <f t="shared" si="155"/>
        <v>-9.1501062141618235</v>
      </c>
      <c r="P154" s="19">
        <f t="shared" si="155"/>
        <v>-8.3002484859519168</v>
      </c>
      <c r="Q154" s="19">
        <f t="shared" ref="Q154:CB154" si="286">$B130*LN(1/(1+(EXP(-1*(Q$25+Q$26*$A130)))))+$C130*LN(1-(1/(1+(EXP(-1*(Q$25+Q$26*$A130))))))</f>
        <v>-7.4505812726405143</v>
      </c>
      <c r="R154" s="19">
        <f t="shared" si="286"/>
        <v>-6.6013594435752596</v>
      </c>
      <c r="S154" s="19">
        <f t="shared" si="286"/>
        <v>-5.7531777264714101</v>
      </c>
      <c r="T154" s="19">
        <f t="shared" si="286"/>
        <v>-4.9074189941486868</v>
      </c>
      <c r="U154" s="19">
        <f t="shared" si="286"/>
        <v>-4.0672723451437651</v>
      </c>
      <c r="V154" s="19">
        <f t="shared" si="286"/>
        <v>-3.2399533331624304</v>
      </c>
      <c r="W154" s="19">
        <f t="shared" si="286"/>
        <v>-2.4410914408948421</v>
      </c>
      <c r="X154" s="19">
        <f t="shared" si="286"/>
        <v>-1.7014132779827524</v>
      </c>
      <c r="Y154" s="19">
        <f t="shared" si="286"/>
        <v>-8.1502886936835974</v>
      </c>
      <c r="Z154" s="19">
        <f t="shared" si="286"/>
        <v>-7.3006753107015845</v>
      </c>
      <c r="AA154" s="19">
        <f t="shared" si="286"/>
        <v>-6.4515792744580898</v>
      </c>
      <c r="AB154" s="19">
        <f t="shared" si="286"/>
        <v>-5.603691043426946</v>
      </c>
      <c r="AC154" s="19">
        <f t="shared" si="286"/>
        <v>-4.7586144837621758</v>
      </c>
      <c r="AD154" s="19">
        <f t="shared" si="286"/>
        <v>-3.9200397672603979</v>
      </c>
      <c r="AE154" s="19">
        <f t="shared" si="286"/>
        <v>-3.096271685358662</v>
      </c>
      <c r="AF154" s="19">
        <f t="shared" si="286"/>
        <v>-2.3050833197686962</v>
      </c>
      <c r="AG154" s="19">
        <f t="shared" si="286"/>
        <v>-1.5805085713638758</v>
      </c>
      <c r="AH154" s="19">
        <f t="shared" si="286"/>
        <v>-0.9740769841801068</v>
      </c>
      <c r="AI154" s="19">
        <f t="shared" si="286"/>
        <v>-7.1507845562365651</v>
      </c>
      <c r="AJ154" s="19">
        <f t="shared" si="286"/>
        <v>-6.3018346208305891</v>
      </c>
      <c r="AK154" s="19">
        <f t="shared" si="286"/>
        <v>-5.4542871019229358</v>
      </c>
      <c r="AL154" s="19">
        <f t="shared" si="286"/>
        <v>-4.6100016520556517</v>
      </c>
      <c r="AM154" s="19">
        <f t="shared" si="286"/>
        <v>-3.7732454643724251</v>
      </c>
      <c r="AN154" s="19">
        <f t="shared" si="286"/>
        <v>-2.9535627762179635</v>
      </c>
      <c r="AO154" s="19">
        <f t="shared" si="286"/>
        <v>-2.1710974512080616</v>
      </c>
      <c r="AP154" s="19">
        <f t="shared" si="286"/>
        <v>-1.4632824673380314</v>
      </c>
      <c r="AQ154" s="19">
        <f t="shared" si="286"/>
        <v>-0.88338215541877729</v>
      </c>
      <c r="AR154" s="19">
        <f t="shared" si="286"/>
        <v>-0.47407698418010663</v>
      </c>
      <c r="AS154" s="19">
        <f t="shared" si="286"/>
        <v>-6.1521312091296574</v>
      </c>
      <c r="AT154" s="19">
        <f t="shared" si="286"/>
        <v>-5.3049791772043271</v>
      </c>
      <c r="AU154" s="19">
        <f t="shared" si="286"/>
        <v>-4.4616108988421042</v>
      </c>
      <c r="AV154" s="19">
        <f t="shared" si="286"/>
        <v>-3.6269570930082082</v>
      </c>
      <c r="AW154" s="19">
        <f t="shared" si="286"/>
        <v>-2.8119675890031988</v>
      </c>
      <c r="AX154" s="19">
        <f t="shared" si="286"/>
        <v>-2.0393867582829608</v>
      </c>
      <c r="AY154" s="19">
        <f t="shared" si="286"/>
        <v>-1.3500584796176429</v>
      </c>
      <c r="AZ154" s="19">
        <f t="shared" si="286"/>
        <v>-0.79813886938159195</v>
      </c>
      <c r="BA154" s="19">
        <f t="shared" si="286"/>
        <v>-0.4200553357027153</v>
      </c>
      <c r="BB154" s="19">
        <f t="shared" si="286"/>
        <v>-0.20141327798275241</v>
      </c>
      <c r="BC154" s="19">
        <f t="shared" si="286"/>
        <v>-5.1557826529150699</v>
      </c>
      <c r="BD154" s="19">
        <f t="shared" si="286"/>
        <v>-4.3134773304160259</v>
      </c>
      <c r="BE154" s="19">
        <f t="shared" si="286"/>
        <v>-3.4812521603012354</v>
      </c>
      <c r="BF154" s="19">
        <f t="shared" si="286"/>
        <v>-2.67164469196767</v>
      </c>
      <c r="BG154" s="19">
        <f t="shared" si="286"/>
        <v>-1.9102241504380872</v>
      </c>
      <c r="BH154" s="19">
        <f t="shared" si="286"/>
        <v>-1.241153874732088</v>
      </c>
      <c r="BI154" s="19">
        <f t="shared" si="286"/>
        <v>-0.71845964801328632</v>
      </c>
      <c r="BJ154" s="19">
        <f t="shared" si="286"/>
        <v>-0.37110066594777763</v>
      </c>
      <c r="BK154" s="19">
        <f t="shared" si="286"/>
        <v>-0.17567443741493247</v>
      </c>
      <c r="BL154" s="19">
        <f t="shared" si="286"/>
        <v>-7.8889734292549515E-2</v>
      </c>
      <c r="BM154" s="19">
        <f t="shared" si="286"/>
        <v>-4.1656414487309359</v>
      </c>
      <c r="BN154" s="19">
        <f t="shared" si="286"/>
        <v>-3.336219258870659</v>
      </c>
      <c r="BO154" s="19">
        <f t="shared" si="286"/>
        <v>-2.5327715224535527</v>
      </c>
      <c r="BP154" s="19">
        <f t="shared" si="286"/>
        <v>-1.7839007408883387</v>
      </c>
      <c r="BQ154" s="19">
        <f t="shared" si="286"/>
        <v>-1.1368710061148999</v>
      </c>
      <c r="BR154" s="19">
        <f t="shared" si="286"/>
        <v>-0.6443966600735711</v>
      </c>
      <c r="BS154" s="19">
        <f t="shared" si="286"/>
        <v>-0.32695640685095206</v>
      </c>
      <c r="BT154" s="19">
        <f t="shared" si="286"/>
        <v>-0.15297761052607403</v>
      </c>
      <c r="BU154" s="19">
        <f t="shared" si="286"/>
        <v>-6.8267073682503954E-2</v>
      </c>
      <c r="BV154" s="19">
        <f t="shared" si="286"/>
        <v>-2.9750418272620607E-2</v>
      </c>
      <c r="BW154" s="19">
        <f t="shared" si="286"/>
        <v>-3.1919593892339417</v>
      </c>
      <c r="BX154" s="19">
        <f t="shared" si="286"/>
        <v>-2.3955454645979626</v>
      </c>
      <c r="BY154" s="19">
        <f t="shared" si="286"/>
        <v>-1.6607229646697601</v>
      </c>
      <c r="BZ154" s="19">
        <f t="shared" si="286"/>
        <v>-1.0374879504858856</v>
      </c>
      <c r="CA154" s="19">
        <f t="shared" si="286"/>
        <v>-0.57593941987884367</v>
      </c>
      <c r="CB154" s="19">
        <f t="shared" si="286"/>
        <v>-0.28733532511543097</v>
      </c>
      <c r="CC154" s="19">
        <f t="shared" ref="CC154:DJ154" si="287">$B130*LN(1/(1+(EXP(-1*(CC$25+CC$26*$A130)))))+$C130*LN(1-(1/(1+(EXP(-1*(CC$25+CC$26*$A130))))))</f>
        <v>-0.13302107507286723</v>
      </c>
      <c r="CD154" s="19">
        <f t="shared" si="287"/>
        <v>-5.9032826287971386E-2</v>
      </c>
      <c r="CE154" s="19">
        <f t="shared" si="287"/>
        <v>-2.5659100296728771E-2</v>
      </c>
      <c r="CF154" s="19">
        <f t="shared" si="287"/>
        <v>-1.1047744848593825E-2</v>
      </c>
      <c r="CG154" s="19">
        <f t="shared" si="287"/>
        <v>-2.2601846030111088</v>
      </c>
      <c r="CH154" s="19">
        <f t="shared" si="287"/>
        <v>-1.5410084538329922</v>
      </c>
      <c r="CI154" s="19">
        <f t="shared" si="287"/>
        <v>-0.94324894599745501</v>
      </c>
      <c r="CJ154" s="19">
        <f t="shared" si="287"/>
        <v>-0.5130152523999526</v>
      </c>
      <c r="CK154" s="19">
        <f t="shared" si="287"/>
        <v>-0.25192908134537301</v>
      </c>
      <c r="CL154" s="19">
        <f t="shared" si="287"/>
        <v>-0.11551952317975495</v>
      </c>
      <c r="CM154" s="19">
        <f t="shared" si="287"/>
        <v>-5.1015976589534939E-2</v>
      </c>
      <c r="CN154" s="19">
        <f t="shared" si="287"/>
        <v>-2.2124216454879293E-2</v>
      </c>
      <c r="CO154" s="19">
        <f t="shared" si="287"/>
        <v>-9.5161791284339523E-3</v>
      </c>
      <c r="CP154" s="19">
        <f t="shared" si="287"/>
        <v>-4.0784432705706312E-3</v>
      </c>
      <c r="CQ154" s="19">
        <f t="shared" si="287"/>
        <v>-1.4250805831863982</v>
      </c>
      <c r="CR154" s="19">
        <f t="shared" si="287"/>
        <v>-0.85435524446852706</v>
      </c>
      <c r="CS154" s="19">
        <f t="shared" si="287"/>
        <v>-0.45549248146333754</v>
      </c>
      <c r="CT154" s="19">
        <f t="shared" si="287"/>
        <v>-0.22041740991845099</v>
      </c>
      <c r="CU154" s="19">
        <f t="shared" si="287"/>
        <v>-0.10020655891674717</v>
      </c>
      <c r="CV154" s="19">
        <f t="shared" si="287"/>
        <v>-4.4063967938573874E-2</v>
      </c>
      <c r="CW154" s="19">
        <f t="shared" si="287"/>
        <v>-1.9071675682192538E-2</v>
      </c>
      <c r="CX154" s="19">
        <f t="shared" si="287"/>
        <v>-8.1960673382677589E-3</v>
      </c>
      <c r="CY154" s="19">
        <f t="shared" si="287"/>
        <v>-3.5113447819392798E-3</v>
      </c>
      <c r="CZ154" s="19">
        <f t="shared" si="287"/>
        <v>-1.5023101597543026E-3</v>
      </c>
      <c r="DA154" s="19">
        <f t="shared" si="287"/>
        <v>-0.77095704778953211</v>
      </c>
      <c r="DB154" s="19">
        <f t="shared" si="287"/>
        <v>-0.40318604888545784</v>
      </c>
      <c r="DC154" s="19">
        <f t="shared" si="287"/>
        <v>-0.19247646558657872</v>
      </c>
      <c r="DD154" s="19">
        <f t="shared" si="287"/>
        <v>-8.6836152153949644E-2</v>
      </c>
      <c r="DE154" s="19">
        <f t="shared" si="287"/>
        <v>-3.8041371687783029E-2</v>
      </c>
      <c r="DF154" s="19">
        <f t="shared" si="287"/>
        <v>-1.6436847252909486E-2</v>
      </c>
      <c r="DG154" s="19">
        <f t="shared" si="287"/>
        <v>-7.0584394314585257E-3</v>
      </c>
      <c r="DH154" s="19">
        <f t="shared" si="287"/>
        <v>-3.0229809308315344E-3</v>
      </c>
      <c r="DI154" s="19">
        <f t="shared" si="287"/>
        <v>-1.29318558043795E-3</v>
      </c>
      <c r="DJ154" s="19">
        <f t="shared" si="287"/>
        <v>-5.5293147536079781E-4</v>
      </c>
    </row>
    <row r="155" spans="1:114" x14ac:dyDescent="0.45">
      <c r="A155" s="4">
        <f>Training_Data!L154</f>
        <v>86</v>
      </c>
      <c r="B155" s="4">
        <f>Training_Data!I154</f>
        <v>1</v>
      </c>
      <c r="C155" s="4">
        <f t="shared" si="240"/>
        <v>0</v>
      </c>
      <c r="F155">
        <f t="shared" si="234"/>
        <v>9.6000000000000002E-2</v>
      </c>
      <c r="G155">
        <f t="shared" si="235"/>
        <v>0.90846401606870619</v>
      </c>
      <c r="H155" s="10">
        <f t="shared" si="236"/>
        <v>0.52398158497110436</v>
      </c>
      <c r="I155" s="10"/>
      <c r="J155">
        <f t="shared" si="237"/>
        <v>0.47601841502889564</v>
      </c>
      <c r="K155">
        <f t="shared" si="245"/>
        <v>-0.64629873846354646</v>
      </c>
      <c r="O155" s="19">
        <f t="shared" si="155"/>
        <v>-9.4800763610215775</v>
      </c>
      <c r="P155" s="19">
        <f t="shared" si="155"/>
        <v>-8.9601284380052206</v>
      </c>
      <c r="Q155" s="19">
        <f t="shared" ref="Q155:CB155" si="288">$B131*LN(1/(1+(EXP(-1*(Q$25+Q$26*$A131)))))+$C131*LN(1-(1/(1+(EXP(-1*(Q$25+Q$26*$A131))))))</f>
        <v>-8.4402160268148076</v>
      </c>
      <c r="R155" s="19">
        <f t="shared" si="288"/>
        <v>-7.920363336311862</v>
      </c>
      <c r="S155" s="19">
        <f t="shared" si="288"/>
        <v>-7.400611066022253</v>
      </c>
      <c r="T155" s="19">
        <f t="shared" si="288"/>
        <v>-6.8810276158670831</v>
      </c>
      <c r="U155" s="19">
        <f t="shared" si="288"/>
        <v>-6.3617278730790225</v>
      </c>
      <c r="V155" s="19">
        <f t="shared" si="288"/>
        <v>-5.842904620129505</v>
      </c>
      <c r="W155" s="19">
        <f t="shared" si="288"/>
        <v>-5.3248808231056284</v>
      </c>
      <c r="X155" s="19">
        <f t="shared" si="288"/>
        <v>-4.808196067338268</v>
      </c>
      <c r="Y155" s="19">
        <f t="shared" si="288"/>
        <v>-8.4802075571612399</v>
      </c>
      <c r="Z155" s="19">
        <f t="shared" si="288"/>
        <v>-7.9603490921776947</v>
      </c>
      <c r="AA155" s="19">
        <f t="shared" si="288"/>
        <v>-7.4405871128130832</v>
      </c>
      <c r="AB155" s="19">
        <f t="shared" si="288"/>
        <v>-6.9209873423576083</v>
      </c>
      <c r="AC155" s="19">
        <f t="shared" si="288"/>
        <v>-6.4016601784140459</v>
      </c>
      <c r="AD155" s="19">
        <f t="shared" si="288"/>
        <v>-5.8827908871239778</v>
      </c>
      <c r="AE155" s="19">
        <f t="shared" si="288"/>
        <v>-5.3646898913545238</v>
      </c>
      <c r="AF155" s="19">
        <f t="shared" si="288"/>
        <v>-4.8478759571155825</v>
      </c>
      <c r="AG155" s="19">
        <f t="shared" si="288"/>
        <v>-4.3332122165431279</v>
      </c>
      <c r="AH155" s="19">
        <f t="shared" si="288"/>
        <v>-3.822124216454879</v>
      </c>
      <c r="AI155" s="19">
        <f t="shared" si="288"/>
        <v>-7.4805640982822164</v>
      </c>
      <c r="AJ155" s="19">
        <f t="shared" si="288"/>
        <v>-6.9609486464671617</v>
      </c>
      <c r="AK155" s="19">
        <f t="shared" si="288"/>
        <v>-6.4415951337780006</v>
      </c>
      <c r="AL155" s="19">
        <f t="shared" si="288"/>
        <v>-5.9226816014676888</v>
      </c>
      <c r="AM155" s="19">
        <f t="shared" si="288"/>
        <v>-5.4045064117992503</v>
      </c>
      <c r="AN155" s="19">
        <f t="shared" si="288"/>
        <v>-4.8875683020417258</v>
      </c>
      <c r="AO155" s="19">
        <f t="shared" si="288"/>
        <v>-4.3726974329714956</v>
      </c>
      <c r="AP155" s="19">
        <f t="shared" si="288"/>
        <v>-3.8612658712765668</v>
      </c>
      <c r="AQ155" s="19">
        <f t="shared" si="288"/>
        <v>-3.3555146539552534</v>
      </c>
      <c r="AR155" s="19">
        <f t="shared" si="288"/>
        <v>-2.8590328262879714</v>
      </c>
      <c r="AS155" s="19">
        <f t="shared" si="288"/>
        <v>-6.4815326355931449</v>
      </c>
      <c r="AT155" s="19">
        <f t="shared" si="288"/>
        <v>-5.9625765897120013</v>
      </c>
      <c r="AU155" s="19">
        <f t="shared" si="288"/>
        <v>-5.4443300948639664</v>
      </c>
      <c r="AV155" s="19">
        <f t="shared" si="288"/>
        <v>-4.9272726211117517</v>
      </c>
      <c r="AW155" s="19">
        <f t="shared" si="288"/>
        <v>-4.4122025846076962</v>
      </c>
      <c r="AX155" s="19">
        <f t="shared" si="288"/>
        <v>-3.9004404877235963</v>
      </c>
      <c r="AY155" s="19">
        <f t="shared" si="288"/>
        <v>-3.3941456055386943</v>
      </c>
      <c r="AZ155" s="19">
        <f t="shared" si="288"/>
        <v>-2.8967825833020826</v>
      </c>
      <c r="BA155" s="19">
        <f t="shared" si="288"/>
        <v>-2.4137394792674307</v>
      </c>
      <c r="BB155" s="19">
        <f t="shared" si="288"/>
        <v>-1.9529776105260739</v>
      </c>
      <c r="BC155" s="19">
        <f t="shared" si="288"/>
        <v>-5.4841606621264631</v>
      </c>
      <c r="BD155" s="19">
        <f t="shared" si="288"/>
        <v>-4.9669884516208374</v>
      </c>
      <c r="BE155" s="19">
        <f t="shared" si="288"/>
        <v>-4.4517269087539351</v>
      </c>
      <c r="BF155" s="19">
        <f t="shared" si="288"/>
        <v>-3.9396468256934365</v>
      </c>
      <c r="BG155" s="19">
        <f t="shared" si="288"/>
        <v>-3.4328284704248651</v>
      </c>
      <c r="BH155" s="19">
        <f t="shared" si="288"/>
        <v>-2.9346157934620023</v>
      </c>
      <c r="BI155" s="19">
        <f t="shared" si="288"/>
        <v>-2.4502247465132085</v>
      </c>
      <c r="BJ155" s="19">
        <f t="shared" si="288"/>
        <v>-1.9874000248625703</v>
      </c>
      <c r="BK155" s="19">
        <f t="shared" si="288"/>
        <v>-1.556758684876467</v>
      </c>
      <c r="BL155" s="19">
        <f t="shared" si="288"/>
        <v>-1.1711006659477778</v>
      </c>
      <c r="BM155" s="19">
        <f t="shared" si="288"/>
        <v>-4.4912696711850577</v>
      </c>
      <c r="BN155" s="19">
        <f t="shared" si="288"/>
        <v>-3.9788836898020423</v>
      </c>
      <c r="BO155" s="19">
        <f t="shared" si="288"/>
        <v>-3.4715613446763482</v>
      </c>
      <c r="BP155" s="19">
        <f t="shared" si="288"/>
        <v>-2.9725295328651171</v>
      </c>
      <c r="BQ155" s="19">
        <f t="shared" si="288"/>
        <v>-2.4868361521539497</v>
      </c>
      <c r="BR155" s="19">
        <f t="shared" si="288"/>
        <v>-2.0220116757018589</v>
      </c>
      <c r="BS155" s="19">
        <f t="shared" si="288"/>
        <v>-1.5884580260064676</v>
      </c>
      <c r="BT155" s="19">
        <f t="shared" si="288"/>
        <v>-1.1988698996603231</v>
      </c>
      <c r="BU155" s="19">
        <f t="shared" si="288"/>
        <v>-0.86589293718007543</v>
      </c>
      <c r="BV155" s="19">
        <f t="shared" si="288"/>
        <v>-0.59813886938159178</v>
      </c>
      <c r="BW155" s="19">
        <f t="shared" si="288"/>
        <v>-3.510342389363506</v>
      </c>
      <c r="BX155" s="19">
        <f t="shared" si="288"/>
        <v>-3.0105209675340214</v>
      </c>
      <c r="BY155" s="19">
        <f t="shared" si="288"/>
        <v>-2.5235695746174187</v>
      </c>
      <c r="BZ155" s="19">
        <f t="shared" si="288"/>
        <v>-2.0568071134520385</v>
      </c>
      <c r="CA155" s="19">
        <f t="shared" si="288"/>
        <v>-1.620417409918451</v>
      </c>
      <c r="CB155" s="19">
        <f t="shared" si="288"/>
        <v>-1.2269761000189523</v>
      </c>
      <c r="CC155" s="19">
        <f t="shared" ref="CC155:DJ155" si="289">$B131*LN(1/(1+(EXP(-1*(CC$25+CC$26*$A131)))))+$C131*LN(1-(1/(1+(EXP(-1*(CC$25+CC$26*$A131))))))</f>
        <v>-0.88926044903028389</v>
      </c>
      <c r="CD155" s="19">
        <f t="shared" si="289"/>
        <v>-0.61634377304073962</v>
      </c>
      <c r="CE155" s="19">
        <f t="shared" si="289"/>
        <v>-0.40986673496366238</v>
      </c>
      <c r="CF155" s="19">
        <f t="shared" si="289"/>
        <v>-0.26328246733803101</v>
      </c>
      <c r="CG155" s="19">
        <f t="shared" si="289"/>
        <v>-2.5604209981977566</v>
      </c>
      <c r="CH155" s="19">
        <f t="shared" si="289"/>
        <v>-2.0917809798514693</v>
      </c>
      <c r="CI155" s="19">
        <f t="shared" si="289"/>
        <v>-1.6526306912863233</v>
      </c>
      <c r="CJ155" s="19">
        <f t="shared" si="289"/>
        <v>-1.2554138489297306</v>
      </c>
      <c r="CK155" s="19">
        <f t="shared" si="289"/>
        <v>-0.91301525239995263</v>
      </c>
      <c r="CL155" s="19">
        <f t="shared" si="289"/>
        <v>-0.6349461015956136</v>
      </c>
      <c r="CM155" s="19">
        <f t="shared" si="289"/>
        <v>-0.42349651022253409</v>
      </c>
      <c r="CN155" s="19">
        <f t="shared" si="289"/>
        <v>-0.27268480925263944</v>
      </c>
      <c r="CO155" s="19">
        <f t="shared" si="289"/>
        <v>-0.17090157636787073</v>
      </c>
      <c r="CP155" s="19">
        <f t="shared" si="289"/>
        <v>-0.10508331976869598</v>
      </c>
      <c r="CQ155" s="19">
        <f t="shared" si="289"/>
        <v>-1.6850917441587616</v>
      </c>
      <c r="CR155" s="19">
        <f t="shared" si="289"/>
        <v>-1.2841775991951889</v>
      </c>
      <c r="CS155" s="19">
        <f t="shared" si="289"/>
        <v>-0.93715445033210976</v>
      </c>
      <c r="CT155" s="19">
        <f t="shared" si="289"/>
        <v>-0.65394696731758994</v>
      </c>
      <c r="CU155" s="19">
        <f t="shared" si="289"/>
        <v>-0.43748795048588573</v>
      </c>
      <c r="CV155" s="19">
        <f t="shared" si="289"/>
        <v>-0.28237787600797598</v>
      </c>
      <c r="CW155" s="19">
        <f t="shared" si="289"/>
        <v>-0.17729229983146</v>
      </c>
      <c r="CX155" s="19">
        <f t="shared" si="289"/>
        <v>-0.10914595078339805</v>
      </c>
      <c r="CY155" s="19">
        <f t="shared" si="289"/>
        <v>-6.6314899462582039E-2</v>
      </c>
      <c r="CZ155" s="19">
        <f t="shared" si="289"/>
        <v>-3.9953333162430334E-2</v>
      </c>
      <c r="DA155" s="19">
        <f t="shared" si="289"/>
        <v>-0.96167487439574328</v>
      </c>
      <c r="DB155" s="19">
        <f t="shared" si="289"/>
        <v>-0.67334716722803389</v>
      </c>
      <c r="DC155" s="19">
        <f t="shared" si="289"/>
        <v>-0.45184542734430633</v>
      </c>
      <c r="DD155" s="19">
        <f t="shared" si="289"/>
        <v>-0.29236772186435833</v>
      </c>
      <c r="DE155" s="19">
        <f t="shared" si="289"/>
        <v>-0.18390074088833885</v>
      </c>
      <c r="DF155" s="19">
        <f t="shared" si="289"/>
        <v>-0.11335692465064116</v>
      </c>
      <c r="DG155" s="19">
        <f t="shared" si="289"/>
        <v>-6.8930054433295293E-2</v>
      </c>
      <c r="DH155" s="19">
        <f t="shared" si="289"/>
        <v>-4.1550440576282981E-2</v>
      </c>
      <c r="DI155" s="19">
        <f t="shared" si="289"/>
        <v>-2.491012535736635E-2</v>
      </c>
      <c r="DJ155" s="19">
        <f t="shared" si="289"/>
        <v>-1.488425467191814E-2</v>
      </c>
    </row>
    <row r="156" spans="1:114" x14ac:dyDescent="0.45">
      <c r="A156" s="4">
        <f>Training_Data!L155</f>
        <v>95</v>
      </c>
      <c r="B156" s="4">
        <f>Training_Data!I155</f>
        <v>1</v>
      </c>
      <c r="C156" s="4">
        <f t="shared" si="240"/>
        <v>0</v>
      </c>
      <c r="F156">
        <f t="shared" si="234"/>
        <v>8.1000000000000003E-2</v>
      </c>
      <c r="G156">
        <f t="shared" si="235"/>
        <v>0.92219369144460805</v>
      </c>
      <c r="H156" s="10">
        <f t="shared" si="236"/>
        <v>0.52023893557181466</v>
      </c>
      <c r="I156" s="10"/>
      <c r="J156">
        <f t="shared" si="237"/>
        <v>0.47976106442818534</v>
      </c>
      <c r="K156">
        <f t="shared" si="245"/>
        <v>-0.73446708145629047</v>
      </c>
      <c r="O156" s="19">
        <f t="shared" ref="O156:AD219" si="290">$B132*LN(1/(1+(EXP(-1*(O$25+O$26*$A132)))))+$C132*LN(1-(1/(1+(EXP(-1*(O$25+O$26*$A132))))))</f>
        <v>-9.5150798163958248E-5</v>
      </c>
      <c r="P156" s="19">
        <f t="shared" si="290"/>
        <v>-1.9941953996582053E-4</v>
      </c>
      <c r="Q156" s="19">
        <f t="shared" si="290"/>
        <v>-4.1792483186131656E-4</v>
      </c>
      <c r="R156" s="19">
        <f t="shared" si="290"/>
        <v>-8.757429874054483E-4</v>
      </c>
      <c r="S156" s="19">
        <f t="shared" si="290"/>
        <v>-1.8346208305892865E-3</v>
      </c>
      <c r="T156" s="19">
        <f t="shared" si="290"/>
        <v>-3.841388807119948E-3</v>
      </c>
      <c r="U156" s="19">
        <f t="shared" si="290"/>
        <v>-8.0344245367134394E-3</v>
      </c>
      <c r="V156" s="19">
        <f t="shared" si="290"/>
        <v>-1.67661253680087E-2</v>
      </c>
      <c r="W156" s="19">
        <f t="shared" si="290"/>
        <v>-3.4823518997376388E-2</v>
      </c>
      <c r="X156" s="19">
        <f t="shared" si="290"/>
        <v>-7.164469196766983E-2</v>
      </c>
      <c r="Y156" s="19">
        <f t="shared" si="290"/>
        <v>-2.5862554475259043E-4</v>
      </c>
      <c r="Z156" s="19">
        <f t="shared" si="290"/>
        <v>-5.4198566507683164E-4</v>
      </c>
      <c r="AA156" s="19">
        <f t="shared" si="290"/>
        <v>-1.1356298266037776E-3</v>
      </c>
      <c r="AB156" s="19">
        <f t="shared" si="290"/>
        <v>-2.3787274967536865E-3</v>
      </c>
      <c r="AC156" s="19">
        <f t="shared" si="290"/>
        <v>-4.9791772043271867E-3</v>
      </c>
      <c r="AD156" s="19">
        <f t="shared" si="290"/>
        <v>-1.0407710341623761E-2</v>
      </c>
      <c r="AE156" s="19">
        <f t="shared" ref="AE156:CP156" si="291">$B132*LN(1/(1+(EXP(-1*(AE$25+AE$26*$A132)))))+$C132*LN(1-(1/(1+(EXP(-1*(AE$25+AE$26*$A132))))))</f>
        <v>-2.1690844368490742E-2</v>
      </c>
      <c r="AF156" s="19">
        <f t="shared" si="291"/>
        <v>-4.4934413305747122E-2</v>
      </c>
      <c r="AG156" s="19">
        <f t="shared" si="291"/>
        <v>-9.1966083843493251E-2</v>
      </c>
      <c r="AH156" s="19">
        <f t="shared" si="291"/>
        <v>-0.18390074088833885</v>
      </c>
      <c r="AI156" s="19">
        <f t="shared" si="291"/>
        <v>-7.0286097095357549E-4</v>
      </c>
      <c r="AJ156" s="19">
        <f t="shared" si="291"/>
        <v>-1.47258431765408E-3</v>
      </c>
      <c r="AK156" s="19">
        <f t="shared" si="291"/>
        <v>-3.0839551263852818E-3</v>
      </c>
      <c r="AL156" s="19">
        <f t="shared" si="291"/>
        <v>-6.4528836098138014E-3</v>
      </c>
      <c r="AM156" s="19">
        <f t="shared" si="291"/>
        <v>-1.3477330416026292E-2</v>
      </c>
      <c r="AN156" s="19">
        <f t="shared" si="291"/>
        <v>-2.8041948238980052E-2</v>
      </c>
      <c r="AO156" s="19">
        <f t="shared" si="291"/>
        <v>-5.7897086845632988E-2</v>
      </c>
      <c r="AP156" s="19">
        <f t="shared" si="291"/>
        <v>-0.11772100013096001</v>
      </c>
      <c r="AQ156" s="19">
        <f t="shared" si="291"/>
        <v>-0.23257546550006261</v>
      </c>
      <c r="AR156" s="19">
        <f t="shared" si="291"/>
        <v>-0.43748795048588573</v>
      </c>
      <c r="AS156" s="19">
        <f t="shared" si="291"/>
        <v>-1.9094216902257768E-3</v>
      </c>
      <c r="AT156" s="19">
        <f t="shared" si="291"/>
        <v>-3.997845896090666E-3</v>
      </c>
      <c r="AU156" s="19">
        <f t="shared" si="291"/>
        <v>-8.3609486199597259E-3</v>
      </c>
      <c r="AV156" s="19">
        <f t="shared" si="291"/>
        <v>-1.7444429732341168E-2</v>
      </c>
      <c r="AW156" s="19">
        <f t="shared" si="291"/>
        <v>-3.6219258870659243E-2</v>
      </c>
      <c r="AX156" s="19">
        <f t="shared" si="291"/>
        <v>-7.4462311208430346E-2</v>
      </c>
      <c r="AY156" s="19">
        <f t="shared" si="291"/>
        <v>-0.15016481905670193</v>
      </c>
      <c r="AZ156" s="19">
        <f t="shared" si="291"/>
        <v>-0.29236772186435817</v>
      </c>
      <c r="BA156" s="19">
        <f t="shared" si="291"/>
        <v>-0.53752811145482893</v>
      </c>
      <c r="BB156" s="19">
        <f t="shared" si="291"/>
        <v>-0.91301525239995296</v>
      </c>
      <c r="BC156" s="19">
        <f t="shared" si="291"/>
        <v>-5.18185568425528E-3</v>
      </c>
      <c r="BD156" s="19">
        <f t="shared" si="291"/>
        <v>-1.0830165139457261E-2</v>
      </c>
      <c r="BE156" s="19">
        <f t="shared" si="291"/>
        <v>-2.2566149782357679E-2</v>
      </c>
      <c r="BF156" s="19">
        <f t="shared" si="291"/>
        <v>-4.672602529427141E-2</v>
      </c>
      <c r="BG156" s="19">
        <f t="shared" si="291"/>
        <v>-9.5545464597962981E-2</v>
      </c>
      <c r="BH156" s="19">
        <f t="shared" si="291"/>
        <v>-0.19073280882382179</v>
      </c>
      <c r="BI156" s="19">
        <f t="shared" si="291"/>
        <v>-0.3649428287424456</v>
      </c>
      <c r="BJ156" s="19">
        <f t="shared" si="291"/>
        <v>-0.65394696731759006</v>
      </c>
      <c r="BK156" s="19">
        <f t="shared" si="291"/>
        <v>-1.0766366958882394</v>
      </c>
      <c r="BL156" s="19">
        <f t="shared" si="291"/>
        <v>-1.6204174099184512</v>
      </c>
      <c r="BM156" s="19">
        <f t="shared" si="291"/>
        <v>-1.402351171245955E-2</v>
      </c>
      <c r="BN156" s="19">
        <f t="shared" si="291"/>
        <v>-2.9169828705895857E-2</v>
      </c>
      <c r="BO156" s="19">
        <f t="shared" si="291"/>
        <v>-6.0190181463108595E-2</v>
      </c>
      <c r="BP156" s="19">
        <f t="shared" si="291"/>
        <v>-0.12224304025848919</v>
      </c>
      <c r="BQ156" s="19">
        <f t="shared" si="291"/>
        <v>-0.24100845383299221</v>
      </c>
      <c r="BR156" s="19">
        <f t="shared" si="291"/>
        <v>-0.45184542734430616</v>
      </c>
      <c r="BS156" s="19">
        <f t="shared" si="291"/>
        <v>-0.78719172484078226</v>
      </c>
      <c r="BT156" s="19">
        <f t="shared" si="291"/>
        <v>-1.2554138489297304</v>
      </c>
      <c r="BU156" s="19">
        <f t="shared" si="291"/>
        <v>-1.8340700903052942</v>
      </c>
      <c r="BV156" s="19">
        <f t="shared" si="291"/>
        <v>-2.4868361521539502</v>
      </c>
      <c r="BW156" s="19">
        <f t="shared" si="291"/>
        <v>-3.7669893963776152E-2</v>
      </c>
      <c r="BX156" s="19">
        <f t="shared" si="291"/>
        <v>-7.7386512415507897E-2</v>
      </c>
      <c r="BY156" s="19">
        <f t="shared" si="291"/>
        <v>-0.15583909416915775</v>
      </c>
      <c r="BZ156" s="19">
        <f t="shared" si="291"/>
        <v>-0.30266034739773878</v>
      </c>
      <c r="CA156" s="19">
        <f t="shared" si="291"/>
        <v>-0.55435524446852724</v>
      </c>
      <c r="CB156" s="19">
        <f t="shared" si="291"/>
        <v>-0.93715445033210965</v>
      </c>
      <c r="CC156" s="19">
        <f t="shared" si="291"/>
        <v>-1.4479476778575633</v>
      </c>
      <c r="CD156" s="19">
        <f t="shared" si="291"/>
        <v>-2.0568071134520385</v>
      </c>
      <c r="CE156" s="19">
        <f t="shared" si="291"/>
        <v>-2.7276102564100917</v>
      </c>
      <c r="CF156" s="19">
        <f t="shared" si="291"/>
        <v>-3.4328284704248668</v>
      </c>
      <c r="CG156" s="19">
        <f t="shared" si="291"/>
        <v>-9.9257365547545454E-2</v>
      </c>
      <c r="CH156" s="19">
        <f t="shared" si="291"/>
        <v>-0.19779447059659644</v>
      </c>
      <c r="CI156" s="19">
        <f t="shared" si="291"/>
        <v>-0.3773440662232615</v>
      </c>
      <c r="CJ156" s="19">
        <f t="shared" si="291"/>
        <v>-0.67334716722803412</v>
      </c>
      <c r="CK156" s="19">
        <f t="shared" si="291"/>
        <v>-1.1031860488854581</v>
      </c>
      <c r="CL156" s="19">
        <f t="shared" si="291"/>
        <v>-1.6526306912863231</v>
      </c>
      <c r="CM156" s="19">
        <f t="shared" si="291"/>
        <v>-2.2870963857396158</v>
      </c>
      <c r="CN156" s="19">
        <f t="shared" si="291"/>
        <v>-2.972529532865118</v>
      </c>
      <c r="CO156" s="19">
        <f t="shared" si="291"/>
        <v>-3.6854070039144196</v>
      </c>
      <c r="CP156" s="19">
        <f t="shared" si="291"/>
        <v>-4.4122025846076918</v>
      </c>
      <c r="CQ156" s="19">
        <f t="shared" ref="CQ156:DJ156" si="292">$B132*LN(1/(1+(EXP(-1*(CQ$25+CQ$26*$A132)))))+$C132*LN(1-(1/(1+(EXP(-1*(CQ$25+CQ$26*$A132))))))</f>
        <v>-0.24971071919312482</v>
      </c>
      <c r="CR156" s="19">
        <f t="shared" si="292"/>
        <v>-0.46657309416461801</v>
      </c>
      <c r="CS156" s="19">
        <f t="shared" si="292"/>
        <v>-0.80918501895059158</v>
      </c>
      <c r="CT156" s="19">
        <f t="shared" si="292"/>
        <v>-1.2841775991951889</v>
      </c>
      <c r="CU156" s="19">
        <f t="shared" si="292"/>
        <v>-1.8677860293862656</v>
      </c>
      <c r="CV156" s="19">
        <f t="shared" si="292"/>
        <v>-2.5235695746174192</v>
      </c>
      <c r="CW156" s="19">
        <f t="shared" si="292"/>
        <v>-3.2207442204122554</v>
      </c>
      <c r="CX156" s="19">
        <f t="shared" si="292"/>
        <v>-3.9396468256934325</v>
      </c>
      <c r="CY156" s="19">
        <f t="shared" si="292"/>
        <v>-4.6694219362295124</v>
      </c>
      <c r="CZ156" s="19">
        <f t="shared" si="292"/>
        <v>-5.4045064117992574</v>
      </c>
      <c r="DA156" s="19">
        <f t="shared" si="292"/>
        <v>-0.57157348644173733</v>
      </c>
      <c r="DB156" s="19">
        <f t="shared" si="292"/>
        <v>-0.96167487439574328</v>
      </c>
      <c r="DC156" s="19">
        <f t="shared" si="292"/>
        <v>-1.4786884144349521</v>
      </c>
      <c r="DD156" s="19">
        <f t="shared" si="292"/>
        <v>-2.0917809798514684</v>
      </c>
      <c r="DE156" s="19">
        <f t="shared" si="292"/>
        <v>-2.7650435617765905</v>
      </c>
      <c r="DF156" s="19">
        <f t="shared" si="292"/>
        <v>-3.4715613446763469</v>
      </c>
      <c r="DG156" s="19">
        <f t="shared" si="292"/>
        <v>-4.1951826653808117</v>
      </c>
      <c r="DH156" s="19">
        <f t="shared" si="292"/>
        <v>-4.9272726211117437</v>
      </c>
      <c r="DI156" s="19">
        <f t="shared" si="292"/>
        <v>-5.6634764669781159</v>
      </c>
      <c r="DJ156" s="19">
        <f t="shared" si="292"/>
        <v>-6.4016601784140192</v>
      </c>
    </row>
    <row r="157" spans="1:114" x14ac:dyDescent="0.45">
      <c r="A157" s="4">
        <f>Training_Data!L156</f>
        <v>80</v>
      </c>
      <c r="B157" s="4">
        <f>Training_Data!I156</f>
        <v>0</v>
      </c>
      <c r="C157" s="4">
        <f t="shared" si="240"/>
        <v>1</v>
      </c>
      <c r="F157">
        <f t="shared" si="234"/>
        <v>7.5999999999999998E-2</v>
      </c>
      <c r="G157">
        <f t="shared" si="235"/>
        <v>0.92681620655938224</v>
      </c>
      <c r="H157" s="10">
        <f t="shared" si="236"/>
        <v>0.51899085994592564</v>
      </c>
      <c r="I157" s="10"/>
      <c r="J157">
        <f t="shared" si="237"/>
        <v>0.48100914005407436</v>
      </c>
      <c r="K157">
        <f t="shared" si="245"/>
        <v>-0.73186900686549239</v>
      </c>
      <c r="O157" s="19">
        <f t="shared" si="290"/>
        <v>-1.0944868760957328E-4</v>
      </c>
      <c r="P157" s="19">
        <f t="shared" si="290"/>
        <v>-2.6384943813017225E-4</v>
      </c>
      <c r="Q157" s="19">
        <f t="shared" si="290"/>
        <v>-6.3599617109102893E-4</v>
      </c>
      <c r="R157" s="19">
        <f t="shared" si="290"/>
        <v>-1.532635593144117E-3</v>
      </c>
      <c r="S157" s="19">
        <f t="shared" si="290"/>
        <v>-3.6910434269465547E-3</v>
      </c>
      <c r="T157" s="19">
        <f t="shared" si="290"/>
        <v>-8.875672970072199E-3</v>
      </c>
      <c r="U157" s="19">
        <f t="shared" si="290"/>
        <v>-2.1265871276566872E-2</v>
      </c>
      <c r="V157" s="19">
        <f t="shared" si="290"/>
        <v>-5.0520967534021625E-2</v>
      </c>
      <c r="W157" s="19">
        <f t="shared" si="290"/>
        <v>-0.11772100013096001</v>
      </c>
      <c r="X157" s="19">
        <f t="shared" si="290"/>
        <v>-0.26328246733803135</v>
      </c>
      <c r="Y157" s="19">
        <f t="shared" si="290"/>
        <v>-2.9748440756717531E-4</v>
      </c>
      <c r="Z157" s="19">
        <f t="shared" si="290"/>
        <v>-7.1705461499021637E-4</v>
      </c>
      <c r="AA157" s="19">
        <f t="shared" si="290"/>
        <v>-1.7278730790231602E-3</v>
      </c>
      <c r="AB157" s="19">
        <f t="shared" si="290"/>
        <v>-4.1606621264624411E-3</v>
      </c>
      <c r="AC157" s="19">
        <f t="shared" si="290"/>
        <v>-1.0001652055651873E-2</v>
      </c>
      <c r="AD157" s="19">
        <f t="shared" si="290"/>
        <v>-2.3944984743078702E-2</v>
      </c>
      <c r="AE157" s="19">
        <f t="shared" ref="AE157:CP157" si="293">$B133*LN(1/(1+(EXP(-1*(AE$25+AE$26*$A133)))))+$C133*LN(1-(1/(1+(EXP(-1*(AE$25+AE$26*$A133))))))</f>
        <v>-5.6782583302082912E-2</v>
      </c>
      <c r="AF157" s="19">
        <f t="shared" si="293"/>
        <v>-0.1317809798514693</v>
      </c>
      <c r="AG157" s="19">
        <f t="shared" si="293"/>
        <v>-0.29236772186435817</v>
      </c>
      <c r="AH157" s="19">
        <f t="shared" si="293"/>
        <v>-0.59813886938159222</v>
      </c>
      <c r="AI157" s="19">
        <f t="shared" si="293"/>
        <v>-8.0843987552750498E-4</v>
      </c>
      <c r="AJ157" s="19">
        <f t="shared" si="293"/>
        <v>-1.9479570220327317E-3</v>
      </c>
      <c r="AK157" s="19">
        <f t="shared" si="293"/>
        <v>-4.6898913545247219E-3</v>
      </c>
      <c r="AL157" s="19">
        <f t="shared" si="293"/>
        <v>-1.1269671185057702E-2</v>
      </c>
      <c r="AM157" s="19">
        <f t="shared" si="293"/>
        <v>-2.695709300820805E-2</v>
      </c>
      <c r="AN157" s="19">
        <f t="shared" si="293"/>
        <v>-6.3795827683805609E-2</v>
      </c>
      <c r="AO157" s="19">
        <f t="shared" si="293"/>
        <v>-0.14740002486257034</v>
      </c>
      <c r="AP157" s="19">
        <f t="shared" si="293"/>
        <v>-0.32417759919518879</v>
      </c>
      <c r="AQ157" s="19">
        <f t="shared" si="293"/>
        <v>-0.65394696731759006</v>
      </c>
      <c r="AR157" s="19">
        <f t="shared" si="293"/>
        <v>-1.1711006659477783</v>
      </c>
      <c r="AS157" s="19">
        <f t="shared" si="293"/>
        <v>-2.196042894767527E-3</v>
      </c>
      <c r="AT157" s="19">
        <f t="shared" si="293"/>
        <v>-5.2862599110215019E-3</v>
      </c>
      <c r="AU157" s="19">
        <f t="shared" si="293"/>
        <v>-1.2697432971496326E-2</v>
      </c>
      <c r="AV157" s="19">
        <f t="shared" si="293"/>
        <v>-3.0342389363506059E-2</v>
      </c>
      <c r="AW157" s="19">
        <f t="shared" si="293"/>
        <v>-7.164469196766983E-2</v>
      </c>
      <c r="AX157" s="19">
        <f t="shared" si="293"/>
        <v>-0.16472272508020841</v>
      </c>
      <c r="AY157" s="19">
        <f t="shared" si="293"/>
        <v>-0.35886989966032329</v>
      </c>
      <c r="AZ157" s="19">
        <f t="shared" si="293"/>
        <v>-0.71334716722803415</v>
      </c>
      <c r="BA157" s="19">
        <f t="shared" si="293"/>
        <v>-1.2554138489297304</v>
      </c>
      <c r="BB157" s="19">
        <f t="shared" si="293"/>
        <v>-1.9529776105260748</v>
      </c>
      <c r="BC157" s="19">
        <f t="shared" si="293"/>
        <v>-5.958237293119107E-3</v>
      </c>
      <c r="BD157" s="19">
        <f t="shared" si="293"/>
        <v>-1.4304788745287738E-2</v>
      </c>
      <c r="BE157" s="19">
        <f t="shared" si="293"/>
        <v>-3.4145605538695015E-2</v>
      </c>
      <c r="BF157" s="19">
        <f t="shared" si="293"/>
        <v>-8.0420998197756693E-2</v>
      </c>
      <c r="BG157" s="19">
        <f t="shared" si="293"/>
        <v>-0.18390074088833885</v>
      </c>
      <c r="BH157" s="19">
        <f t="shared" si="293"/>
        <v>-0.39659404698022432</v>
      </c>
      <c r="BI157" s="19">
        <f t="shared" si="293"/>
        <v>-0.77634377304073965</v>
      </c>
      <c r="BJ157" s="19">
        <f t="shared" si="293"/>
        <v>-1.3426603473977383</v>
      </c>
      <c r="BK157" s="19">
        <f t="shared" si="293"/>
        <v>-2.0568071134520385</v>
      </c>
      <c r="BL157" s="19">
        <f t="shared" si="293"/>
        <v>-2.8590328262879714</v>
      </c>
      <c r="BM157" s="19">
        <f t="shared" si="293"/>
        <v>-1.6113984022215144E-2</v>
      </c>
      <c r="BN157" s="19">
        <f t="shared" si="293"/>
        <v>-3.8416442794361121E-2</v>
      </c>
      <c r="BO157" s="19">
        <f t="shared" si="293"/>
        <v>-9.0224746513208942E-2</v>
      </c>
      <c r="BP157" s="19">
        <f t="shared" si="293"/>
        <v>-0.20509174415876136</v>
      </c>
      <c r="BQ157" s="19">
        <f t="shared" si="293"/>
        <v>-0.43748795048588573</v>
      </c>
      <c r="BR157" s="19">
        <f t="shared" si="293"/>
        <v>-0.84291533356034631</v>
      </c>
      <c r="BS157" s="19">
        <f t="shared" si="293"/>
        <v>-1.4326848092526394</v>
      </c>
      <c r="BT157" s="19">
        <f t="shared" si="293"/>
        <v>-2.1622430402584887</v>
      </c>
      <c r="BU157" s="19">
        <f t="shared" si="293"/>
        <v>-2.972529532865118</v>
      </c>
      <c r="BV157" s="19">
        <f t="shared" si="293"/>
        <v>-3.822124216454875</v>
      </c>
      <c r="BW157" s="19">
        <f t="shared" si="293"/>
        <v>-4.3210022593073723E-2</v>
      </c>
      <c r="BX157" s="19">
        <f t="shared" si="293"/>
        <v>-0.10116437811507244</v>
      </c>
      <c r="BY157" s="19">
        <f t="shared" si="293"/>
        <v>-0.22845802600646797</v>
      </c>
      <c r="BZ157" s="19">
        <f t="shared" si="293"/>
        <v>-0.48167487439574336</v>
      </c>
      <c r="CA157" s="19">
        <f t="shared" si="293"/>
        <v>-0.91301525239995296</v>
      </c>
      <c r="CB157" s="19">
        <f t="shared" si="293"/>
        <v>-1.5253255421125167</v>
      </c>
      <c r="CC157" s="19">
        <f t="shared" si="293"/>
        <v>-2.2691459507833978</v>
      </c>
      <c r="CD157" s="19">
        <f t="shared" si="293"/>
        <v>-3.0867260252942699</v>
      </c>
      <c r="CE157" s="19">
        <f t="shared" si="293"/>
        <v>-3.9396468256934325</v>
      </c>
      <c r="CF157" s="19">
        <f t="shared" si="293"/>
        <v>-4.8081960673382698</v>
      </c>
      <c r="CG157" s="19">
        <f t="shared" si="293"/>
        <v>-0.11335692465064129</v>
      </c>
      <c r="CH157" s="19">
        <f t="shared" si="293"/>
        <v>-0.2541647539707475</v>
      </c>
      <c r="CI157" s="19">
        <f t="shared" si="293"/>
        <v>-0.52926044903028402</v>
      </c>
      <c r="CJ157" s="19">
        <f t="shared" si="293"/>
        <v>-0.98657309416461803</v>
      </c>
      <c r="CK157" s="19">
        <f t="shared" si="293"/>
        <v>-1.6204174099184512</v>
      </c>
      <c r="CL157" s="19">
        <f t="shared" si="293"/>
        <v>-2.3773845783108158</v>
      </c>
      <c r="CM157" s="19">
        <f t="shared" si="293"/>
        <v>-3.2015504405762849</v>
      </c>
      <c r="CN157" s="19">
        <f t="shared" si="293"/>
        <v>-4.0574444297323442</v>
      </c>
      <c r="CO157" s="19">
        <f t="shared" si="293"/>
        <v>-4.9272726211117437</v>
      </c>
      <c r="CP157" s="19">
        <f t="shared" si="293"/>
        <v>-5.8030229809308596</v>
      </c>
      <c r="CQ157" s="19">
        <f t="shared" ref="CQ157:DJ157" si="294">$B133*LN(1/(1+(EXP(-1*(CQ$25+CQ$26*$A133)))))+$C133*LN(1-(1/(1+(EXP(-1*(CQ$25+CQ$26*$A133))))))</f>
        <v>-0.28237787600797609</v>
      </c>
      <c r="CR157" s="19">
        <f t="shared" si="294"/>
        <v>-0.58032996662642566</v>
      </c>
      <c r="CS157" s="19">
        <f t="shared" si="294"/>
        <v>-1.063496510222534</v>
      </c>
      <c r="CT157" s="19">
        <f t="shared" si="294"/>
        <v>-1.7177944705965971</v>
      </c>
      <c r="CU157" s="19">
        <f t="shared" si="294"/>
        <v>-2.4868361521539502</v>
      </c>
      <c r="CV157" s="19">
        <f t="shared" si="294"/>
        <v>-3.3169375865012336</v>
      </c>
      <c r="CW157" s="19">
        <f t="shared" si="294"/>
        <v>-4.17548701264817</v>
      </c>
      <c r="CX157" s="19">
        <f t="shared" si="294"/>
        <v>-5.0464528836097919</v>
      </c>
      <c r="CY157" s="19">
        <f t="shared" si="294"/>
        <v>-5.9226816014677439</v>
      </c>
      <c r="CZ157" s="19">
        <f t="shared" si="294"/>
        <v>-6.8011131553605635</v>
      </c>
      <c r="DA157" s="19">
        <f t="shared" si="294"/>
        <v>-0.63494610159561338</v>
      </c>
      <c r="DB157" s="19">
        <f t="shared" si="294"/>
        <v>-1.1436736748144942</v>
      </c>
      <c r="DC157" s="19">
        <f t="shared" si="294"/>
        <v>-1.8172922998314598</v>
      </c>
      <c r="DD157" s="19">
        <f t="shared" si="294"/>
        <v>-2.597386512415508</v>
      </c>
      <c r="DE157" s="19">
        <f t="shared" si="294"/>
        <v>-3.4328284704248668</v>
      </c>
      <c r="DF157" s="19">
        <f t="shared" si="294"/>
        <v>-4.2937477275343729</v>
      </c>
      <c r="DG157" s="19">
        <f t="shared" si="294"/>
        <v>-5.1657252789532881</v>
      </c>
      <c r="DH157" s="19">
        <f t="shared" si="294"/>
        <v>-6.0423787274967529</v>
      </c>
      <c r="DI157" s="19">
        <f t="shared" si="294"/>
        <v>-6.9209873423575266</v>
      </c>
      <c r="DJ157" s="19">
        <f t="shared" si="294"/>
        <v>-7.8004096510604528</v>
      </c>
    </row>
    <row r="158" spans="1:114" x14ac:dyDescent="0.45">
      <c r="A158" s="4">
        <f>Training_Data!L157</f>
        <v>75</v>
      </c>
      <c r="B158" s="4">
        <f>Training_Data!I157</f>
        <v>0</v>
      </c>
      <c r="C158" s="4">
        <f t="shared" si="240"/>
        <v>1</v>
      </c>
      <c r="F158">
        <f t="shared" si="234"/>
        <v>6.5000000000000002E-2</v>
      </c>
      <c r="G158">
        <f t="shared" si="235"/>
        <v>0.93706746337740343</v>
      </c>
      <c r="H158" s="10">
        <f t="shared" si="236"/>
        <v>0.51624428106207243</v>
      </c>
      <c r="I158" s="10"/>
      <c r="J158">
        <f t="shared" si="237"/>
        <v>0.48375571893792757</v>
      </c>
      <c r="K158">
        <f t="shared" si="245"/>
        <v>-0.66117521261411882</v>
      </c>
      <c r="O158" s="19">
        <f t="shared" si="290"/>
        <v>-9.5150798163958248E-5</v>
      </c>
      <c r="P158" s="19">
        <f t="shared" si="290"/>
        <v>-1.9941953996582053E-4</v>
      </c>
      <c r="Q158" s="19">
        <f t="shared" si="290"/>
        <v>-4.1792483186131656E-4</v>
      </c>
      <c r="R158" s="19">
        <f t="shared" si="290"/>
        <v>-8.757429874054483E-4</v>
      </c>
      <c r="S158" s="19">
        <f t="shared" si="290"/>
        <v>-1.8346208305892865E-3</v>
      </c>
      <c r="T158" s="19">
        <f t="shared" si="290"/>
        <v>-3.841388807119948E-3</v>
      </c>
      <c r="U158" s="19">
        <f t="shared" si="290"/>
        <v>-8.0344245367134394E-3</v>
      </c>
      <c r="V158" s="19">
        <f t="shared" si="290"/>
        <v>-1.67661253680087E-2</v>
      </c>
      <c r="W158" s="19">
        <f t="shared" si="290"/>
        <v>-3.4823518997376388E-2</v>
      </c>
      <c r="X158" s="19">
        <f t="shared" si="290"/>
        <v>-7.164469196766983E-2</v>
      </c>
      <c r="Y158" s="19">
        <f t="shared" si="290"/>
        <v>-2.5862554475259043E-4</v>
      </c>
      <c r="Z158" s="19">
        <f t="shared" si="290"/>
        <v>-5.4198566507683164E-4</v>
      </c>
      <c r="AA158" s="19">
        <f t="shared" si="290"/>
        <v>-1.1356298266037776E-3</v>
      </c>
      <c r="AB158" s="19">
        <f t="shared" si="290"/>
        <v>-2.3787274967536865E-3</v>
      </c>
      <c r="AC158" s="19">
        <f t="shared" si="290"/>
        <v>-4.9791772043271867E-3</v>
      </c>
      <c r="AD158" s="19">
        <f t="shared" si="290"/>
        <v>-1.0407710341623761E-2</v>
      </c>
      <c r="AE158" s="19">
        <f t="shared" ref="AE158:CP158" si="295">$B134*LN(1/(1+(EXP(-1*(AE$25+AE$26*$A134)))))+$C134*LN(1-(1/(1+(EXP(-1*(AE$25+AE$26*$A134))))))</f>
        <v>-2.1690844368490742E-2</v>
      </c>
      <c r="AF158" s="19">
        <f t="shared" si="295"/>
        <v>-4.4934413305747122E-2</v>
      </c>
      <c r="AG158" s="19">
        <f t="shared" si="295"/>
        <v>-9.1966083843493251E-2</v>
      </c>
      <c r="AH158" s="19">
        <f t="shared" si="295"/>
        <v>-0.18390074088833885</v>
      </c>
      <c r="AI158" s="19">
        <f t="shared" si="295"/>
        <v>-7.0286097095357549E-4</v>
      </c>
      <c r="AJ158" s="19">
        <f t="shared" si="295"/>
        <v>-1.47258431765408E-3</v>
      </c>
      <c r="AK158" s="19">
        <f t="shared" si="295"/>
        <v>-3.0839551263852818E-3</v>
      </c>
      <c r="AL158" s="19">
        <f t="shared" si="295"/>
        <v>-6.4528836098138014E-3</v>
      </c>
      <c r="AM158" s="19">
        <f t="shared" si="295"/>
        <v>-1.3477330416026292E-2</v>
      </c>
      <c r="AN158" s="19">
        <f t="shared" si="295"/>
        <v>-2.8041948238980052E-2</v>
      </c>
      <c r="AO158" s="19">
        <f t="shared" si="295"/>
        <v>-5.7897086845632988E-2</v>
      </c>
      <c r="AP158" s="19">
        <f t="shared" si="295"/>
        <v>-0.11772100013096001</v>
      </c>
      <c r="AQ158" s="19">
        <f t="shared" si="295"/>
        <v>-0.23257546550006261</v>
      </c>
      <c r="AR158" s="19">
        <f t="shared" si="295"/>
        <v>-0.43748795048588573</v>
      </c>
      <c r="AS158" s="19">
        <f t="shared" si="295"/>
        <v>-1.9094216902257768E-3</v>
      </c>
      <c r="AT158" s="19">
        <f t="shared" si="295"/>
        <v>-3.997845896090666E-3</v>
      </c>
      <c r="AU158" s="19">
        <f t="shared" si="295"/>
        <v>-8.3609486199597259E-3</v>
      </c>
      <c r="AV158" s="19">
        <f t="shared" si="295"/>
        <v>-1.7444429732341168E-2</v>
      </c>
      <c r="AW158" s="19">
        <f t="shared" si="295"/>
        <v>-3.6219258870659243E-2</v>
      </c>
      <c r="AX158" s="19">
        <f t="shared" si="295"/>
        <v>-7.4462311208430346E-2</v>
      </c>
      <c r="AY158" s="19">
        <f t="shared" si="295"/>
        <v>-0.15016481905670193</v>
      </c>
      <c r="AZ158" s="19">
        <f t="shared" si="295"/>
        <v>-0.29236772186435817</v>
      </c>
      <c r="BA158" s="19">
        <f t="shared" si="295"/>
        <v>-0.53752811145482893</v>
      </c>
      <c r="BB158" s="19">
        <f t="shared" si="295"/>
        <v>-0.91301525239995296</v>
      </c>
      <c r="BC158" s="19">
        <f t="shared" si="295"/>
        <v>-5.18185568425528E-3</v>
      </c>
      <c r="BD158" s="19">
        <f t="shared" si="295"/>
        <v>-1.0830165139457261E-2</v>
      </c>
      <c r="BE158" s="19">
        <f t="shared" si="295"/>
        <v>-2.2566149782357679E-2</v>
      </c>
      <c r="BF158" s="19">
        <f t="shared" si="295"/>
        <v>-4.672602529427141E-2</v>
      </c>
      <c r="BG158" s="19">
        <f t="shared" si="295"/>
        <v>-9.5545464597962981E-2</v>
      </c>
      <c r="BH158" s="19">
        <f t="shared" si="295"/>
        <v>-0.19073280882382179</v>
      </c>
      <c r="BI158" s="19">
        <f t="shared" si="295"/>
        <v>-0.3649428287424456</v>
      </c>
      <c r="BJ158" s="19">
        <f t="shared" si="295"/>
        <v>-0.65394696731759006</v>
      </c>
      <c r="BK158" s="19">
        <f t="shared" si="295"/>
        <v>-1.0766366958882394</v>
      </c>
      <c r="BL158" s="19">
        <f t="shared" si="295"/>
        <v>-1.6204174099184512</v>
      </c>
      <c r="BM158" s="19">
        <f t="shared" si="295"/>
        <v>-1.402351171245955E-2</v>
      </c>
      <c r="BN158" s="19">
        <f t="shared" si="295"/>
        <v>-2.9169828705895857E-2</v>
      </c>
      <c r="BO158" s="19">
        <f t="shared" si="295"/>
        <v>-6.0190181463108595E-2</v>
      </c>
      <c r="BP158" s="19">
        <f t="shared" si="295"/>
        <v>-0.12224304025848919</v>
      </c>
      <c r="BQ158" s="19">
        <f t="shared" si="295"/>
        <v>-0.24100845383299221</v>
      </c>
      <c r="BR158" s="19">
        <f t="shared" si="295"/>
        <v>-0.45184542734430616</v>
      </c>
      <c r="BS158" s="19">
        <f t="shared" si="295"/>
        <v>-0.78719172484078226</v>
      </c>
      <c r="BT158" s="19">
        <f t="shared" si="295"/>
        <v>-1.2554138489297304</v>
      </c>
      <c r="BU158" s="19">
        <f t="shared" si="295"/>
        <v>-1.8340700903052942</v>
      </c>
      <c r="BV158" s="19">
        <f t="shared" si="295"/>
        <v>-2.4868361521539502</v>
      </c>
      <c r="BW158" s="19">
        <f t="shared" si="295"/>
        <v>-3.7669893963776152E-2</v>
      </c>
      <c r="BX158" s="19">
        <f t="shared" si="295"/>
        <v>-7.7386512415507897E-2</v>
      </c>
      <c r="BY158" s="19">
        <f t="shared" si="295"/>
        <v>-0.15583909416915775</v>
      </c>
      <c r="BZ158" s="19">
        <f t="shared" si="295"/>
        <v>-0.30266034739773878</v>
      </c>
      <c r="CA158" s="19">
        <f t="shared" si="295"/>
        <v>-0.55435524446852724</v>
      </c>
      <c r="CB158" s="19">
        <f t="shared" si="295"/>
        <v>-0.93715445033210965</v>
      </c>
      <c r="CC158" s="19">
        <f t="shared" si="295"/>
        <v>-1.4479476778575633</v>
      </c>
      <c r="CD158" s="19">
        <f t="shared" si="295"/>
        <v>-2.0568071134520385</v>
      </c>
      <c r="CE158" s="19">
        <f t="shared" si="295"/>
        <v>-2.7276102564100917</v>
      </c>
      <c r="CF158" s="19">
        <f t="shared" si="295"/>
        <v>-3.4328284704248668</v>
      </c>
      <c r="CG158" s="19">
        <f t="shared" si="295"/>
        <v>-9.9257365547545454E-2</v>
      </c>
      <c r="CH158" s="19">
        <f t="shared" si="295"/>
        <v>-0.19779447059659644</v>
      </c>
      <c r="CI158" s="19">
        <f t="shared" si="295"/>
        <v>-0.3773440662232615</v>
      </c>
      <c r="CJ158" s="19">
        <f t="shared" si="295"/>
        <v>-0.67334716722803412</v>
      </c>
      <c r="CK158" s="19">
        <f t="shared" si="295"/>
        <v>-1.1031860488854581</v>
      </c>
      <c r="CL158" s="19">
        <f t="shared" si="295"/>
        <v>-1.6526306912863231</v>
      </c>
      <c r="CM158" s="19">
        <f t="shared" si="295"/>
        <v>-2.2870963857396158</v>
      </c>
      <c r="CN158" s="19">
        <f t="shared" si="295"/>
        <v>-2.972529532865118</v>
      </c>
      <c r="CO158" s="19">
        <f t="shared" si="295"/>
        <v>-3.6854070039144196</v>
      </c>
      <c r="CP158" s="19">
        <f t="shared" si="295"/>
        <v>-4.4122025846076918</v>
      </c>
      <c r="CQ158" s="19">
        <f t="shared" ref="CQ158:DJ158" si="296">$B134*LN(1/(1+(EXP(-1*(CQ$25+CQ$26*$A134)))))+$C134*LN(1-(1/(1+(EXP(-1*(CQ$25+CQ$26*$A134))))))</f>
        <v>-0.24971071919312482</v>
      </c>
      <c r="CR158" s="19">
        <f t="shared" si="296"/>
        <v>-0.46657309416461801</v>
      </c>
      <c r="CS158" s="19">
        <f t="shared" si="296"/>
        <v>-0.80918501895059158</v>
      </c>
      <c r="CT158" s="19">
        <f t="shared" si="296"/>
        <v>-1.2841775991951889</v>
      </c>
      <c r="CU158" s="19">
        <f t="shared" si="296"/>
        <v>-1.8677860293862656</v>
      </c>
      <c r="CV158" s="19">
        <f t="shared" si="296"/>
        <v>-2.5235695746174192</v>
      </c>
      <c r="CW158" s="19">
        <f t="shared" si="296"/>
        <v>-3.2207442204122554</v>
      </c>
      <c r="CX158" s="19">
        <f t="shared" si="296"/>
        <v>-3.9396468256934325</v>
      </c>
      <c r="CY158" s="19">
        <f t="shared" si="296"/>
        <v>-4.6694219362295124</v>
      </c>
      <c r="CZ158" s="19">
        <f t="shared" si="296"/>
        <v>-5.4045064117992574</v>
      </c>
      <c r="DA158" s="19">
        <f t="shared" si="296"/>
        <v>-0.57157348644173733</v>
      </c>
      <c r="DB158" s="19">
        <f t="shared" si="296"/>
        <v>-0.96167487439574328</v>
      </c>
      <c r="DC158" s="19">
        <f t="shared" si="296"/>
        <v>-1.4786884144349521</v>
      </c>
      <c r="DD158" s="19">
        <f t="shared" si="296"/>
        <v>-2.0917809798514684</v>
      </c>
      <c r="DE158" s="19">
        <f t="shared" si="296"/>
        <v>-2.7650435617765905</v>
      </c>
      <c r="DF158" s="19">
        <f t="shared" si="296"/>
        <v>-3.4715613446763469</v>
      </c>
      <c r="DG158" s="19">
        <f t="shared" si="296"/>
        <v>-4.1951826653808117</v>
      </c>
      <c r="DH158" s="19">
        <f t="shared" si="296"/>
        <v>-4.9272726211117437</v>
      </c>
      <c r="DI158" s="19">
        <f t="shared" si="296"/>
        <v>-5.6634764669781159</v>
      </c>
      <c r="DJ158" s="19">
        <f t="shared" si="296"/>
        <v>-6.4016601784140192</v>
      </c>
    </row>
    <row r="159" spans="1:114" x14ac:dyDescent="0.45">
      <c r="A159" s="4">
        <f>Training_Data!L158</f>
        <v>64</v>
      </c>
      <c r="B159" s="4">
        <f>Training_Data!I158</f>
        <v>1</v>
      </c>
      <c r="C159" s="4">
        <f t="shared" si="240"/>
        <v>0</v>
      </c>
      <c r="F159">
        <f t="shared" si="234"/>
        <v>8.2000000000000003E-2</v>
      </c>
      <c r="G159">
        <f t="shared" si="235"/>
        <v>0.9212719586963487</v>
      </c>
      <c r="H159" s="10">
        <f t="shared" si="236"/>
        <v>0.52048852088516173</v>
      </c>
      <c r="I159" s="10"/>
      <c r="J159">
        <f t="shared" si="237"/>
        <v>0.47951147911483827</v>
      </c>
      <c r="K159">
        <f t="shared" si="245"/>
        <v>-0.73498744518536607</v>
      </c>
      <c r="O159" s="19">
        <f t="shared" si="290"/>
        <v>-8.4391641458600767E-5</v>
      </c>
      <c r="P159" s="19">
        <f t="shared" si="290"/>
        <v>-1.5687230348327414E-4</v>
      </c>
      <c r="Q159" s="19">
        <f t="shared" si="290"/>
        <v>-2.9159468037421839E-4</v>
      </c>
      <c r="R159" s="19">
        <f t="shared" si="290"/>
        <v>-5.4198566507683164E-4</v>
      </c>
      <c r="S159" s="19">
        <f t="shared" si="290"/>
        <v>-1.0072779542348365E-3</v>
      </c>
      <c r="T159" s="19">
        <f t="shared" si="290"/>
        <v>-1.8716479679018964E-3</v>
      </c>
      <c r="U159" s="19">
        <f t="shared" si="290"/>
        <v>-3.4764669781356663E-3</v>
      </c>
      <c r="V159" s="19">
        <f t="shared" si="290"/>
        <v>-6.4528836098138014E-3</v>
      </c>
      <c r="W159" s="19">
        <f t="shared" si="290"/>
        <v>-1.1962396661479283E-2</v>
      </c>
      <c r="X159" s="19">
        <f t="shared" si="290"/>
        <v>-2.2124216454879178E-2</v>
      </c>
      <c r="Y159" s="19">
        <f t="shared" si="290"/>
        <v>-2.2938363501784505E-4</v>
      </c>
      <c r="Z159" s="19">
        <f t="shared" si="290"/>
        <v>-4.2636567392227319E-4</v>
      </c>
      <c r="AA159" s="19">
        <f t="shared" si="290"/>
        <v>-7.9243803449451284E-4</v>
      </c>
      <c r="AB159" s="19">
        <f t="shared" si="290"/>
        <v>-1.47258431765408E-3</v>
      </c>
      <c r="AC159" s="19">
        <f t="shared" si="290"/>
        <v>-2.735699378536135E-3</v>
      </c>
      <c r="AD159" s="19">
        <f t="shared" si="290"/>
        <v>-5.0795082199807879E-3</v>
      </c>
      <c r="AE159" s="19">
        <f t="shared" ref="AE159:CP159" si="297">$B135*LN(1/(1+(EXP(-1*(AE$25+AE$26*$A135)))))+$C135*LN(1-(1/(1+(EXP(-1*(AE$25+AE$26*$A135))))))</f>
        <v>-9.4219362295021696E-3</v>
      </c>
      <c r="AF159" s="19">
        <f t="shared" si="297"/>
        <v>-1.7444429732341168E-2</v>
      </c>
      <c r="AG159" s="19">
        <f t="shared" si="297"/>
        <v>-3.2188772814766752E-2</v>
      </c>
      <c r="AH159" s="19">
        <f t="shared" si="297"/>
        <v>-5.9032826287971386E-2</v>
      </c>
      <c r="AI159" s="19">
        <f t="shared" si="297"/>
        <v>-6.2340652776410213E-4</v>
      </c>
      <c r="AJ159" s="19">
        <f t="shared" si="297"/>
        <v>-1.1585577865769043E-3</v>
      </c>
      <c r="AK159" s="19">
        <f t="shared" si="297"/>
        <v>-2.1526051006187786E-3</v>
      </c>
      <c r="AL159" s="19">
        <f t="shared" si="297"/>
        <v>-3.997845896090666E-3</v>
      </c>
      <c r="AM159" s="19">
        <f t="shared" si="297"/>
        <v>-7.4189941486867304E-3</v>
      </c>
      <c r="AN159" s="19">
        <f t="shared" si="297"/>
        <v>-1.3747727534377115E-2</v>
      </c>
      <c r="AO159" s="19">
        <f t="shared" si="297"/>
        <v>-2.5407003914415586E-2</v>
      </c>
      <c r="AP159" s="19">
        <f t="shared" si="297"/>
        <v>-4.672602529427141E-2</v>
      </c>
      <c r="AQ159" s="19">
        <f t="shared" si="297"/>
        <v>-8.5187864739065575E-2</v>
      </c>
      <c r="AR159" s="19">
        <f t="shared" si="297"/>
        <v>-0.15297761052607417</v>
      </c>
      <c r="AS159" s="19">
        <f t="shared" si="297"/>
        <v>-1.693687857255286E-3</v>
      </c>
      <c r="AT159" s="19">
        <f t="shared" si="297"/>
        <v>-3.1461572513634406E-3</v>
      </c>
      <c r="AU159" s="19">
        <f t="shared" si="297"/>
        <v>-5.8406001533642333E-3</v>
      </c>
      <c r="AV159" s="19">
        <f t="shared" si="297"/>
        <v>-1.0830165139457261E-2</v>
      </c>
      <c r="AW159" s="19">
        <f t="shared" si="297"/>
        <v>-2.0039767260397568E-2</v>
      </c>
      <c r="AX159" s="19">
        <f t="shared" si="297"/>
        <v>-3.6937586501232814E-2</v>
      </c>
      <c r="AY159" s="19">
        <f t="shared" si="297"/>
        <v>-6.761025641009237E-2</v>
      </c>
      <c r="AZ159" s="19">
        <f t="shared" si="297"/>
        <v>-0.12224304025848919</v>
      </c>
      <c r="BA159" s="19">
        <f t="shared" si="297"/>
        <v>-0.21649269685003553</v>
      </c>
      <c r="BB159" s="19">
        <f t="shared" si="297"/>
        <v>-0.37110066594777763</v>
      </c>
      <c r="BC159" s="19">
        <f t="shared" si="297"/>
        <v>-4.5972384173645674E-3</v>
      </c>
      <c r="BD159" s="19">
        <f t="shared" si="297"/>
        <v>-8.529132713997899E-3</v>
      </c>
      <c r="BE159" s="19">
        <f t="shared" si="297"/>
        <v>-1.579741271464E-2</v>
      </c>
      <c r="BF159" s="19">
        <f t="shared" si="297"/>
        <v>-2.9169828705895857E-2</v>
      </c>
      <c r="BG159" s="19">
        <f t="shared" si="297"/>
        <v>-5.356277621796323E-2</v>
      </c>
      <c r="BH159" s="19">
        <f t="shared" si="297"/>
        <v>-9.7384578310816483E-2</v>
      </c>
      <c r="BI159" s="19">
        <f t="shared" si="297"/>
        <v>-0.17407009030529472</v>
      </c>
      <c r="BJ159" s="19">
        <f t="shared" si="297"/>
        <v>-0.30266034739773878</v>
      </c>
      <c r="BK159" s="19">
        <f t="shared" si="297"/>
        <v>-0.5050369938177538</v>
      </c>
      <c r="BL159" s="19">
        <f t="shared" si="297"/>
        <v>-0.79813886938159195</v>
      </c>
      <c r="BM159" s="19">
        <f t="shared" si="297"/>
        <v>-1.2447565236600967E-2</v>
      </c>
      <c r="BN159" s="19">
        <f t="shared" si="297"/>
        <v>-2.301680958229926E-2</v>
      </c>
      <c r="BO159" s="19">
        <f t="shared" si="297"/>
        <v>-4.237227819517856E-2</v>
      </c>
      <c r="BP159" s="19">
        <f t="shared" si="297"/>
        <v>-7.7386512415507897E-2</v>
      </c>
      <c r="BQ159" s="19">
        <f t="shared" si="297"/>
        <v>-0.13938675828296063</v>
      </c>
      <c r="BR159" s="19">
        <f t="shared" si="297"/>
        <v>-0.24532554211251698</v>
      </c>
      <c r="BS159" s="19">
        <f t="shared" si="297"/>
        <v>-0.41663669588823954</v>
      </c>
      <c r="BT159" s="19">
        <f t="shared" si="297"/>
        <v>-0.67334716722803412</v>
      </c>
      <c r="BU159" s="19">
        <f t="shared" si="297"/>
        <v>-1.0246206695015532</v>
      </c>
      <c r="BV159" s="19">
        <f t="shared" si="297"/>
        <v>-1.4632824673380318</v>
      </c>
      <c r="BW159" s="19">
        <f t="shared" si="297"/>
        <v>-3.3480669360590534E-2</v>
      </c>
      <c r="BX159" s="19">
        <f t="shared" si="297"/>
        <v>-6.1369538047684018E-2</v>
      </c>
      <c r="BY159" s="19">
        <f t="shared" si="297"/>
        <v>-0.11123259989493051</v>
      </c>
      <c r="BZ159" s="19">
        <f t="shared" si="297"/>
        <v>-0.19779447059659644</v>
      </c>
      <c r="CA159" s="19">
        <f t="shared" si="297"/>
        <v>-0.34115387473208791</v>
      </c>
      <c r="CB159" s="19">
        <f t="shared" si="297"/>
        <v>-0.5629153335603464</v>
      </c>
      <c r="CC159" s="19">
        <f t="shared" si="297"/>
        <v>-0.87752811145482923</v>
      </c>
      <c r="CD159" s="19">
        <f t="shared" si="297"/>
        <v>-1.2841775991951889</v>
      </c>
      <c r="CE159" s="19">
        <f t="shared" si="297"/>
        <v>-1.767288449837159</v>
      </c>
      <c r="CF159" s="19">
        <f t="shared" si="297"/>
        <v>-2.3050833197686953</v>
      </c>
      <c r="CG159" s="19">
        <f t="shared" si="297"/>
        <v>-8.8514942119993792E-2</v>
      </c>
      <c r="CH159" s="19">
        <f t="shared" si="297"/>
        <v>-0.15874997013467176</v>
      </c>
      <c r="CI159" s="19">
        <f t="shared" si="297"/>
        <v>-0.27749462251395479</v>
      </c>
      <c r="CJ159" s="19">
        <f t="shared" si="297"/>
        <v>-0.46657309416461801</v>
      </c>
      <c r="CK159" s="19">
        <f t="shared" si="297"/>
        <v>-0.74439666007357097</v>
      </c>
      <c r="CL159" s="19">
        <f t="shared" si="297"/>
        <v>-1.1165940469802242</v>
      </c>
      <c r="CM159" s="19">
        <f t="shared" si="297"/>
        <v>-1.5725754655000628</v>
      </c>
      <c r="CN159" s="19">
        <f t="shared" si="297"/>
        <v>-2.0917809798514684</v>
      </c>
      <c r="CO159" s="19">
        <f t="shared" si="297"/>
        <v>-2.6530404062434658</v>
      </c>
      <c r="CP159" s="19">
        <f t="shared" si="297"/>
        <v>-3.2399533331624308</v>
      </c>
      <c r="CQ159" s="19">
        <f t="shared" ref="CQ159:DJ159" si="298">$B135*LN(1/(1+(EXP(-1*(CQ$25+CQ$26*$A135)))))+$C135*LN(1-(1/(1+(EXP(-1*(CQ$25+CQ$26*$A135))))))</f>
        <v>-0.22440559704717059</v>
      </c>
      <c r="CR159" s="19">
        <f t="shared" si="298"/>
        <v>-0.38367367481449394</v>
      </c>
      <c r="CS159" s="19">
        <f t="shared" si="298"/>
        <v>-0.62559518233715139</v>
      </c>
      <c r="CT159" s="19">
        <f t="shared" si="298"/>
        <v>-0.96167487439574328</v>
      </c>
      <c r="CU159" s="19">
        <f t="shared" si="298"/>
        <v>-1.3873353251154312</v>
      </c>
      <c r="CV159" s="19">
        <f t="shared" si="298"/>
        <v>-1.8847227250802083</v>
      </c>
      <c r="CW159" s="19">
        <f t="shared" si="298"/>
        <v>-2.4319660838434936</v>
      </c>
      <c r="CX159" s="19">
        <f t="shared" si="298"/>
        <v>-3.0105209675340192</v>
      </c>
      <c r="CY159" s="19">
        <f t="shared" si="298"/>
        <v>-3.6074942436279134</v>
      </c>
      <c r="CZ159" s="19">
        <f t="shared" si="298"/>
        <v>-4.214884254671917</v>
      </c>
      <c r="DA159" s="19">
        <f t="shared" si="298"/>
        <v>-0.52108961386593755</v>
      </c>
      <c r="DB159" s="19">
        <f t="shared" si="298"/>
        <v>-0.82032996662642577</v>
      </c>
      <c r="DC159" s="19">
        <f t="shared" si="298"/>
        <v>-1.2128812144609917</v>
      </c>
      <c r="DD159" s="19">
        <f t="shared" si="298"/>
        <v>-1.6850917441587616</v>
      </c>
      <c r="DE159" s="19">
        <f t="shared" si="298"/>
        <v>-2.2155195231797551</v>
      </c>
      <c r="DF159" s="19">
        <f t="shared" si="298"/>
        <v>-2.783795827683806</v>
      </c>
      <c r="DG159" s="19">
        <f t="shared" si="298"/>
        <v>-3.3748235189973741</v>
      </c>
      <c r="DH159" s="19">
        <f t="shared" si="298"/>
        <v>-3.9788836898020468</v>
      </c>
      <c r="DI159" s="19">
        <f t="shared" si="298"/>
        <v>-4.590202671583274</v>
      </c>
      <c r="DJ159" s="19">
        <f t="shared" si="298"/>
        <v>-5.2055014039096372</v>
      </c>
    </row>
    <row r="160" spans="1:114" x14ac:dyDescent="0.45">
      <c r="A160" s="4">
        <f>Training_Data!L159</f>
        <v>81</v>
      </c>
      <c r="B160" s="4">
        <f>Training_Data!I159</f>
        <v>0</v>
      </c>
      <c r="C160" s="4">
        <f t="shared" si="240"/>
        <v>1</v>
      </c>
      <c r="F160">
        <f t="shared" si="234"/>
        <v>7.3999999999999996E-2</v>
      </c>
      <c r="G160">
        <f t="shared" si="235"/>
        <v>0.92867169384128723</v>
      </c>
      <c r="H160" s="10">
        <f t="shared" si="236"/>
        <v>0.51849156245370354</v>
      </c>
      <c r="I160" s="10"/>
      <c r="J160">
        <f t="shared" si="237"/>
        <v>0.48150843754629646</v>
      </c>
      <c r="K160">
        <f t="shared" si="245"/>
        <v>-0.7308315244368544</v>
      </c>
      <c r="O160" s="19">
        <f t="shared" si="290"/>
        <v>-8.9609895316434843E-5</v>
      </c>
      <c r="P160" s="19">
        <f t="shared" si="290"/>
        <v>-1.7687125959907357E-4</v>
      </c>
      <c r="Q160" s="19">
        <f t="shared" si="290"/>
        <v>-3.4909217769456388E-4</v>
      </c>
      <c r="R160" s="19">
        <f t="shared" si="290"/>
        <v>-6.8894818438156871E-4</v>
      </c>
      <c r="S160" s="19">
        <f t="shared" si="290"/>
        <v>-1.3594435752600376E-3</v>
      </c>
      <c r="T160" s="19">
        <f t="shared" si="290"/>
        <v>-2.6816014676889831E-3</v>
      </c>
      <c r="U160" s="19">
        <f t="shared" si="290"/>
        <v>-5.2862599110215019E-3</v>
      </c>
      <c r="V160" s="19">
        <f t="shared" si="290"/>
        <v>-1.0407710341623761E-2</v>
      </c>
      <c r="W160" s="19">
        <f t="shared" si="290"/>
        <v>-2.0440487723596214E-2</v>
      </c>
      <c r="X160" s="19">
        <f t="shared" si="290"/>
        <v>-3.9953333162430334E-2</v>
      </c>
      <c r="Y160" s="19">
        <f t="shared" si="290"/>
        <v>-2.4356619957044092E-4</v>
      </c>
      <c r="Z160" s="19">
        <f t="shared" si="290"/>
        <v>-4.8071289110002277E-4</v>
      </c>
      <c r="AA160" s="19">
        <f t="shared" si="290"/>
        <v>-9.4864646716139511E-4</v>
      </c>
      <c r="AB160" s="19">
        <f t="shared" si="290"/>
        <v>-1.8716479679018964E-3</v>
      </c>
      <c r="AC160" s="19">
        <f t="shared" si="290"/>
        <v>-3.6910434269465547E-3</v>
      </c>
      <c r="AD160" s="19">
        <f t="shared" si="290"/>
        <v>-7.2726211117516981E-3</v>
      </c>
      <c r="AE160" s="19">
        <f t="shared" ref="AE160:CP160" si="299">$B136*LN(1/(1+(EXP(-1*(AE$25+AE$26*$A136)))))+$C136*LN(1-(1/(1+(EXP(-1*(AE$25+AE$26*$A136))))))</f>
        <v>-1.4304788745287738E-2</v>
      </c>
      <c r="AF160" s="19">
        <f t="shared" si="299"/>
        <v>-2.8041948238980052E-2</v>
      </c>
      <c r="AG160" s="19">
        <f t="shared" si="299"/>
        <v>-5.4615793462002203E-2</v>
      </c>
      <c r="AH160" s="19">
        <f t="shared" si="299"/>
        <v>-0.10508331976869598</v>
      </c>
      <c r="AI160" s="19">
        <f t="shared" si="299"/>
        <v>-6.6194307854420891E-4</v>
      </c>
      <c r="AJ160" s="19">
        <f t="shared" si="299"/>
        <v>-1.3061738272731834E-3</v>
      </c>
      <c r="AK160" s="19">
        <f t="shared" si="299"/>
        <v>-2.5765897120009797E-3</v>
      </c>
      <c r="AL160" s="19">
        <f t="shared" si="299"/>
        <v>-5.0795082199807879E-3</v>
      </c>
      <c r="AM160" s="19">
        <f t="shared" si="299"/>
        <v>-1.0001652055651873E-2</v>
      </c>
      <c r="AN160" s="19">
        <f t="shared" si="299"/>
        <v>-1.9646825693436634E-2</v>
      </c>
      <c r="AO160" s="19">
        <f t="shared" si="299"/>
        <v>-3.8416442794361239E-2</v>
      </c>
      <c r="AP160" s="19">
        <f t="shared" si="299"/>
        <v>-7.4462311208430346E-2</v>
      </c>
      <c r="AQ160" s="19">
        <f t="shared" si="299"/>
        <v>-0.14201167570185888</v>
      </c>
      <c r="AR160" s="19">
        <f t="shared" si="299"/>
        <v>-0.26328246733803135</v>
      </c>
      <c r="AS160" s="19">
        <f t="shared" si="299"/>
        <v>-1.7983255491144266E-3</v>
      </c>
      <c r="AT160" s="19">
        <f t="shared" si="299"/>
        <v>-3.5465718786806661E-3</v>
      </c>
      <c r="AU160" s="19">
        <f t="shared" si="299"/>
        <v>-6.9884516208368955E-3</v>
      </c>
      <c r="AV160" s="19">
        <f t="shared" si="299"/>
        <v>-1.3747727534377228E-2</v>
      </c>
      <c r="AW160" s="19">
        <f t="shared" si="299"/>
        <v>-2.695709300820805E-2</v>
      </c>
      <c r="AX160" s="19">
        <f t="shared" si="299"/>
        <v>-5.2529532865117086E-2</v>
      </c>
      <c r="AY160" s="19">
        <f t="shared" si="299"/>
        <v>-0.10116437811507256</v>
      </c>
      <c r="AZ160" s="19">
        <f t="shared" si="299"/>
        <v>-0.19073280882382193</v>
      </c>
      <c r="BA160" s="19">
        <f t="shared" si="299"/>
        <v>-0.34697610001895252</v>
      </c>
      <c r="BB160" s="19">
        <f t="shared" si="299"/>
        <v>-0.59813886938159222</v>
      </c>
      <c r="BC160" s="19">
        <f t="shared" si="299"/>
        <v>-4.8808231056281098E-3</v>
      </c>
      <c r="BD160" s="19">
        <f t="shared" si="299"/>
        <v>-9.6113601690349017E-3</v>
      </c>
      <c r="BE160" s="19">
        <f t="shared" si="299"/>
        <v>-1.8883689802042421E-2</v>
      </c>
      <c r="BF160" s="19">
        <f t="shared" si="299"/>
        <v>-3.6937586501232814E-2</v>
      </c>
      <c r="BG160" s="19">
        <f t="shared" si="299"/>
        <v>-7.164469196766983E-2</v>
      </c>
      <c r="BH160" s="19">
        <f t="shared" si="299"/>
        <v>-0.13680711345203822</v>
      </c>
      <c r="BI160" s="19">
        <f t="shared" si="299"/>
        <v>-0.25416475397074767</v>
      </c>
      <c r="BJ160" s="19">
        <f t="shared" si="299"/>
        <v>-0.45184542734430672</v>
      </c>
      <c r="BK160" s="19">
        <f t="shared" si="299"/>
        <v>-0.75494610159561348</v>
      </c>
      <c r="BL160" s="19">
        <f t="shared" si="299"/>
        <v>-1.1711006659477783</v>
      </c>
      <c r="BM160" s="19">
        <f t="shared" si="299"/>
        <v>-1.3212216543127727E-2</v>
      </c>
      <c r="BN160" s="19">
        <f t="shared" si="299"/>
        <v>-2.5913665792307191E-2</v>
      </c>
      <c r="BO160" s="19">
        <f t="shared" si="299"/>
        <v>-5.0520967534021625E-2</v>
      </c>
      <c r="BP160" s="19">
        <f t="shared" si="299"/>
        <v>-9.7384578310816483E-2</v>
      </c>
      <c r="BQ160" s="19">
        <f t="shared" si="299"/>
        <v>-0.18390074088833885</v>
      </c>
      <c r="BR160" s="19">
        <f t="shared" si="299"/>
        <v>-0.33541384892973064</v>
      </c>
      <c r="BS160" s="19">
        <f t="shared" si="299"/>
        <v>-0.58032996662642611</v>
      </c>
      <c r="BT160" s="19">
        <f t="shared" si="299"/>
        <v>-0.9371544503321102</v>
      </c>
      <c r="BU160" s="19">
        <f t="shared" si="299"/>
        <v>-1.4023778760079764</v>
      </c>
      <c r="BV160" s="19">
        <f t="shared" si="299"/>
        <v>-1.9529776105260748</v>
      </c>
      <c r="BW160" s="19">
        <f t="shared" si="299"/>
        <v>-3.5514653955253252E-2</v>
      </c>
      <c r="BX160" s="19">
        <f t="shared" si="299"/>
        <v>-6.8930054433295293E-2</v>
      </c>
      <c r="BY160" s="19">
        <f t="shared" si="299"/>
        <v>-0.1317809798514693</v>
      </c>
      <c r="BZ160" s="19">
        <f t="shared" si="299"/>
        <v>-0.24532554211251714</v>
      </c>
      <c r="CA160" s="19">
        <f t="shared" si="299"/>
        <v>-0.43748795048588573</v>
      </c>
      <c r="CB160" s="19">
        <f t="shared" si="299"/>
        <v>-0.73394696731759013</v>
      </c>
      <c r="CC160" s="19">
        <f t="shared" si="299"/>
        <v>-1.1436736748144944</v>
      </c>
      <c r="CD160" s="19">
        <f t="shared" si="299"/>
        <v>-1.6526306912863238</v>
      </c>
      <c r="CE160" s="19">
        <f t="shared" si="299"/>
        <v>-2.233356924650642</v>
      </c>
      <c r="CF160" s="19">
        <f t="shared" si="299"/>
        <v>-2.8590328262879714</v>
      </c>
      <c r="CG160" s="19">
        <f t="shared" si="299"/>
        <v>-9.3739479267430315E-2</v>
      </c>
      <c r="CH160" s="19">
        <f t="shared" si="299"/>
        <v>-0.17729229983146014</v>
      </c>
      <c r="CI160" s="19">
        <f t="shared" si="299"/>
        <v>-0.32417759919518879</v>
      </c>
      <c r="CJ160" s="19">
        <f t="shared" si="299"/>
        <v>-0.5629153335603464</v>
      </c>
      <c r="CK160" s="19">
        <f t="shared" si="299"/>
        <v>-0.91301525239995296</v>
      </c>
      <c r="CL160" s="19">
        <f t="shared" si="299"/>
        <v>-1.3723677218643582</v>
      </c>
      <c r="CM160" s="19">
        <f t="shared" si="299"/>
        <v>-1.9187499701346722</v>
      </c>
      <c r="CN160" s="19">
        <f t="shared" si="299"/>
        <v>-2.5235695746174192</v>
      </c>
      <c r="CO160" s="19">
        <f t="shared" si="299"/>
        <v>-3.1632100225930748</v>
      </c>
      <c r="CP160" s="19">
        <f t="shared" si="299"/>
        <v>-3.822124216454875</v>
      </c>
      <c r="CQ160" s="19">
        <f t="shared" ref="CQ160:DJ160" si="300">$B136*LN(1/(1+(EXP(-1*(CQ$25+CQ$26*$A136)))))+$C136*LN(1-(1/(1+(EXP(-1*(CQ$25+CQ$26*$A136))))))</f>
        <v>-0.23675868487646667</v>
      </c>
      <c r="CR160" s="19">
        <f t="shared" si="300"/>
        <v>-0.42349651022253426</v>
      </c>
      <c r="CS160" s="19">
        <f t="shared" si="300"/>
        <v>-0.71334716722803415</v>
      </c>
      <c r="CT160" s="19">
        <f t="shared" si="300"/>
        <v>-1.1165940469802245</v>
      </c>
      <c r="CU160" s="19">
        <f t="shared" si="300"/>
        <v>-1.6204174099184512</v>
      </c>
      <c r="CV160" s="19">
        <f t="shared" si="300"/>
        <v>-2.1977210001309597</v>
      </c>
      <c r="CW160" s="19">
        <f t="shared" si="300"/>
        <v>-2.8213695380476831</v>
      </c>
      <c r="CX160" s="19">
        <f t="shared" si="300"/>
        <v>-3.4715613446763469</v>
      </c>
      <c r="CY160" s="19">
        <f t="shared" si="300"/>
        <v>-4.1361139840222148</v>
      </c>
      <c r="CZ160" s="19">
        <f t="shared" si="300"/>
        <v>-4.8081960673382698</v>
      </c>
      <c r="DA160" s="19">
        <f t="shared" si="300"/>
        <v>-0.54589293718007548</v>
      </c>
      <c r="DB160" s="19">
        <f t="shared" si="300"/>
        <v>-0.88926044903028434</v>
      </c>
      <c r="DC160" s="19">
        <f t="shared" si="300"/>
        <v>-1.3426603473977383</v>
      </c>
      <c r="DD160" s="19">
        <f t="shared" si="300"/>
        <v>-1.8847227250802083</v>
      </c>
      <c r="DE160" s="19">
        <f t="shared" si="300"/>
        <v>-2.4868361521539502</v>
      </c>
      <c r="DF160" s="19">
        <f t="shared" si="300"/>
        <v>-3.1249344133057493</v>
      </c>
      <c r="DG160" s="19">
        <f t="shared" si="300"/>
        <v>-3.7830168095823029</v>
      </c>
      <c r="DH160" s="19">
        <f t="shared" si="300"/>
        <v>-4.4517269087539422</v>
      </c>
      <c r="DI160" s="19">
        <f t="shared" si="300"/>
        <v>-5.1259582372931325</v>
      </c>
      <c r="DJ160" s="19">
        <f t="shared" si="300"/>
        <v>-5.8030229809308596</v>
      </c>
    </row>
    <row r="161" spans="1:114" x14ac:dyDescent="0.45">
      <c r="A161" s="4">
        <f>Training_Data!L160</f>
        <v>73</v>
      </c>
      <c r="B161" s="4">
        <f>Training_Data!I160</f>
        <v>0</v>
      </c>
      <c r="C161" s="4">
        <f t="shared" si="240"/>
        <v>1</v>
      </c>
      <c r="F161">
        <f t="shared" si="234"/>
        <v>0.1</v>
      </c>
      <c r="G161">
        <f t="shared" si="235"/>
        <v>0.90483741803595952</v>
      </c>
      <c r="H161" s="10">
        <f t="shared" si="236"/>
        <v>0.52497918747894001</v>
      </c>
      <c r="I161" s="10"/>
      <c r="J161">
        <f t="shared" si="237"/>
        <v>0.47502081252105999</v>
      </c>
      <c r="K161">
        <f t="shared" si="245"/>
        <v>-0.64439666007357088</v>
      </c>
      <c r="O161" s="19">
        <f t="shared" si="290"/>
        <v>-9.1301083597139741</v>
      </c>
      <c r="P161" s="19">
        <f t="shared" si="290"/>
        <v>-8.2602586255447523</v>
      </c>
      <c r="Q161" s="19">
        <f t="shared" si="290"/>
        <v>-7.3906172054430384</v>
      </c>
      <c r="R161" s="19">
        <f t="shared" si="290"/>
        <v>-6.521472584317654</v>
      </c>
      <c r="S161" s="19">
        <f t="shared" si="290"/>
        <v>-5.653511344781939</v>
      </c>
      <c r="T161" s="19">
        <f t="shared" si="290"/>
        <v>-4.7883609486199603</v>
      </c>
      <c r="U161" s="19">
        <f t="shared" si="290"/>
        <v>-3.9298423334310995</v>
      </c>
      <c r="V161" s="19">
        <f t="shared" si="290"/>
        <v>-3.0867260252942716</v>
      </c>
      <c r="W161" s="19">
        <f t="shared" si="290"/>
        <v>-2.2781165694697791</v>
      </c>
      <c r="X161" s="19">
        <f t="shared" si="290"/>
        <v>-1.5410084538329916</v>
      </c>
      <c r="Y161" s="19">
        <f t="shared" si="290"/>
        <v>-8.1302945248241123</v>
      </c>
      <c r="Z161" s="19">
        <f t="shared" si="290"/>
        <v>-7.2607028609709534</v>
      </c>
      <c r="AA161" s="19">
        <f t="shared" si="290"/>
        <v>-6.3916768495030976</v>
      </c>
      <c r="AB161" s="19">
        <f t="shared" si="290"/>
        <v>-5.5239978458960906</v>
      </c>
      <c r="AC161" s="19">
        <f t="shared" si="290"/>
        <v>-4.6595161791284339</v>
      </c>
      <c r="AD161" s="19">
        <f t="shared" si="290"/>
        <v>-3.8025661497823577</v>
      </c>
      <c r="AE161" s="19">
        <f t="shared" ref="AE161:CP161" si="301">$B137*LN(1/(1+(EXP(-1*(AE$25+AE$26*$A137)))))+$C137*LN(1-(1/(1+(EXP(-1*(AE$25+AE$26*$A137))))))</f>
        <v>-2.9630437049005489</v>
      </c>
      <c r="AF161" s="19">
        <f t="shared" si="301"/>
        <v>-2.1622430402584891</v>
      </c>
      <c r="AG161" s="19">
        <f t="shared" si="301"/>
        <v>-1.4403072058264326</v>
      </c>
      <c r="AH161" s="19">
        <f t="shared" si="301"/>
        <v>-0.85435524446852662</v>
      </c>
      <c r="AI161" s="19">
        <f t="shared" si="301"/>
        <v>-7.130800398982748</v>
      </c>
      <c r="AJ161" s="19">
        <f t="shared" si="301"/>
        <v>-6.261909421690226</v>
      </c>
      <c r="AK161" s="19">
        <f t="shared" si="301"/>
        <v>-5.3945515990748136</v>
      </c>
      <c r="AL161" s="19">
        <f t="shared" si="301"/>
        <v>-4.5308301651394567</v>
      </c>
      <c r="AM161" s="19">
        <f t="shared" si="301"/>
        <v>-3.6756591002967283</v>
      </c>
      <c r="AN161" s="19">
        <f t="shared" si="301"/>
        <v>-2.8401901814631088</v>
      </c>
      <c r="AO161" s="19">
        <f t="shared" si="301"/>
        <v>-2.0480913186126455</v>
      </c>
      <c r="AP161" s="19">
        <f t="shared" si="301"/>
        <v>-1.3426603473977388</v>
      </c>
      <c r="AQ161" s="19">
        <f t="shared" si="301"/>
        <v>-0.7817553388706231</v>
      </c>
      <c r="AR161" s="19">
        <f t="shared" si="301"/>
        <v>-0.4031860488854575</v>
      </c>
      <c r="AS161" s="19">
        <f t="shared" si="301"/>
        <v>-6.1321742156399619</v>
      </c>
      <c r="AT161" s="19">
        <f t="shared" si="301"/>
        <v>-5.2651818556842551</v>
      </c>
      <c r="AU161" s="19">
        <f t="shared" si="301"/>
        <v>-4.4023244699774349</v>
      </c>
      <c r="AV161" s="19">
        <f t="shared" si="301"/>
        <v>-3.5491698287058959</v>
      </c>
      <c r="AW161" s="19">
        <f t="shared" si="301"/>
        <v>-2.7182670736825032</v>
      </c>
      <c r="AX161" s="19">
        <f t="shared" si="301"/>
        <v>-1.9358390941691579</v>
      </c>
      <c r="AY161" s="19">
        <f t="shared" si="301"/>
        <v>-1.2482736303037969</v>
      </c>
      <c r="AZ161" s="19">
        <f t="shared" si="301"/>
        <v>-0.71334716722803393</v>
      </c>
      <c r="BA161" s="19">
        <f t="shared" si="301"/>
        <v>-0.36189579198797778</v>
      </c>
      <c r="BB161" s="19">
        <f t="shared" si="301"/>
        <v>-0.16778602938626572</v>
      </c>
      <c r="BC161" s="19">
        <f t="shared" si="301"/>
        <v>-5.1358991263626121</v>
      </c>
      <c r="BD161" s="19">
        <f t="shared" si="301"/>
        <v>-4.2740235117124596</v>
      </c>
      <c r="BE161" s="19">
        <f t="shared" si="301"/>
        <v>-3.4231529925781352</v>
      </c>
      <c r="BF161" s="19">
        <f t="shared" si="301"/>
        <v>-2.597386512415508</v>
      </c>
      <c r="BG161" s="19">
        <f t="shared" si="301"/>
        <v>-1.8256744374149321</v>
      </c>
      <c r="BH161" s="19">
        <f t="shared" si="301"/>
        <v>-1.1573440662232617</v>
      </c>
      <c r="BI161" s="19">
        <f t="shared" si="301"/>
        <v>-0.64915933902560985</v>
      </c>
      <c r="BJ161" s="19">
        <f t="shared" si="301"/>
        <v>-0.32417759919518879</v>
      </c>
      <c r="BK161" s="19">
        <f t="shared" si="301"/>
        <v>-0.14877646552282817</v>
      </c>
      <c r="BL161" s="19">
        <f t="shared" si="301"/>
        <v>-6.5043561776590555E-2</v>
      </c>
      <c r="BM161" s="19">
        <f t="shared" si="301"/>
        <v>-4.1459549194736214</v>
      </c>
      <c r="BN161" s="19">
        <f t="shared" si="301"/>
        <v>-3.2976698939637759</v>
      </c>
      <c r="BO161" s="19">
        <f t="shared" si="301"/>
        <v>-2.4776717024811372</v>
      </c>
      <c r="BP161" s="19">
        <f t="shared" si="301"/>
        <v>-1.7177944705965964</v>
      </c>
      <c r="BQ161" s="19">
        <f t="shared" si="301"/>
        <v>-1.0700553357027149</v>
      </c>
      <c r="BR161" s="19">
        <f t="shared" si="301"/>
        <v>-0.58918501895059228</v>
      </c>
      <c r="BS161" s="19">
        <f t="shared" si="301"/>
        <v>-0.28984210817406314</v>
      </c>
      <c r="BT161" s="19">
        <f t="shared" si="301"/>
        <v>-0.13178097985146942</v>
      </c>
      <c r="BU161" s="19">
        <f t="shared" si="301"/>
        <v>-5.7337204099385045E-2</v>
      </c>
      <c r="BV161" s="19">
        <f t="shared" si="301"/>
        <v>-2.442284593377916E-2</v>
      </c>
      <c r="BW161" s="19">
        <f t="shared" si="301"/>
        <v>-3.1727891437754705</v>
      </c>
      <c r="BX161" s="19">
        <f t="shared" si="301"/>
        <v>-2.3592573655475451</v>
      </c>
      <c r="BY161" s="19">
        <f t="shared" si="301"/>
        <v>-1.6124035212648404</v>
      </c>
      <c r="BZ161" s="19">
        <f t="shared" si="301"/>
        <v>-0.98657309416461803</v>
      </c>
      <c r="CA161" s="19">
        <f t="shared" si="301"/>
        <v>-0.53338215541877687</v>
      </c>
      <c r="CB161" s="19">
        <f t="shared" si="301"/>
        <v>-0.25868841443495261</v>
      </c>
      <c r="CC161" s="19">
        <f t="shared" si="301"/>
        <v>-0.11661536380839421</v>
      </c>
      <c r="CD161" s="19">
        <f t="shared" si="301"/>
        <v>-5.0520967534021743E-2</v>
      </c>
      <c r="CE161" s="19">
        <f t="shared" si="301"/>
        <v>-2.147731797337012E-2</v>
      </c>
      <c r="CF161" s="19">
        <f t="shared" si="301"/>
        <v>-9.0541641698876074E-3</v>
      </c>
      <c r="CG161" s="19">
        <f t="shared" si="301"/>
        <v>-2.2422900155874004</v>
      </c>
      <c r="CH161" s="19">
        <f t="shared" si="301"/>
        <v>-1.5097107191931247</v>
      </c>
      <c r="CI161" s="19">
        <f t="shared" si="301"/>
        <v>-0.90704039669542691</v>
      </c>
      <c r="CJ161" s="19">
        <f t="shared" si="301"/>
        <v>-0.48167487439574336</v>
      </c>
      <c r="CK161" s="19">
        <f t="shared" si="301"/>
        <v>-0.23050857136387529</v>
      </c>
      <c r="CL161" s="19">
        <f t="shared" si="301"/>
        <v>-0.10310617448159085</v>
      </c>
      <c r="CM161" s="19">
        <f t="shared" si="301"/>
        <v>-4.4497109234035499E-2</v>
      </c>
      <c r="CN161" s="19">
        <f t="shared" si="301"/>
        <v>-1.888368980204231E-2</v>
      </c>
      <c r="CO161" s="19">
        <f t="shared" si="301"/>
        <v>-7.9547977998093381E-3</v>
      </c>
      <c r="CP161" s="19">
        <f t="shared" si="301"/>
        <v>-3.3403801703673882E-3</v>
      </c>
      <c r="CQ161" s="19">
        <f t="shared" ref="CQ161:DJ161" si="302">$B137*LN(1/(1+(EXP(-1*(CQ$25+CQ$26*$A137)))))+$C137*LN(1-(1/(1+(EXP(-1*(CQ$25+CQ$26*$A137))))))</f>
        <v>-1.4099270219463291</v>
      </c>
      <c r="CR161" s="19">
        <f t="shared" si="302"/>
        <v>-0.83157348644173756</v>
      </c>
      <c r="CS161" s="19">
        <f t="shared" si="302"/>
        <v>-0.43395594161677881</v>
      </c>
      <c r="CT161" s="19">
        <f t="shared" si="302"/>
        <v>-0.20509174415876136</v>
      </c>
      <c r="CU161" s="19">
        <f t="shared" si="302"/>
        <v>-9.1091440894841474E-2</v>
      </c>
      <c r="CV161" s="19">
        <f t="shared" si="302"/>
        <v>-3.9177499008653839E-2</v>
      </c>
      <c r="CW161" s="19">
        <f t="shared" si="302"/>
        <v>-1.660067667470928E-2</v>
      </c>
      <c r="CX161" s="19">
        <f t="shared" si="302"/>
        <v>-6.9884516208370074E-3</v>
      </c>
      <c r="CY161" s="19">
        <f t="shared" si="302"/>
        <v>-2.9337692675844231E-3</v>
      </c>
      <c r="CZ161" s="19">
        <f t="shared" si="302"/>
        <v>-1.2301549517136343E-3</v>
      </c>
      <c r="DA161" s="19">
        <f t="shared" si="302"/>
        <v>-0.76025819468169076</v>
      </c>
      <c r="DB161" s="19">
        <f t="shared" si="302"/>
        <v>-0.39009012685887029</v>
      </c>
      <c r="DC161" s="19">
        <f t="shared" si="302"/>
        <v>-0.18222789747067752</v>
      </c>
      <c r="DD161" s="19">
        <f t="shared" si="302"/>
        <v>-8.0420998197756693E-2</v>
      </c>
      <c r="DE161" s="19">
        <f t="shared" si="302"/>
        <v>-3.4482924942971956E-2</v>
      </c>
      <c r="DF161" s="19">
        <f t="shared" si="302"/>
        <v>-1.459166644402201E-2</v>
      </c>
      <c r="DG161" s="19">
        <f t="shared" si="302"/>
        <v>-6.1391367648139881E-3</v>
      </c>
      <c r="DH161" s="19">
        <f t="shared" si="302"/>
        <v>-2.5765897120008682E-3</v>
      </c>
      <c r="DI161" s="19">
        <f t="shared" si="302"/>
        <v>-1.0802744110329763E-3</v>
      </c>
      <c r="DJ161" s="19">
        <f t="shared" si="302"/>
        <v>-4.5272468759857774E-4</v>
      </c>
    </row>
    <row r="162" spans="1:114" x14ac:dyDescent="0.45">
      <c r="A162" s="4">
        <f>Training_Data!L161</f>
        <v>99</v>
      </c>
      <c r="B162" s="4">
        <f>Training_Data!I161</f>
        <v>1</v>
      </c>
      <c r="C162" s="4">
        <f t="shared" si="240"/>
        <v>0</v>
      </c>
      <c r="F162">
        <f t="shared" si="234"/>
        <v>7.8E-2</v>
      </c>
      <c r="G162">
        <f t="shared" si="235"/>
        <v>0.92496442654353928</v>
      </c>
      <c r="H162" s="10">
        <f t="shared" si="236"/>
        <v>0.5194901195112458</v>
      </c>
      <c r="I162" s="10"/>
      <c r="J162">
        <f t="shared" si="237"/>
        <v>0.4805098804887542</v>
      </c>
      <c r="K162">
        <f t="shared" si="245"/>
        <v>-0.73290748785135351</v>
      </c>
      <c r="O162" s="19">
        <f t="shared" si="290"/>
        <v>-7.8686469410345011E-5</v>
      </c>
      <c r="P162" s="19">
        <f t="shared" si="290"/>
        <v>-1.3637962635796531E-4</v>
      </c>
      <c r="Q162" s="19">
        <f t="shared" si="290"/>
        <v>-2.3636858117445444E-4</v>
      </c>
      <c r="R162" s="19">
        <f t="shared" si="290"/>
        <v>-4.0965106052541809E-4</v>
      </c>
      <c r="S162" s="19">
        <f t="shared" si="290"/>
        <v>-7.099223343393561E-4</v>
      </c>
      <c r="T162" s="19">
        <f t="shared" si="290"/>
        <v>-1.2301549517137456E-3</v>
      </c>
      <c r="U162" s="19">
        <f t="shared" si="290"/>
        <v>-2.1312091296566589E-3</v>
      </c>
      <c r="V162" s="19">
        <f t="shared" si="290"/>
        <v>-3.6910434269465547E-3</v>
      </c>
      <c r="W162" s="19">
        <f t="shared" si="290"/>
        <v>-6.3888810131020029E-3</v>
      </c>
      <c r="X162" s="19">
        <f t="shared" si="290"/>
        <v>-1.1047744848593825E-2</v>
      </c>
      <c r="Y162" s="19">
        <f t="shared" si="290"/>
        <v>-2.1387754193546182E-4</v>
      </c>
      <c r="Z162" s="19">
        <f t="shared" si="290"/>
        <v>-3.7067483205435308E-4</v>
      </c>
      <c r="AA162" s="19">
        <f t="shared" si="290"/>
        <v>-6.4238598628964304E-4</v>
      </c>
      <c r="AB162" s="19">
        <f t="shared" si="290"/>
        <v>-1.1131553604646588E-3</v>
      </c>
      <c r="AC162" s="19">
        <f t="shared" si="290"/>
        <v>-1.928593204219395E-3</v>
      </c>
      <c r="AD162" s="19">
        <f t="shared" si="290"/>
        <v>-3.3403801703673882E-3</v>
      </c>
      <c r="AE162" s="19">
        <f t="shared" ref="AE162:CP162" si="303">$B138*LN(1/(1+(EXP(-1*(AE$25+AE$26*$A138)))))+$C138*LN(1-(1/(1+(EXP(-1*(AE$25+AE$26*$A138))))))</f>
        <v>-5.782652915069182E-3</v>
      </c>
      <c r="AF162" s="19">
        <f t="shared" si="303"/>
        <v>-1.0001652055651873E-2</v>
      </c>
      <c r="AG162" s="19">
        <f t="shared" si="303"/>
        <v>-1.7272345143765497E-2</v>
      </c>
      <c r="AH162" s="19">
        <f t="shared" si="303"/>
        <v>-2.9750418272620607E-2</v>
      </c>
      <c r="AI162" s="19">
        <f t="shared" si="303"/>
        <v>-5.8127264051451347E-4</v>
      </c>
      <c r="AJ162" s="19">
        <f t="shared" si="303"/>
        <v>-1.0072779542348365E-3</v>
      </c>
      <c r="AK162" s="19">
        <f t="shared" si="303"/>
        <v>-1.7452233476729767E-3</v>
      </c>
      <c r="AL162" s="19">
        <f t="shared" si="303"/>
        <v>-3.0229809308316459E-3</v>
      </c>
      <c r="AM162" s="19">
        <f t="shared" si="303"/>
        <v>-5.2337981517430882E-3</v>
      </c>
      <c r="AN162" s="19">
        <f t="shared" si="303"/>
        <v>-9.0541641698874964E-3</v>
      </c>
      <c r="AO162" s="19">
        <f t="shared" si="303"/>
        <v>-1.5641448730935838E-2</v>
      </c>
      <c r="AP162" s="19">
        <f t="shared" si="303"/>
        <v>-2.695709300820805E-2</v>
      </c>
      <c r="AQ162" s="19">
        <f t="shared" si="303"/>
        <v>-4.6271685358662003E-2</v>
      </c>
      <c r="AR162" s="19">
        <f t="shared" si="303"/>
        <v>-7.8889734292549626E-2</v>
      </c>
      <c r="AS162" s="19">
        <f t="shared" si="303"/>
        <v>-1.5792744580898261E-3</v>
      </c>
      <c r="AT162" s="19">
        <f t="shared" si="303"/>
        <v>-2.735699378536135E-3</v>
      </c>
      <c r="AU162" s="19">
        <f t="shared" si="303"/>
        <v>-4.7369140861236135E-3</v>
      </c>
      <c r="AV162" s="19">
        <f t="shared" si="303"/>
        <v>-8.1960673382677589E-3</v>
      </c>
      <c r="AW162" s="19">
        <f t="shared" si="303"/>
        <v>-1.4163456931504987E-2</v>
      </c>
      <c r="AX162" s="19">
        <f t="shared" si="303"/>
        <v>-2.442284593377916E-2</v>
      </c>
      <c r="AY162" s="19">
        <f t="shared" si="303"/>
        <v>-4.1959389233941616E-2</v>
      </c>
      <c r="AZ162" s="19">
        <f t="shared" si="303"/>
        <v>-7.164469196766983E-2</v>
      </c>
      <c r="BA162" s="19">
        <f t="shared" si="303"/>
        <v>-0.12109745120806166</v>
      </c>
      <c r="BB162" s="19">
        <f t="shared" si="303"/>
        <v>-0.20141327798275241</v>
      </c>
      <c r="BC162" s="19">
        <f t="shared" si="303"/>
        <v>-4.2871019229353069E-3</v>
      </c>
      <c r="BD162" s="19">
        <f t="shared" si="303"/>
        <v>-7.4189941486867304E-3</v>
      </c>
      <c r="BE162" s="19">
        <f t="shared" si="303"/>
        <v>-1.2824229505431146E-2</v>
      </c>
      <c r="BF162" s="19">
        <f t="shared" si="303"/>
        <v>-2.2124216454879178E-2</v>
      </c>
      <c r="BG162" s="19">
        <f t="shared" si="303"/>
        <v>-3.8041371687783147E-2</v>
      </c>
      <c r="BH162" s="19">
        <f t="shared" si="303"/>
        <v>-6.5043561776590555E-2</v>
      </c>
      <c r="BI162" s="19">
        <f t="shared" si="303"/>
        <v>-0.11018460301110891</v>
      </c>
      <c r="BJ162" s="19">
        <f t="shared" si="303"/>
        <v>-0.18390074088833885</v>
      </c>
      <c r="BK162" s="19">
        <f t="shared" si="303"/>
        <v>-0.30005847961764331</v>
      </c>
      <c r="BL162" s="19">
        <f t="shared" si="303"/>
        <v>-0.47407698418010663</v>
      </c>
      <c r="BM162" s="19">
        <f t="shared" si="303"/>
        <v>-1.1610898842103706E-2</v>
      </c>
      <c r="BN162" s="19">
        <f t="shared" si="303"/>
        <v>-2.0039767260397568E-2</v>
      </c>
      <c r="BO162" s="19">
        <f t="shared" si="303"/>
        <v>-3.4482924942971956E-2</v>
      </c>
      <c r="BP162" s="19">
        <f t="shared" si="303"/>
        <v>-5.9032826287971386E-2</v>
      </c>
      <c r="BQ162" s="19">
        <f t="shared" si="303"/>
        <v>-0.10020655891674717</v>
      </c>
      <c r="BR162" s="19">
        <f t="shared" si="303"/>
        <v>-0.16778602938626586</v>
      </c>
      <c r="BS162" s="19">
        <f t="shared" si="303"/>
        <v>-0.27508058318639855</v>
      </c>
      <c r="BT162" s="19">
        <f t="shared" si="303"/>
        <v>-0.43748795048588573</v>
      </c>
      <c r="BU162" s="19">
        <f t="shared" si="303"/>
        <v>-0.66845964801328628</v>
      </c>
      <c r="BV162" s="19">
        <f t="shared" si="303"/>
        <v>-0.9740769841801068</v>
      </c>
      <c r="BW162" s="19">
        <f t="shared" si="303"/>
        <v>-3.1252160301235322E-2</v>
      </c>
      <c r="BX162" s="19">
        <f t="shared" si="303"/>
        <v>-5.356277621796323E-2</v>
      </c>
      <c r="BY162" s="19">
        <f t="shared" si="303"/>
        <v>-9.1091440894841599E-2</v>
      </c>
      <c r="BZ162" s="19">
        <f t="shared" si="303"/>
        <v>-0.15297761052607417</v>
      </c>
      <c r="CA162" s="19">
        <f t="shared" si="303"/>
        <v>-0.25192908134537284</v>
      </c>
      <c r="CB162" s="19">
        <f t="shared" si="303"/>
        <v>-0.40318604888545784</v>
      </c>
      <c r="CC162" s="19">
        <f t="shared" si="303"/>
        <v>-0.62095704778953242</v>
      </c>
      <c r="CD162" s="19">
        <f t="shared" si="303"/>
        <v>-0.91301525239995296</v>
      </c>
      <c r="CE162" s="19">
        <f t="shared" si="303"/>
        <v>-1.276956406850952</v>
      </c>
      <c r="CF162" s="19">
        <f t="shared" si="303"/>
        <v>-1.7014132779827524</v>
      </c>
      <c r="CG162" s="19">
        <f t="shared" si="303"/>
        <v>-8.2771522453552571E-2</v>
      </c>
      <c r="CH162" s="19">
        <f t="shared" si="303"/>
        <v>-0.13938675828296063</v>
      </c>
      <c r="CI162" s="19">
        <f t="shared" si="303"/>
        <v>-0.23050857136387543</v>
      </c>
      <c r="CJ162" s="19">
        <f t="shared" si="303"/>
        <v>-0.37110066594777763</v>
      </c>
      <c r="CK162" s="19">
        <f t="shared" si="303"/>
        <v>-0.57593941987884367</v>
      </c>
      <c r="CL162" s="19">
        <f t="shared" si="303"/>
        <v>-0.85435524446852695</v>
      </c>
      <c r="CM162" s="19">
        <f t="shared" si="303"/>
        <v>-1.2058650684421963</v>
      </c>
      <c r="CN162" s="19">
        <f t="shared" si="303"/>
        <v>-1.6204174099184512</v>
      </c>
      <c r="CO162" s="19">
        <f t="shared" si="303"/>
        <v>-2.083021075072867</v>
      </c>
      <c r="CP162" s="19">
        <f t="shared" si="303"/>
        <v>-2.578889734292551</v>
      </c>
      <c r="CQ162" s="19">
        <f t="shared" ref="CQ162:DJ162" si="304">$B138*LN(1/(1+(EXP(-1*(CQ$25+CQ$26*$A138)))))+$C138*LN(1-(1/(1+(EXP(-1*(CQ$25+CQ$26*$A138))))))</f>
        <v>-0.2107229646697597</v>
      </c>
      <c r="CR162" s="19">
        <f t="shared" si="304"/>
        <v>-0.34115387473208791</v>
      </c>
      <c r="CS162" s="19">
        <f t="shared" si="304"/>
        <v>-0.53338215541877709</v>
      </c>
      <c r="CT162" s="19">
        <f t="shared" si="304"/>
        <v>-0.79813886938159195</v>
      </c>
      <c r="CU162" s="19">
        <f t="shared" si="304"/>
        <v>-1.1368710061148999</v>
      </c>
      <c r="CV162" s="19">
        <f t="shared" si="304"/>
        <v>-1.5410084538329922</v>
      </c>
      <c r="CW162" s="19">
        <f t="shared" si="304"/>
        <v>-1.9960354110545104</v>
      </c>
      <c r="CX162" s="19">
        <f t="shared" si="304"/>
        <v>-2.4868361521539502</v>
      </c>
      <c r="CY162" s="19">
        <f t="shared" si="304"/>
        <v>-3.001015976589537</v>
      </c>
      <c r="CZ162" s="19">
        <f t="shared" si="304"/>
        <v>-3.5297504182726192</v>
      </c>
      <c r="DA162" s="19">
        <f t="shared" si="304"/>
        <v>-0.49324894599745495</v>
      </c>
      <c r="DB162" s="19">
        <f t="shared" si="304"/>
        <v>-0.74439666007357097</v>
      </c>
      <c r="DC162" s="19">
        <f t="shared" si="304"/>
        <v>-1.0700553357027154</v>
      </c>
      <c r="DD162" s="19">
        <f t="shared" si="304"/>
        <v>-1.4632824673380318</v>
      </c>
      <c r="DE162" s="19">
        <f t="shared" si="304"/>
        <v>-1.9102241504380875</v>
      </c>
      <c r="DF162" s="19">
        <f t="shared" si="304"/>
        <v>-2.3955454645979626</v>
      </c>
      <c r="DG162" s="19">
        <f t="shared" si="304"/>
        <v>-2.906233177878482</v>
      </c>
      <c r="DH162" s="19">
        <f t="shared" si="304"/>
        <v>-3.4328284704248668</v>
      </c>
      <c r="DI162" s="19">
        <f t="shared" si="304"/>
        <v>-3.9690716756821902</v>
      </c>
      <c r="DJ162" s="19">
        <f t="shared" si="304"/>
        <v>-4.5110477448485931</v>
      </c>
    </row>
    <row r="163" spans="1:114" x14ac:dyDescent="0.45">
      <c r="A163" s="4">
        <f>Training_Data!L162</f>
        <v>77</v>
      </c>
      <c r="B163" s="4">
        <f>Training_Data!I162</f>
        <v>0</v>
      </c>
      <c r="C163" s="4">
        <f t="shared" si="240"/>
        <v>1</v>
      </c>
      <c r="F163">
        <f t="shared" si="234"/>
        <v>0.10500000000000001</v>
      </c>
      <c r="G163">
        <f t="shared" si="235"/>
        <v>0.90032452258626561</v>
      </c>
      <c r="H163" s="10">
        <f t="shared" si="236"/>
        <v>0.5262259093720687</v>
      </c>
      <c r="I163" s="10"/>
      <c r="J163">
        <f t="shared" si="237"/>
        <v>0.4737740906279313</v>
      </c>
      <c r="K163">
        <f t="shared" si="245"/>
        <v>-0.64202467294869547</v>
      </c>
      <c r="O163" s="19">
        <f t="shared" si="290"/>
        <v>-7.2636985862741121E-5</v>
      </c>
      <c r="P163" s="19">
        <f t="shared" si="290"/>
        <v>-1.1621622321849882E-4</v>
      </c>
      <c r="Q163" s="19">
        <f t="shared" si="290"/>
        <v>-1.8593879996495121E-4</v>
      </c>
      <c r="R163" s="19">
        <f t="shared" si="290"/>
        <v>-2.9748440756717531E-4</v>
      </c>
      <c r="S163" s="19">
        <f t="shared" si="290"/>
        <v>-4.7593085596307262E-4</v>
      </c>
      <c r="T163" s="19">
        <f t="shared" si="290"/>
        <v>-7.6137792040663625E-4</v>
      </c>
      <c r="U163" s="19">
        <f t="shared" si="290"/>
        <v>-1.2179221562230716E-3</v>
      </c>
      <c r="V163" s="19">
        <f t="shared" si="290"/>
        <v>-1.9479570220327317E-3</v>
      </c>
      <c r="W163" s="19">
        <f t="shared" si="290"/>
        <v>-3.1149011684838265E-3</v>
      </c>
      <c r="X163" s="19">
        <f t="shared" si="290"/>
        <v>-4.9791772043271867E-3</v>
      </c>
      <c r="Y163" s="19">
        <f t="shared" si="290"/>
        <v>-1.9743547825797157E-4</v>
      </c>
      <c r="Z163" s="19">
        <f t="shared" si="290"/>
        <v>-3.1587691093679305E-4</v>
      </c>
      <c r="AA163" s="19">
        <f t="shared" si="290"/>
        <v>-5.0535334145198198E-4</v>
      </c>
      <c r="AB163" s="19">
        <f t="shared" si="290"/>
        <v>-8.0843987552750498E-4</v>
      </c>
      <c r="AC163" s="19">
        <f t="shared" si="290"/>
        <v>-1.29318558043795E-3</v>
      </c>
      <c r="AD163" s="19">
        <f t="shared" si="290"/>
        <v>-2.0682874727180538E-3</v>
      </c>
      <c r="AE163" s="19">
        <f t="shared" ref="AE163:CP163" si="305">$B139*LN(1/(1+(EXP(-1*(AE$25+AE$26*$A139)))))+$C139*LN(1-(1/(1+(EXP(-1*(AE$25+AE$26*$A139))))))</f>
        <v>-3.3071977327132278E-3</v>
      </c>
      <c r="AF163" s="19">
        <f t="shared" si="305"/>
        <v>-5.2862599110215019E-3</v>
      </c>
      <c r="AG163" s="19">
        <f t="shared" si="305"/>
        <v>-8.4446237458963187E-3</v>
      </c>
      <c r="AH163" s="19">
        <f t="shared" si="305"/>
        <v>-1.3477330416026292E-2</v>
      </c>
      <c r="AI163" s="19">
        <f t="shared" si="305"/>
        <v>-5.3659426422918274E-4</v>
      </c>
      <c r="AJ163" s="19">
        <f t="shared" si="305"/>
        <v>-8.584095550473118E-4</v>
      </c>
      <c r="AK163" s="19">
        <f t="shared" si="305"/>
        <v>-1.373096834542958E-3</v>
      </c>
      <c r="AL163" s="19">
        <f t="shared" si="305"/>
        <v>-2.196042894767527E-3</v>
      </c>
      <c r="AM163" s="19">
        <f t="shared" si="305"/>
        <v>-3.5113447819391684E-3</v>
      </c>
      <c r="AN163" s="19">
        <f t="shared" si="305"/>
        <v>-5.6122283579575138E-3</v>
      </c>
      <c r="AO163" s="19">
        <f t="shared" si="305"/>
        <v>-8.9644763279890221E-3</v>
      </c>
      <c r="AP163" s="19">
        <f t="shared" si="305"/>
        <v>-1.4304788745287738E-2</v>
      </c>
      <c r="AQ163" s="19">
        <f t="shared" si="305"/>
        <v>-2.2790378428383391E-2</v>
      </c>
      <c r="AR163" s="19">
        <f t="shared" si="305"/>
        <v>-3.6219258870659243E-2</v>
      </c>
      <c r="AS163" s="19">
        <f t="shared" si="305"/>
        <v>-1.4579425348814354E-3</v>
      </c>
      <c r="AT163" s="19">
        <f t="shared" si="305"/>
        <v>-2.3316804067498274E-3</v>
      </c>
      <c r="AU163" s="19">
        <f t="shared" si="305"/>
        <v>-3.7280699680232354E-3</v>
      </c>
      <c r="AV163" s="19">
        <f t="shared" si="305"/>
        <v>-5.958237293119107E-3</v>
      </c>
      <c r="AW163" s="19">
        <f t="shared" si="305"/>
        <v>-9.5161791284338396E-3</v>
      </c>
      <c r="AX163" s="19">
        <f t="shared" si="305"/>
        <v>-1.518266538081528E-2</v>
      </c>
      <c r="AY163" s="19">
        <f t="shared" si="305"/>
        <v>-2.4182749238631101E-2</v>
      </c>
      <c r="AZ163" s="19">
        <f t="shared" si="305"/>
        <v>-3.8416442794361121E-2</v>
      </c>
      <c r="BA163" s="19">
        <f t="shared" si="305"/>
        <v>-6.0777085244733881E-2</v>
      </c>
      <c r="BB163" s="19">
        <f t="shared" si="305"/>
        <v>-9.5545464597962981E-2</v>
      </c>
      <c r="BC163" s="19">
        <f t="shared" si="305"/>
        <v>-3.9581452864809984E-3</v>
      </c>
      <c r="BD163" s="19">
        <f t="shared" si="305"/>
        <v>-6.3255112172151719E-3</v>
      </c>
      <c r="BE163" s="19">
        <f t="shared" si="305"/>
        <v>-1.0101664325808907E-2</v>
      </c>
      <c r="BF163" s="19">
        <f t="shared" si="305"/>
        <v>-1.6113984022215144E-2</v>
      </c>
      <c r="BG163" s="19">
        <f t="shared" si="305"/>
        <v>-2.5659100296728885E-2</v>
      </c>
      <c r="BH163" s="19">
        <f t="shared" si="305"/>
        <v>-4.0744220412253888E-2</v>
      </c>
      <c r="BI163" s="19">
        <f t="shared" si="305"/>
        <v>-6.4416770021533148E-2</v>
      </c>
      <c r="BJ163" s="19">
        <f t="shared" si="305"/>
        <v>-0.10116437811507256</v>
      </c>
      <c r="BK163" s="19">
        <f t="shared" si="305"/>
        <v>-0.15728831415079039</v>
      </c>
      <c r="BL163" s="19">
        <f t="shared" si="305"/>
        <v>-0.24100845383299221</v>
      </c>
      <c r="BM163" s="19">
        <f t="shared" si="305"/>
        <v>-1.0722978890458208E-2</v>
      </c>
      <c r="BN163" s="19">
        <f t="shared" si="305"/>
        <v>-1.7101943647878957E-2</v>
      </c>
      <c r="BO163" s="19">
        <f t="shared" si="305"/>
        <v>-2.7224361518181764E-2</v>
      </c>
      <c r="BP163" s="19">
        <f t="shared" si="305"/>
        <v>-4.3210022593073723E-2</v>
      </c>
      <c r="BQ163" s="19">
        <f t="shared" si="305"/>
        <v>-6.8267073682503954E-2</v>
      </c>
      <c r="BR163" s="19">
        <f t="shared" si="305"/>
        <v>-0.10709638573961529</v>
      </c>
      <c r="BS163" s="19">
        <f t="shared" si="305"/>
        <v>-0.16624789199165516</v>
      </c>
      <c r="BT163" s="19">
        <f t="shared" si="305"/>
        <v>-0.25416475397074767</v>
      </c>
      <c r="BU163" s="19">
        <f t="shared" si="305"/>
        <v>-0.38049805454165203</v>
      </c>
      <c r="BV163" s="19">
        <f t="shared" si="305"/>
        <v>-0.55435524446852724</v>
      </c>
      <c r="BW163" s="19">
        <f t="shared" si="305"/>
        <v>-2.8883735471198459E-2</v>
      </c>
      <c r="BX163" s="19">
        <f t="shared" si="305"/>
        <v>-4.5821662735067874E-2</v>
      </c>
      <c r="BY163" s="19">
        <f t="shared" si="305"/>
        <v>-7.2339303345706346E-2</v>
      </c>
      <c r="BZ163" s="19">
        <f t="shared" si="305"/>
        <v>-0.11335692465064129</v>
      </c>
      <c r="CA163" s="19">
        <f t="shared" si="305"/>
        <v>-0.17567443741493247</v>
      </c>
      <c r="CB163" s="19">
        <f t="shared" si="305"/>
        <v>-0.26794767785756285</v>
      </c>
      <c r="CC163" s="19">
        <f t="shared" si="305"/>
        <v>-0.39987899979059843</v>
      </c>
      <c r="CD163" s="19">
        <f t="shared" si="305"/>
        <v>-0.58032996662642611</v>
      </c>
      <c r="CE163" s="19">
        <f t="shared" si="305"/>
        <v>-0.81474515670373038</v>
      </c>
      <c r="CF163" s="19">
        <f t="shared" si="305"/>
        <v>-1.1031860488854581</v>
      </c>
      <c r="CG163" s="19">
        <f t="shared" si="305"/>
        <v>-7.6645269327956414E-2</v>
      </c>
      <c r="CH163" s="19">
        <f t="shared" si="305"/>
        <v>-0.11996196663434804</v>
      </c>
      <c r="CI163" s="19">
        <f t="shared" si="305"/>
        <v>-0.18558756070399327</v>
      </c>
      <c r="CJ163" s="19">
        <f t="shared" si="305"/>
        <v>-0.28237787600797609</v>
      </c>
      <c r="CK163" s="19">
        <f t="shared" si="305"/>
        <v>-0.4200553357027153</v>
      </c>
      <c r="CL163" s="19">
        <f t="shared" si="305"/>
        <v>-0.60719172484078177</v>
      </c>
      <c r="CM163" s="19">
        <f t="shared" si="305"/>
        <v>-0.8486230482344258</v>
      </c>
      <c r="CN163" s="19">
        <f t="shared" si="305"/>
        <v>-1.1436736748144942</v>
      </c>
      <c r="CO163" s="19">
        <f t="shared" si="305"/>
        <v>-1.4864178330370867</v>
      </c>
      <c r="CP163" s="19">
        <f t="shared" si="305"/>
        <v>-1.8677860293862656</v>
      </c>
      <c r="CQ163" s="19">
        <f t="shared" ref="CQ163:DJ163" si="306">$B139*LN(1/(1+(EXP(-1*(CQ$25+CQ$26*$A139)))))+$C139*LN(1-(1/(1+(EXP(-1*(CQ$25+CQ$26*$A139))))))</f>
        <v>-0.19600720243021236</v>
      </c>
      <c r="CR163" s="19">
        <f t="shared" si="306"/>
        <v>-0.29747581455798999</v>
      </c>
      <c r="CS163" s="19">
        <f t="shared" si="306"/>
        <v>-0.44104283770798075</v>
      </c>
      <c r="CT163" s="19">
        <f t="shared" si="306"/>
        <v>-0.63494610159561338</v>
      </c>
      <c r="CU163" s="19">
        <f t="shared" si="306"/>
        <v>-0.88338215541877718</v>
      </c>
      <c r="CV163" s="19">
        <f t="shared" si="306"/>
        <v>-1.1849428287424453</v>
      </c>
      <c r="CW163" s="19">
        <f t="shared" si="306"/>
        <v>-1.5331585349551085</v>
      </c>
      <c r="CX163" s="19">
        <f t="shared" si="306"/>
        <v>-1.9187499701346722</v>
      </c>
      <c r="CY163" s="19">
        <f t="shared" si="306"/>
        <v>-2.3321308931591771</v>
      </c>
      <c r="CZ163" s="19">
        <f t="shared" si="306"/>
        <v>-2.7650435617765905</v>
      </c>
      <c r="DA163" s="19">
        <f t="shared" si="306"/>
        <v>-0.46285625355038446</v>
      </c>
      <c r="DB163" s="19">
        <f t="shared" si="306"/>
        <v>-0.66359711307614078</v>
      </c>
      <c r="DC163" s="19">
        <f t="shared" si="306"/>
        <v>-0.91901413409064425</v>
      </c>
      <c r="DD163" s="19">
        <f t="shared" si="306"/>
        <v>-1.2269761000189525</v>
      </c>
      <c r="DE163" s="19">
        <f t="shared" si="306"/>
        <v>-1.5805085713638758</v>
      </c>
      <c r="DF163" s="19">
        <f t="shared" si="306"/>
        <v>-1.9701648190567023</v>
      </c>
      <c r="DG163" s="19">
        <f t="shared" si="306"/>
        <v>-2.3864608464914943</v>
      </c>
      <c r="DH163" s="19">
        <f t="shared" si="306"/>
        <v>-2.8213695380476831</v>
      </c>
      <c r="DI163" s="19">
        <f t="shared" si="306"/>
        <v>-3.2687951406759277</v>
      </c>
      <c r="DJ163" s="19">
        <f t="shared" si="306"/>
        <v>-3.7244228459337791</v>
      </c>
    </row>
    <row r="164" spans="1:114" x14ac:dyDescent="0.45">
      <c r="A164" s="4">
        <f>Training_Data!L163</f>
        <v>104</v>
      </c>
      <c r="B164" s="4">
        <f>Training_Data!I163</f>
        <v>1</v>
      </c>
      <c r="C164" s="4">
        <f t="shared" si="240"/>
        <v>0</v>
      </c>
      <c r="F164">
        <f t="shared" si="234"/>
        <v>9.2999999999999999E-2</v>
      </c>
      <c r="G164">
        <f t="shared" si="235"/>
        <v>0.91119350029614055</v>
      </c>
      <c r="H164" s="10">
        <f t="shared" si="236"/>
        <v>0.52323325704333412</v>
      </c>
      <c r="I164" s="10"/>
      <c r="J164">
        <f t="shared" si="237"/>
        <v>0.47676674295666588</v>
      </c>
      <c r="K164">
        <f t="shared" si="245"/>
        <v>-0.64772791617402548</v>
      </c>
      <c r="O164" s="19">
        <f t="shared" si="290"/>
        <v>-9.2300980484293209</v>
      </c>
      <c r="P164" s="19">
        <f t="shared" si="290"/>
        <v>-8.460211749650135</v>
      </c>
      <c r="Q164" s="19">
        <f t="shared" si="290"/>
        <v>-7.6904572736062216</v>
      </c>
      <c r="R164" s="19">
        <f t="shared" si="290"/>
        <v>-6.9209873423576083</v>
      </c>
      <c r="S164" s="19">
        <f t="shared" si="290"/>
        <v>-6.1521312091296574</v>
      </c>
      <c r="T164" s="19">
        <f t="shared" si="290"/>
        <v>-5.3845972384173644</v>
      </c>
      <c r="U164" s="19">
        <f t="shared" si="290"/>
        <v>-4.6199026250695701</v>
      </c>
      <c r="V164" s="19">
        <f t="shared" si="290"/>
        <v>-3.8612658712765668</v>
      </c>
      <c r="W164" s="19">
        <f t="shared" si="290"/>
        <v>-3.1153759183144447</v>
      </c>
      <c r="X164" s="19">
        <f t="shared" si="290"/>
        <v>-2.3955454645979626</v>
      </c>
      <c r="Y164" s="19">
        <f t="shared" si="290"/>
        <v>-8.2302665008157554</v>
      </c>
      <c r="Z164" s="19">
        <f t="shared" si="290"/>
        <v>-7.4605754905450326</v>
      </c>
      <c r="AA164" s="19">
        <f t="shared" si="290"/>
        <v>-6.6912425105369397</v>
      </c>
      <c r="AB164" s="19">
        <f t="shared" si="290"/>
        <v>-5.9226816014676888</v>
      </c>
      <c r="AC164" s="19">
        <f t="shared" si="290"/>
        <v>-5.1557826529150699</v>
      </c>
      <c r="AD164" s="19">
        <f t="shared" si="290"/>
        <v>-4.3924475652366004</v>
      </c>
      <c r="AE164" s="19">
        <f t="shared" ref="AE164:CP164" si="307">$B140*LN(1/(1+(EXP(-1*(AE$25+AE$26*$A140)))))+$C140*LN(1-(1/(1+(EXP(-1*(AE$25+AE$26*$A140))))))</f>
        <v>-3.6366924134758083</v>
      </c>
      <c r="AF164" s="19">
        <f t="shared" si="307"/>
        <v>-2.8967825833020826</v>
      </c>
      <c r="AG164" s="19">
        <f t="shared" si="307"/>
        <v>-2.1888365087409607</v>
      </c>
      <c r="AH164" s="19">
        <f t="shared" si="307"/>
        <v>-1.541008453832992</v>
      </c>
      <c r="AI164" s="19">
        <f t="shared" si="307"/>
        <v>-7.2307242585246154</v>
      </c>
      <c r="AJ164" s="19">
        <f t="shared" si="307"/>
        <v>-6.4615635726932679</v>
      </c>
      <c r="AK164" s="19">
        <f t="shared" si="307"/>
        <v>-5.6933738949793726</v>
      </c>
      <c r="AL164" s="19">
        <f t="shared" si="307"/>
        <v>-4.9272726211117517</v>
      </c>
      <c r="AM164" s="19">
        <f t="shared" si="307"/>
        <v>-4.1656414487309359</v>
      </c>
      <c r="AN164" s="19">
        <f t="shared" si="307"/>
        <v>-3.4134806693605904</v>
      </c>
      <c r="AO164" s="19">
        <f t="shared" si="307"/>
        <v>-2.6809565164524725</v>
      </c>
      <c r="AP164" s="19">
        <f t="shared" si="307"/>
        <v>-1.9874000248625703</v>
      </c>
      <c r="AQ164" s="19">
        <f t="shared" si="307"/>
        <v>-1.3649122596049115</v>
      </c>
      <c r="AR164" s="19">
        <f t="shared" si="307"/>
        <v>-0.85435524446852695</v>
      </c>
      <c r="AS164" s="19">
        <f t="shared" si="307"/>
        <v>-6.2319675150688294</v>
      </c>
      <c r="AT164" s="19">
        <f t="shared" si="307"/>
        <v>-5.4642445349478397</v>
      </c>
      <c r="AU164" s="19">
        <f t="shared" si="307"/>
        <v>-4.6991447452247401</v>
      </c>
      <c r="AV164" s="19">
        <f t="shared" si="307"/>
        <v>-3.9396468256934365</v>
      </c>
      <c r="AW164" s="19">
        <f t="shared" si="307"/>
        <v>-3.1919593892339417</v>
      </c>
      <c r="AX164" s="19">
        <f t="shared" si="307"/>
        <v>-2.4685149421199939</v>
      </c>
      <c r="AY164" s="19">
        <f t="shared" si="307"/>
        <v>-1.7922278974706771</v>
      </c>
      <c r="AZ164" s="19">
        <f t="shared" si="307"/>
        <v>-1.1988698996603231</v>
      </c>
      <c r="BA164" s="19">
        <f t="shared" si="307"/>
        <v>-0.72875955554869742</v>
      </c>
      <c r="BB164" s="19">
        <f t="shared" si="307"/>
        <v>-0.40318604888545784</v>
      </c>
      <c r="BC164" s="19">
        <f t="shared" si="307"/>
        <v>-5.2353392461260286</v>
      </c>
      <c r="BD164" s="19">
        <f t="shared" si="307"/>
        <v>-4.4714960299885558</v>
      </c>
      <c r="BE164" s="19">
        <f t="shared" si="307"/>
        <v>-3.7146652971366017</v>
      </c>
      <c r="BF164" s="19">
        <f t="shared" si="307"/>
        <v>-2.9725295328651171</v>
      </c>
      <c r="BG164" s="19">
        <f t="shared" si="307"/>
        <v>-2.2601846030111088</v>
      </c>
      <c r="BH164" s="19">
        <f t="shared" si="307"/>
        <v>-1.6044055970471707</v>
      </c>
      <c r="BI164" s="19">
        <f t="shared" si="307"/>
        <v>-1.0439559416167785</v>
      </c>
      <c r="BJ164" s="19">
        <f t="shared" si="307"/>
        <v>-0.61634377304073962</v>
      </c>
      <c r="BK164" s="19">
        <f t="shared" si="307"/>
        <v>-0.33257444320715424</v>
      </c>
      <c r="BL164" s="19">
        <f t="shared" si="307"/>
        <v>-0.16778602938626597</v>
      </c>
      <c r="BM164" s="19">
        <f t="shared" si="307"/>
        <v>-4.2444475206934849</v>
      </c>
      <c r="BN164" s="19">
        <f t="shared" si="307"/>
        <v>-3.490945958160192</v>
      </c>
      <c r="BO164" s="19">
        <f t="shared" si="307"/>
        <v>-2.7556762543346598</v>
      </c>
      <c r="BP164" s="19">
        <f t="shared" si="307"/>
        <v>-2.0568071134520385</v>
      </c>
      <c r="BQ164" s="19">
        <f t="shared" si="307"/>
        <v>-1.4250805831863982</v>
      </c>
      <c r="BR164" s="19">
        <f t="shared" si="307"/>
        <v>-0.90108961386593744</v>
      </c>
      <c r="BS164" s="19">
        <f t="shared" si="307"/>
        <v>-0.51704039669542678</v>
      </c>
      <c r="BT164" s="19">
        <f t="shared" si="307"/>
        <v>-0.27268480925263944</v>
      </c>
      <c r="BU164" s="19">
        <f t="shared" si="307"/>
        <v>-0.13553405962079948</v>
      </c>
      <c r="BV164" s="19">
        <f t="shared" si="307"/>
        <v>-6.5043561776590555E-2</v>
      </c>
      <c r="BW164" s="19">
        <f t="shared" si="307"/>
        <v>-3.2687951406759272</v>
      </c>
      <c r="BX164" s="19">
        <f t="shared" si="307"/>
        <v>-2.5419807831304961</v>
      </c>
      <c r="BY164" s="19">
        <f t="shared" si="307"/>
        <v>-1.8593372273791218</v>
      </c>
      <c r="BZ164" s="19">
        <f t="shared" si="307"/>
        <v>-1.2554138489297306</v>
      </c>
      <c r="CA164" s="19">
        <f t="shared" si="307"/>
        <v>-0.77095704778953211</v>
      </c>
      <c r="CB164" s="19">
        <f t="shared" si="307"/>
        <v>-0.43044674402949601</v>
      </c>
      <c r="CC164" s="19">
        <f t="shared" si="307"/>
        <v>-0.22240352126484031</v>
      </c>
      <c r="CD164" s="19">
        <f t="shared" si="307"/>
        <v>-0.10914595078339805</v>
      </c>
      <c r="CE164" s="19">
        <f t="shared" si="307"/>
        <v>-5.2020216353684263E-2</v>
      </c>
      <c r="CF164" s="19">
        <f t="shared" si="307"/>
        <v>-2.442284593377916E-2</v>
      </c>
      <c r="CG164" s="19">
        <f t="shared" si="307"/>
        <v>-2.3321308931591784</v>
      </c>
      <c r="CH164" s="19">
        <f t="shared" si="307"/>
        <v>-1.668830628160112</v>
      </c>
      <c r="CI164" s="19">
        <f t="shared" si="307"/>
        <v>-1.0965152692066249</v>
      </c>
      <c r="CJ164" s="19">
        <f t="shared" si="307"/>
        <v>-0.65394696731758994</v>
      </c>
      <c r="CK164" s="19">
        <f t="shared" si="307"/>
        <v>-0.35586506844219579</v>
      </c>
      <c r="CL164" s="19">
        <f t="shared" si="307"/>
        <v>-0.18056893775707519</v>
      </c>
      <c r="CM164" s="19">
        <f t="shared" si="307"/>
        <v>-8.7671702481136982E-2</v>
      </c>
      <c r="CN164" s="19">
        <f t="shared" si="307"/>
        <v>-4.1550440576282981E-2</v>
      </c>
      <c r="CO164" s="19">
        <f t="shared" si="307"/>
        <v>-1.9453225628275929E-2</v>
      </c>
      <c r="CP164" s="19">
        <f t="shared" si="307"/>
        <v>-9.0541641698876074E-3</v>
      </c>
      <c r="CQ164" s="19">
        <f t="shared" ref="CQ164:DJ164" si="308">$B140*LN(1/(1+(EXP(-1*(CQ$25+CQ$26*$A140)))))+$C140*LN(1-(1/(1+(EXP(-1*(CQ$25+CQ$26*$A140))))))</f>
        <v>-1.4864178330370874</v>
      </c>
      <c r="CR164" s="19">
        <f t="shared" si="308"/>
        <v>-0.94936721747427721</v>
      </c>
      <c r="CS164" s="19">
        <f t="shared" si="308"/>
        <v>-0.55011188643871456</v>
      </c>
      <c r="CT164" s="19">
        <f t="shared" si="308"/>
        <v>-0.29236772186435833</v>
      </c>
      <c r="CU164" s="19">
        <f t="shared" si="308"/>
        <v>-0.14603541105451004</v>
      </c>
      <c r="CV164" s="19">
        <f t="shared" si="308"/>
        <v>-7.0274721538291965E-2</v>
      </c>
      <c r="CW164" s="19">
        <f t="shared" si="308"/>
        <v>-3.3152992578135053E-2</v>
      </c>
      <c r="CX164" s="19">
        <f t="shared" si="308"/>
        <v>-1.5487012648170298E-2</v>
      </c>
      <c r="CY164" s="19">
        <f t="shared" si="308"/>
        <v>-7.2005172236569819E-3</v>
      </c>
      <c r="CZ164" s="19">
        <f t="shared" si="308"/>
        <v>-3.3403801703673882E-3</v>
      </c>
      <c r="DA164" s="19">
        <f t="shared" si="308"/>
        <v>-0.8147451567037306</v>
      </c>
      <c r="DB164" s="19">
        <f t="shared" si="308"/>
        <v>-0.4591627362708936</v>
      </c>
      <c r="DC164" s="19">
        <f t="shared" si="308"/>
        <v>-0.23887520254574976</v>
      </c>
      <c r="DD164" s="19">
        <f t="shared" si="308"/>
        <v>-0.11772100013096001</v>
      </c>
      <c r="DE164" s="19">
        <f t="shared" si="308"/>
        <v>-5.6233177878483226E-2</v>
      </c>
      <c r="DF164" s="19">
        <f t="shared" si="308"/>
        <v>-2.643029851747887E-2</v>
      </c>
      <c r="DG164" s="19">
        <f t="shared" si="308"/>
        <v>-1.2324469977433954E-2</v>
      </c>
      <c r="DH164" s="19">
        <f t="shared" si="308"/>
        <v>-5.725278953307108E-3</v>
      </c>
      <c r="DI164" s="19">
        <f t="shared" si="308"/>
        <v>-2.6549544760368828E-3</v>
      </c>
      <c r="DJ164" s="19">
        <f t="shared" si="308"/>
        <v>-1.2301549517136343E-3</v>
      </c>
    </row>
    <row r="165" spans="1:114" x14ac:dyDescent="0.45">
      <c r="A165" s="4">
        <f>Training_Data!L164</f>
        <v>92</v>
      </c>
      <c r="B165" s="4">
        <f>Training_Data!I164</f>
        <v>1</v>
      </c>
      <c r="C165" s="4">
        <f t="shared" si="240"/>
        <v>0</v>
      </c>
      <c r="F165">
        <f t="shared" si="234"/>
        <v>9.5000000000000001E-2</v>
      </c>
      <c r="G165">
        <f t="shared" si="235"/>
        <v>0.90937293446823142</v>
      </c>
      <c r="H165" s="10">
        <f t="shared" si="236"/>
        <v>0.52373215412656104</v>
      </c>
      <c r="I165" s="10"/>
      <c r="J165">
        <f t="shared" si="237"/>
        <v>0.47626784587343896</v>
      </c>
      <c r="K165">
        <f t="shared" si="245"/>
        <v>-0.64677488159300578</v>
      </c>
      <c r="O165" s="19">
        <f t="shared" si="290"/>
        <v>-9.0510448981314312E-5</v>
      </c>
      <c r="P165" s="19">
        <f t="shared" si="290"/>
        <v>-1.8044397370795969E-4</v>
      </c>
      <c r="Q165" s="19">
        <f t="shared" si="290"/>
        <v>-3.597217053191802E-4</v>
      </c>
      <c r="R165" s="19">
        <f t="shared" ref="R165:CC165" si="309">$B141*LN(1/(1+(EXP(-1*(R$25+R$26*$A141)))))+$C141*LN(1-(1/(1+(EXP(-1*(R$25+R$26*$A141))))))</f>
        <v>-7.1705461499021637E-4</v>
      </c>
      <c r="S165" s="19">
        <f t="shared" si="309"/>
        <v>-1.4290939569231015E-3</v>
      </c>
      <c r="T165" s="19">
        <f t="shared" si="309"/>
        <v>-2.8471865974069102E-3</v>
      </c>
      <c r="U165" s="19">
        <f t="shared" si="309"/>
        <v>-5.668472629014115E-3</v>
      </c>
      <c r="V165" s="19">
        <f t="shared" si="309"/>
        <v>-1.1269671185057702E-2</v>
      </c>
      <c r="W165" s="19">
        <f t="shared" si="309"/>
        <v>-2.2344102707047314E-2</v>
      </c>
      <c r="X165" s="19">
        <f t="shared" si="309"/>
        <v>-4.4063967938573874E-2</v>
      </c>
      <c r="Y165" s="19">
        <f t="shared" si="309"/>
        <v>-2.4601377949056742E-4</v>
      </c>
      <c r="Z165" s="19">
        <f t="shared" si="309"/>
        <v>-4.9042155480099507E-4</v>
      </c>
      <c r="AA165" s="19">
        <f t="shared" si="309"/>
        <v>-9.7752293713213902E-4</v>
      </c>
      <c r="AB165" s="19">
        <f t="shared" si="309"/>
        <v>-1.9479570220327317E-3</v>
      </c>
      <c r="AC165" s="19">
        <f t="shared" si="309"/>
        <v>-3.879920607485226E-3</v>
      </c>
      <c r="AD165" s="19">
        <f t="shared" si="309"/>
        <v>-7.7206031848433805E-3</v>
      </c>
      <c r="AE165" s="19">
        <f t="shared" si="309"/>
        <v>-1.53340897307886E-2</v>
      </c>
      <c r="AF165" s="19">
        <f t="shared" si="309"/>
        <v>-3.0342389363506059E-2</v>
      </c>
      <c r="AG165" s="19">
        <f t="shared" si="309"/>
        <v>-5.9608777941716456E-2</v>
      </c>
      <c r="AH165" s="19">
        <f t="shared" si="309"/>
        <v>-0.11551952317975495</v>
      </c>
      <c r="AI165" s="19">
        <f t="shared" si="309"/>
        <v>-6.6859349362140524E-4</v>
      </c>
      <c r="AJ165" s="19">
        <f t="shared" si="309"/>
        <v>-1.3325427160775199E-3</v>
      </c>
      <c r="AK165" s="19">
        <f t="shared" si="309"/>
        <v>-2.6549544760369943E-3</v>
      </c>
      <c r="AL165" s="19">
        <f t="shared" si="309"/>
        <v>-5.2862599110215019E-3</v>
      </c>
      <c r="AM165" s="19">
        <f t="shared" si="309"/>
        <v>-1.0511761720224456E-2</v>
      </c>
      <c r="AN165" s="19">
        <f t="shared" si="309"/>
        <v>-2.0849137868843022E-2</v>
      </c>
      <c r="AO165" s="19">
        <f t="shared" si="309"/>
        <v>-4.114539620759932E-2</v>
      </c>
      <c r="AP165" s="19">
        <f t="shared" si="309"/>
        <v>-8.0420998197756693E-2</v>
      </c>
      <c r="AQ165" s="19">
        <f t="shared" si="309"/>
        <v>-0.15440222218814642</v>
      </c>
      <c r="AR165" s="19">
        <f t="shared" si="309"/>
        <v>-0.28733532511543086</v>
      </c>
      <c r="AS165" s="19">
        <f t="shared" si="309"/>
        <v>-1.8163826170685951E-3</v>
      </c>
      <c r="AT165" s="19">
        <f t="shared" si="309"/>
        <v>-3.6180879278937842E-3</v>
      </c>
      <c r="AU165" s="19">
        <f t="shared" si="309"/>
        <v>-7.20051722365687E-3</v>
      </c>
      <c r="AV165" s="19">
        <f t="shared" si="309"/>
        <v>-1.4304788745287738E-2</v>
      </c>
      <c r="AW165" s="19">
        <f t="shared" si="309"/>
        <v>-2.8319821093368624E-2</v>
      </c>
      <c r="AX165" s="19">
        <f t="shared" si="309"/>
        <v>-5.5688941611675855E-2</v>
      </c>
      <c r="AY165" s="19">
        <f t="shared" si="309"/>
        <v>-0.10811656946977942</v>
      </c>
      <c r="AZ165" s="19">
        <f t="shared" si="309"/>
        <v>-0.2050917441587615</v>
      </c>
      <c r="BA165" s="19">
        <f t="shared" si="309"/>
        <v>-0.37421163014175168</v>
      </c>
      <c r="BB165" s="19">
        <f t="shared" si="309"/>
        <v>-0.6443966600735711</v>
      </c>
      <c r="BC165" s="19">
        <f t="shared" si="309"/>
        <v>-4.9297554809410423E-3</v>
      </c>
      <c r="BD165" s="19">
        <f t="shared" si="309"/>
        <v>-9.8045737570466081E-3</v>
      </c>
      <c r="BE165" s="19">
        <f t="shared" si="309"/>
        <v>-1.9453225628275814E-2</v>
      </c>
      <c r="BF165" s="19">
        <f t="shared" si="309"/>
        <v>-3.8416442794361121E-2</v>
      </c>
      <c r="BG165" s="19">
        <f t="shared" si="309"/>
        <v>-7.5183226575790088E-2</v>
      </c>
      <c r="BH165" s="19">
        <f t="shared" si="309"/>
        <v>-0.14468253842065185</v>
      </c>
      <c r="BI165" s="19">
        <f t="shared" si="309"/>
        <v>-0.27030720582643253</v>
      </c>
      <c r="BJ165" s="19">
        <f t="shared" si="309"/>
        <v>-0.48167487439574352</v>
      </c>
      <c r="BK165" s="19">
        <f t="shared" si="309"/>
        <v>-0.80364958102178374</v>
      </c>
      <c r="BL165" s="19">
        <f t="shared" si="309"/>
        <v>-1.241153874732088</v>
      </c>
      <c r="BM165" s="19">
        <f t="shared" si="309"/>
        <v>-1.3344119485872795E-2</v>
      </c>
      <c r="BN165" s="19">
        <f t="shared" si="309"/>
        <v>-2.6430298517478756E-2</v>
      </c>
      <c r="BO165" s="19">
        <f t="shared" si="309"/>
        <v>-5.2020216353684263E-2</v>
      </c>
      <c r="BP165" s="19">
        <f t="shared" si="309"/>
        <v>-0.10116437811507256</v>
      </c>
      <c r="BQ165" s="19">
        <f t="shared" si="309"/>
        <v>-0.19247646558657872</v>
      </c>
      <c r="BR165" s="19">
        <f t="shared" si="309"/>
        <v>-0.3528812144609918</v>
      </c>
      <c r="BS165" s="19">
        <f t="shared" si="309"/>
        <v>-0.61175533887062272</v>
      </c>
      <c r="BT165" s="19">
        <f t="shared" si="309"/>
        <v>-0.98657309416461836</v>
      </c>
      <c r="BU165" s="19">
        <f t="shared" si="309"/>
        <v>-1.4709765939671287</v>
      </c>
      <c r="BV165" s="19">
        <f t="shared" si="309"/>
        <v>-2.0393867582829603</v>
      </c>
      <c r="BW165" s="19">
        <f t="shared" si="309"/>
        <v>-3.5865256972377801E-2</v>
      </c>
      <c r="BX165" s="19">
        <f t="shared" si="309"/>
        <v>-7.0274721538291965E-2</v>
      </c>
      <c r="BY165" s="19">
        <f t="shared" si="309"/>
        <v>-0.13553405962079948</v>
      </c>
      <c r="BZ165" s="19">
        <f t="shared" si="309"/>
        <v>-0.25416475397074767</v>
      </c>
      <c r="CA165" s="19">
        <f t="shared" si="309"/>
        <v>-0.45549248146333771</v>
      </c>
      <c r="CB165" s="19">
        <f t="shared" si="309"/>
        <v>-0.76559518233715118</v>
      </c>
      <c r="CC165" s="19">
        <f t="shared" si="309"/>
        <v>-1.191895791987978</v>
      </c>
      <c r="CD165" s="19">
        <f t="shared" ref="CD165:DJ165" si="310">$B141*LN(1/(1+(EXP(-1*(CD$25+CD$26*$A141)))))+$C141*LN(1-(1/(1+(EXP(-1*(CD$25+CD$26*$A141))))))</f>
        <v>-1.7177944705965971</v>
      </c>
      <c r="CE165" s="19">
        <f t="shared" si="310"/>
        <v>-2.3140902929303664</v>
      </c>
      <c r="CF165" s="19">
        <f t="shared" si="310"/>
        <v>-2.9535627762179644</v>
      </c>
      <c r="CG165" s="19">
        <f t="shared" si="310"/>
        <v>-9.4638364695850852E-2</v>
      </c>
      <c r="CH165" s="19">
        <f t="shared" si="310"/>
        <v>-0.18056893775707519</v>
      </c>
      <c r="CI165" s="19">
        <f t="shared" si="310"/>
        <v>-0.33257444320715424</v>
      </c>
      <c r="CJ165" s="19">
        <f t="shared" si="310"/>
        <v>-0.58032996662642611</v>
      </c>
      <c r="CK165" s="19">
        <f t="shared" si="310"/>
        <v>-0.94324894599745501</v>
      </c>
      <c r="CL165" s="19">
        <f t="shared" si="310"/>
        <v>-1.4174946225139546</v>
      </c>
      <c r="CM165" s="19">
        <f t="shared" si="310"/>
        <v>-1.9787764655228282</v>
      </c>
      <c r="CN165" s="19">
        <f t="shared" si="310"/>
        <v>-2.597386512415508</v>
      </c>
      <c r="CO165" s="19">
        <f t="shared" si="310"/>
        <v>-3.2495635517543637</v>
      </c>
      <c r="CP165" s="19">
        <f t="shared" si="310"/>
        <v>-3.9200397672603997</v>
      </c>
      <c r="CQ165" s="19">
        <f t="shared" si="310"/>
        <v>-0.23887520254574976</v>
      </c>
      <c r="CR165" s="19">
        <f t="shared" si="310"/>
        <v>-0.43044674402949618</v>
      </c>
      <c r="CS165" s="19">
        <f t="shared" si="310"/>
        <v>-0.7287595555486972</v>
      </c>
      <c r="CT165" s="19">
        <f t="shared" si="310"/>
        <v>-1.1436736748144942</v>
      </c>
      <c r="CU165" s="19">
        <f t="shared" si="310"/>
        <v>-1.6607229646697601</v>
      </c>
      <c r="CV165" s="19">
        <f t="shared" si="310"/>
        <v>-2.251232599894931</v>
      </c>
      <c r="CW165" s="19">
        <f t="shared" si="310"/>
        <v>-2.8873372040993845</v>
      </c>
      <c r="CX165" s="19">
        <f t="shared" si="310"/>
        <v>-3.5491698287058933</v>
      </c>
      <c r="CY165" s="19">
        <f t="shared" si="310"/>
        <v>-4.224737239794214</v>
      </c>
      <c r="CZ165" s="19">
        <f t="shared" si="310"/>
        <v>-4.9074189941486992</v>
      </c>
      <c r="DA165" s="19">
        <f t="shared" si="310"/>
        <v>-0.55011188643871456</v>
      </c>
      <c r="DB165" s="19">
        <f t="shared" si="310"/>
        <v>-0.90108961386593756</v>
      </c>
      <c r="DC165" s="19">
        <f t="shared" si="310"/>
        <v>-1.364912259604911</v>
      </c>
      <c r="DD165" s="19">
        <f t="shared" si="310"/>
        <v>-1.9187499701346722</v>
      </c>
      <c r="DE165" s="19">
        <f t="shared" si="310"/>
        <v>-2.5327715224535519</v>
      </c>
      <c r="DF165" s="19">
        <f t="shared" si="310"/>
        <v>-3.1823722781951798</v>
      </c>
      <c r="DG165" s="19">
        <f t="shared" si="310"/>
        <v>-3.851477317973369</v>
      </c>
      <c r="DH165" s="19">
        <f t="shared" si="310"/>
        <v>-4.5308301651394647</v>
      </c>
      <c r="DI165" s="19">
        <f t="shared" si="310"/>
        <v>-5.2154468128334495</v>
      </c>
      <c r="DJ165" s="19">
        <f t="shared" si="310"/>
        <v>-5.9027356993785709</v>
      </c>
    </row>
    <row r="166" spans="1:114" x14ac:dyDescent="0.45">
      <c r="A166" s="4">
        <f>Training_Data!L165</f>
        <v>94</v>
      </c>
      <c r="B166" s="4">
        <f>Training_Data!I165</f>
        <v>1</v>
      </c>
      <c r="C166" s="4">
        <f t="shared" si="240"/>
        <v>0</v>
      </c>
      <c r="F166">
        <f t="shared" si="234"/>
        <v>7.2000000000000008E-2</v>
      </c>
      <c r="G166">
        <f t="shared" si="235"/>
        <v>0.93053089581120574</v>
      </c>
      <c r="H166" s="10">
        <f t="shared" si="236"/>
        <v>0.51799222802896494</v>
      </c>
      <c r="I166" s="10"/>
      <c r="J166">
        <f t="shared" si="237"/>
        <v>0.48200777197103506</v>
      </c>
      <c r="K166">
        <f t="shared" si="245"/>
        <v>-0.72979504064029932</v>
      </c>
      <c r="O166" s="19">
        <f t="shared" si="290"/>
        <v>-8.9301323492659783</v>
      </c>
      <c r="P166" s="19">
        <f t="shared" si="290"/>
        <v>-7.8603857994411959</v>
      </c>
      <c r="Q166" s="19">
        <f t="shared" ref="Q166:CB166" si="311">$B142*LN(1/(1+(EXP(-1*(Q$25+Q$26*$A142)))))+$C142*LN(1-(1/(1+(EXP(-1*(Q$25+Q$26*$A142))))))</f>
        <v>-6.7911243364709737</v>
      </c>
      <c r="R166" s="19">
        <f t="shared" si="311"/>
        <v>-5.7232743443810996</v>
      </c>
      <c r="S166" s="19">
        <f t="shared" si="311"/>
        <v>-4.6595161791284339</v>
      </c>
      <c r="T166" s="19">
        <f t="shared" si="311"/>
        <v>-3.6074942436279156</v>
      </c>
      <c r="U166" s="19">
        <f t="shared" si="311"/>
        <v>-2.588134647783773</v>
      </c>
      <c r="V166" s="19">
        <f t="shared" si="311"/>
        <v>-1.6526306912863229</v>
      </c>
      <c r="W166" s="19">
        <f t="shared" si="311"/>
        <v>-0.8951629497306357</v>
      </c>
      <c r="X166" s="19">
        <f t="shared" si="311"/>
        <v>-0.4031860488854575</v>
      </c>
      <c r="Y166" s="19">
        <f t="shared" si="311"/>
        <v>-7.9303597217053188</v>
      </c>
      <c r="Z166" s="19">
        <f t="shared" si="311"/>
        <v>-6.861048364206785</v>
      </c>
      <c r="AA166" s="19">
        <f t="shared" si="311"/>
        <v>-5.79305331605911</v>
      </c>
      <c r="AB166" s="19">
        <f t="shared" si="311"/>
        <v>-4.7288756729700721</v>
      </c>
      <c r="AC166" s="19">
        <f t="shared" si="311"/>
        <v>-3.6756591002967283</v>
      </c>
      <c r="AD166" s="19">
        <f t="shared" si="311"/>
        <v>-2.6530404062434645</v>
      </c>
      <c r="AE166" s="19">
        <f t="shared" si="311"/>
        <v>-1.7095964642855175</v>
      </c>
      <c r="AF166" s="19">
        <f t="shared" si="311"/>
        <v>-0.93715445033210942</v>
      </c>
      <c r="AG166" s="19">
        <f t="shared" si="311"/>
        <v>-0.42696028981187689</v>
      </c>
      <c r="AH166" s="19">
        <f t="shared" si="311"/>
        <v>-0.16778602938626572</v>
      </c>
      <c r="AI166" s="19">
        <f t="shared" si="311"/>
        <v>-6.9309775229371322</v>
      </c>
      <c r="AJ166" s="19">
        <f t="shared" si="311"/>
        <v>-5.8628471865974063</v>
      </c>
      <c r="AK166" s="19">
        <f t="shared" si="311"/>
        <v>-4.79827809917749</v>
      </c>
      <c r="AL166" s="19">
        <f t="shared" si="311"/>
        <v>-3.7439449847430786</v>
      </c>
      <c r="AM166" s="19">
        <f t="shared" si="311"/>
        <v>-2.7182670736825032</v>
      </c>
      <c r="AN166" s="19">
        <f t="shared" si="311"/>
        <v>-1.7672884498371584</v>
      </c>
      <c r="AO166" s="19">
        <f t="shared" si="311"/>
        <v>-0.98031331804487432</v>
      </c>
      <c r="AP166" s="19">
        <f t="shared" si="311"/>
        <v>-0.45184542734430633</v>
      </c>
      <c r="AQ166" s="19">
        <f t="shared" si="311"/>
        <v>-0.17892376928540624</v>
      </c>
      <c r="AR166" s="19">
        <f t="shared" si="311"/>
        <v>-6.5043561776590555E-2</v>
      </c>
      <c r="AS166" s="19">
        <f t="shared" si="311"/>
        <v>-5.9326549544760363</v>
      </c>
      <c r="AT166" s="19">
        <f t="shared" si="311"/>
        <v>-4.8677206031848428</v>
      </c>
      <c r="AU166" s="19">
        <f t="shared" si="311"/>
        <v>-3.8123441027070473</v>
      </c>
      <c r="AV166" s="19">
        <f t="shared" si="311"/>
        <v>-2.7837958276838055</v>
      </c>
      <c r="AW166" s="19">
        <f t="shared" si="311"/>
        <v>-1.8256744374149321</v>
      </c>
      <c r="AX166" s="19">
        <f t="shared" si="311"/>
        <v>-1.0246206695015532</v>
      </c>
      <c r="AY166" s="19">
        <f t="shared" si="311"/>
        <v>-0.4778641506062612</v>
      </c>
      <c r="AZ166" s="19">
        <f t="shared" si="311"/>
        <v>-0.19073280882382179</v>
      </c>
      <c r="BA166" s="19">
        <f t="shared" si="311"/>
        <v>-6.9599252357087041E-2</v>
      </c>
      <c r="BB166" s="19">
        <f t="shared" si="311"/>
        <v>-2.442284593377916E-2</v>
      </c>
      <c r="BC166" s="19">
        <f t="shared" si="311"/>
        <v>-4.9372005172236566</v>
      </c>
      <c r="BD166" s="19">
        <f t="shared" si="311"/>
        <v>-3.880849137868843</v>
      </c>
      <c r="BE166" s="19">
        <f t="shared" si="311"/>
        <v>-2.8496087779417167</v>
      </c>
      <c r="BF166" s="19">
        <f t="shared" si="311"/>
        <v>-1.8847227250802083</v>
      </c>
      <c r="BG166" s="19">
        <f t="shared" si="311"/>
        <v>-1.0700553357027149</v>
      </c>
      <c r="BH166" s="19">
        <f t="shared" si="311"/>
        <v>-0.5050369938177538</v>
      </c>
      <c r="BI166" s="19">
        <f t="shared" si="311"/>
        <v>-0.20324500633825826</v>
      </c>
      <c r="BJ166" s="19">
        <f t="shared" si="311"/>
        <v>-7.4462311208430457E-2</v>
      </c>
      <c r="BK166" s="19">
        <f t="shared" si="311"/>
        <v>-2.617072394670901E-2</v>
      </c>
      <c r="BL166" s="19">
        <f t="shared" si="311"/>
        <v>-9.0541641698876074E-3</v>
      </c>
      <c r="BM166" s="19">
        <f t="shared" si="311"/>
        <v>-3.9494532256282757</v>
      </c>
      <c r="BN166" s="19">
        <f t="shared" si="311"/>
        <v>-2.915688941611676</v>
      </c>
      <c r="BO166" s="19">
        <f t="shared" si="311"/>
        <v>-1.9444022221881463</v>
      </c>
      <c r="BP166" s="19">
        <f t="shared" si="311"/>
        <v>-1.1165940469802242</v>
      </c>
      <c r="BQ166" s="19">
        <f t="shared" si="311"/>
        <v>-0.53338215541877687</v>
      </c>
      <c r="BR166" s="19">
        <f t="shared" si="311"/>
        <v>-0.21649269685003553</v>
      </c>
      <c r="BS166" s="19">
        <f t="shared" si="311"/>
        <v>-7.9651831206826632E-2</v>
      </c>
      <c r="BT166" s="19">
        <f t="shared" si="311"/>
        <v>-2.8041948238979937E-2</v>
      </c>
      <c r="BU166" s="19">
        <f t="shared" si="311"/>
        <v>-9.70748859941707E-3</v>
      </c>
      <c r="BV166" s="19">
        <f t="shared" si="311"/>
        <v>-3.3403801703673882E-3</v>
      </c>
      <c r="BW166" s="19">
        <f t="shared" si="311"/>
        <v>-2.9820202163536842</v>
      </c>
      <c r="BX166" s="19">
        <f t="shared" si="311"/>
        <v>-2.0046825384206519</v>
      </c>
      <c r="BY166" s="19">
        <f t="shared" si="311"/>
        <v>-1.1642116301417518</v>
      </c>
      <c r="BZ166" s="19">
        <f t="shared" si="311"/>
        <v>-0.5629153335603464</v>
      </c>
      <c r="CA166" s="19">
        <f t="shared" si="311"/>
        <v>-0.23050857136387529</v>
      </c>
      <c r="CB166" s="19">
        <f t="shared" si="311"/>
        <v>-8.5187864739065575E-2</v>
      </c>
      <c r="CC166" s="19">
        <f t="shared" ref="CC166:DJ166" si="312">$B142*LN(1/(1+(EXP(-1*(CC$25+CC$26*$A142)))))+$C142*LN(1-(1/(1+(EXP(-1*(CC$25+CC$26*$A142))))))</f>
        <v>-3.0044967705337679E-2</v>
      </c>
      <c r="CD166" s="19">
        <f t="shared" si="312"/>
        <v>-1.0407710341623761E-2</v>
      </c>
      <c r="CE166" s="19">
        <f t="shared" si="312"/>
        <v>-3.5821517539563795E-3</v>
      </c>
      <c r="CF166" s="19">
        <f t="shared" si="312"/>
        <v>-1.2301549517136343E-3</v>
      </c>
      <c r="CG166" s="19">
        <f t="shared" si="312"/>
        <v>-2.0655340596207994</v>
      </c>
      <c r="CH166" s="19">
        <f t="shared" si="312"/>
        <v>-1.2128812144609917</v>
      </c>
      <c r="CI166" s="19">
        <f t="shared" si="312"/>
        <v>-0.59364958102178367</v>
      </c>
      <c r="CJ166" s="19">
        <f t="shared" si="312"/>
        <v>-0.24532554211251714</v>
      </c>
      <c r="CK166" s="19">
        <f t="shared" si="312"/>
        <v>-9.1091440894841474E-2</v>
      </c>
      <c r="CL166" s="19">
        <f t="shared" si="312"/>
        <v>-3.2188772814766752E-2</v>
      </c>
      <c r="CM166" s="19">
        <f t="shared" si="312"/>
        <v>-1.1158159361868605E-2</v>
      </c>
      <c r="CN166" s="19">
        <f t="shared" si="312"/>
        <v>-3.8413888071198365E-3</v>
      </c>
      <c r="CO166" s="19">
        <f t="shared" si="312"/>
        <v>-1.3192924369152322E-3</v>
      </c>
      <c r="CP166" s="19">
        <f t="shared" si="312"/>
        <v>-4.5272468759857774E-4</v>
      </c>
      <c r="CQ166" s="19">
        <f t="shared" si="312"/>
        <v>-1.2625744432071542</v>
      </c>
      <c r="CR166" s="19">
        <f t="shared" si="312"/>
        <v>-0.62559518233715139</v>
      </c>
      <c r="CS166" s="19">
        <f t="shared" si="312"/>
        <v>-0.26097659396712841</v>
      </c>
      <c r="CT166" s="19">
        <f t="shared" si="312"/>
        <v>-9.7384578310816483E-2</v>
      </c>
      <c r="CU166" s="19">
        <f t="shared" si="312"/>
        <v>-3.4482924942971956E-2</v>
      </c>
      <c r="CV166" s="19">
        <f t="shared" si="312"/>
        <v>-1.1962396661479283E-2</v>
      </c>
      <c r="CW166" s="19">
        <f t="shared" si="312"/>
        <v>-4.1193479980611942E-3</v>
      </c>
      <c r="CX166" s="19">
        <f t="shared" si="312"/>
        <v>-1.4148842893281226E-3</v>
      </c>
      <c r="CY166" s="19">
        <f t="shared" si="312"/>
        <v>-4.8554296327546758E-4</v>
      </c>
      <c r="CZ166" s="19">
        <f t="shared" si="312"/>
        <v>-1.6657193711213668E-4</v>
      </c>
      <c r="DA166" s="19">
        <f t="shared" si="312"/>
        <v>-0.65875955554869703</v>
      </c>
      <c r="DB166" s="19">
        <f t="shared" si="312"/>
        <v>-0.27749462251395468</v>
      </c>
      <c r="DC166" s="19">
        <f t="shared" si="312"/>
        <v>-0.10409029293036624</v>
      </c>
      <c r="DD166" s="19">
        <f t="shared" si="312"/>
        <v>-3.6937586501232814E-2</v>
      </c>
      <c r="DE166" s="19">
        <f t="shared" si="312"/>
        <v>-1.2824229505431146E-2</v>
      </c>
      <c r="DF166" s="19">
        <f t="shared" si="312"/>
        <v>-4.4173756618884324E-3</v>
      </c>
      <c r="DG166" s="19">
        <f t="shared" si="312"/>
        <v>-1.5173971784485641E-3</v>
      </c>
      <c r="DH166" s="19">
        <f t="shared" si="312"/>
        <v>-5.2073963546314672E-4</v>
      </c>
      <c r="DI166" s="19">
        <f t="shared" si="312"/>
        <v>-1.7864868653826019E-4</v>
      </c>
      <c r="DJ166" s="19">
        <f t="shared" si="312"/>
        <v>-6.1281617296624175E-5</v>
      </c>
    </row>
    <row r="167" spans="1:114" x14ac:dyDescent="0.45">
      <c r="A167" s="4">
        <f>Training_Data!L166</f>
        <v>71</v>
      </c>
      <c r="B167" s="4">
        <f>Training_Data!I166</f>
        <v>0</v>
      </c>
      <c r="C167" s="4">
        <f t="shared" si="240"/>
        <v>1</v>
      </c>
      <c r="F167">
        <f t="shared" si="234"/>
        <v>8.6000000000000007E-2</v>
      </c>
      <c r="G167">
        <f t="shared" si="235"/>
        <v>0.91759423122015094</v>
      </c>
      <c r="H167" s="10">
        <f t="shared" si="236"/>
        <v>0.5214867586265669</v>
      </c>
      <c r="I167" s="10"/>
      <c r="J167">
        <f t="shared" si="237"/>
        <v>0.4785132413734331</v>
      </c>
      <c r="K167">
        <f t="shared" si="245"/>
        <v>-0.73707139580025793</v>
      </c>
      <c r="O167" s="19">
        <f t="shared" si="290"/>
        <v>-9.9033783625336128E-5</v>
      </c>
      <c r="P167" s="19">
        <f t="shared" si="290"/>
        <v>-2.160268148087769E-4</v>
      </c>
      <c r="Q167" s="19">
        <f t="shared" ref="Q167:CB167" si="313">$B143*LN(1/(1+(EXP(-1*(Q$25+Q$26*$A143)))))+$C143*LN(1-(1/(1+(EXP(-1*(Q$25+Q$26*$A143))))))</f>
        <v>-4.711963803429827E-4</v>
      </c>
      <c r="R167" s="19">
        <f t="shared" si="313"/>
        <v>-1.0276158670836665E-3</v>
      </c>
      <c r="S167" s="19">
        <f t="shared" si="313"/>
        <v>-2.240356246249325E-3</v>
      </c>
      <c r="T167" s="19">
        <f t="shared" si="313"/>
        <v>-4.8808231056281098E-3</v>
      </c>
      <c r="U167" s="19">
        <f t="shared" si="313"/>
        <v>-1.0616847843265251E-2</v>
      </c>
      <c r="V167" s="19">
        <f t="shared" si="313"/>
        <v>-2.301680958229926E-2</v>
      </c>
      <c r="W167" s="19">
        <f t="shared" si="313"/>
        <v>-4.9544959111378475E-2</v>
      </c>
      <c r="X167" s="19">
        <f t="shared" si="313"/>
        <v>-0.10508331976869598</v>
      </c>
      <c r="Y167" s="19">
        <f t="shared" si="313"/>
        <v>-2.6917883303272387E-4</v>
      </c>
      <c r="Z167" s="19">
        <f t="shared" si="313"/>
        <v>-5.8711281308358797E-4</v>
      </c>
      <c r="AA167" s="19">
        <f t="shared" si="313"/>
        <v>-1.2803264026307892E-3</v>
      </c>
      <c r="AB167" s="19">
        <f t="shared" si="313"/>
        <v>-2.7908871239778676E-3</v>
      </c>
      <c r="AC167" s="19">
        <f t="shared" si="313"/>
        <v>-6.0782366017792192E-3</v>
      </c>
      <c r="AD167" s="19">
        <f t="shared" si="313"/>
        <v>-1.3212216543127727E-2</v>
      </c>
      <c r="AE167" s="19">
        <f t="shared" si="313"/>
        <v>-2.8600408257058365E-2</v>
      </c>
      <c r="AF167" s="19">
        <f t="shared" si="313"/>
        <v>-6.1369538047684018E-2</v>
      </c>
      <c r="AG167" s="19">
        <f t="shared" si="313"/>
        <v>-0.12933317507561271</v>
      </c>
      <c r="AH167" s="19">
        <f t="shared" si="313"/>
        <v>-0.26328246733803135</v>
      </c>
      <c r="AI167" s="19">
        <f t="shared" si="313"/>
        <v>-7.315347820538989E-4</v>
      </c>
      <c r="AJ167" s="19">
        <f t="shared" si="313"/>
        <v>-1.5951337780007505E-3</v>
      </c>
      <c r="AK167" s="19">
        <f t="shared" si="313"/>
        <v>-3.4764669781356663E-3</v>
      </c>
      <c r="AL167" s="19">
        <f t="shared" si="313"/>
        <v>-7.5683020417261727E-3</v>
      </c>
      <c r="AM167" s="19">
        <f t="shared" si="313"/>
        <v>-1.6436847252909486E-2</v>
      </c>
      <c r="AN167" s="19">
        <f t="shared" si="313"/>
        <v>-3.5514653955253141E-2</v>
      </c>
      <c r="AO167" s="19">
        <f t="shared" si="313"/>
        <v>-7.5910860065525457E-2</v>
      </c>
      <c r="AP167" s="19">
        <f t="shared" si="313"/>
        <v>-0.1587499701346719</v>
      </c>
      <c r="AQ167" s="19">
        <f t="shared" si="313"/>
        <v>-0.31867995923713271</v>
      </c>
      <c r="AR167" s="19">
        <f t="shared" si="313"/>
        <v>-0.59813886938159222</v>
      </c>
      <c r="AS167" s="19">
        <f t="shared" si="313"/>
        <v>-1.9872692889679718E-3</v>
      </c>
      <c r="AT167" s="19">
        <f t="shared" si="313"/>
        <v>-4.3300948639672324E-3</v>
      </c>
      <c r="AU167" s="19">
        <f t="shared" si="313"/>
        <v>-9.4219362295021696E-3</v>
      </c>
      <c r="AV167" s="19">
        <f t="shared" si="313"/>
        <v>-2.0440487723596214E-2</v>
      </c>
      <c r="AW167" s="19">
        <f t="shared" si="313"/>
        <v>-4.4063967938573874E-2</v>
      </c>
      <c r="AX167" s="19">
        <f t="shared" si="313"/>
        <v>-9.3739479267430315E-2</v>
      </c>
      <c r="AY167" s="19">
        <f t="shared" si="313"/>
        <v>-0.19423456547207932</v>
      </c>
      <c r="AZ167" s="19">
        <f t="shared" si="313"/>
        <v>-0.3836736748144941</v>
      </c>
      <c r="BA167" s="19">
        <f t="shared" si="313"/>
        <v>-0.70319717972663398</v>
      </c>
      <c r="BB167" s="19">
        <f t="shared" si="313"/>
        <v>-1.1711006659477783</v>
      </c>
      <c r="BC167" s="19">
        <f t="shared" si="313"/>
        <v>-5.3927620114952585E-3</v>
      </c>
      <c r="BD167" s="19">
        <f t="shared" si="313"/>
        <v>-1.1726908753935424E-2</v>
      </c>
      <c r="BE167" s="19">
        <f t="shared" si="313"/>
        <v>-2.5407003914415586E-2</v>
      </c>
      <c r="BF167" s="19">
        <f t="shared" si="313"/>
        <v>-5.4615793462002203E-2</v>
      </c>
      <c r="BG167" s="19">
        <f t="shared" si="313"/>
        <v>-0.11551952317975495</v>
      </c>
      <c r="BH167" s="19">
        <f t="shared" si="313"/>
        <v>-0.23675868487646654</v>
      </c>
      <c r="BI167" s="19">
        <f t="shared" si="313"/>
        <v>-0.45916273627089377</v>
      </c>
      <c r="BJ167" s="19">
        <f t="shared" si="313"/>
        <v>-0.82032996662642577</v>
      </c>
      <c r="BK167" s="19">
        <f t="shared" si="313"/>
        <v>-1.3279220601015929</v>
      </c>
      <c r="BL167" s="19">
        <f t="shared" si="313"/>
        <v>-1.9529776105260748</v>
      </c>
      <c r="BM167" s="19">
        <f t="shared" si="313"/>
        <v>-1.459166644402201E-2</v>
      </c>
      <c r="BN167" s="19">
        <f t="shared" si="313"/>
        <v>-3.15613446763486E-2</v>
      </c>
      <c r="BO167" s="19">
        <f t="shared" si="313"/>
        <v>-6.761025641009237E-2</v>
      </c>
      <c r="BP167" s="19">
        <f t="shared" si="313"/>
        <v>-0.14201167570185888</v>
      </c>
      <c r="BQ167" s="19">
        <f t="shared" si="313"/>
        <v>-0.28733532511543086</v>
      </c>
      <c r="BR167" s="19">
        <f t="shared" si="313"/>
        <v>-0.54589293718007526</v>
      </c>
      <c r="BS167" s="19">
        <f t="shared" si="313"/>
        <v>-0.94936721747427766</v>
      </c>
      <c r="BT167" s="19">
        <f t="shared" si="313"/>
        <v>-1.4941647539707483</v>
      </c>
      <c r="BU167" s="19">
        <f t="shared" si="313"/>
        <v>-2.1445648449625008</v>
      </c>
      <c r="BV167" s="19">
        <f t="shared" si="313"/>
        <v>-2.8590328262879714</v>
      </c>
      <c r="BW167" s="19">
        <f t="shared" si="313"/>
        <v>-3.9177499008653957E-2</v>
      </c>
      <c r="BX167" s="19">
        <f t="shared" si="313"/>
        <v>-8.3569574617418818E-2</v>
      </c>
      <c r="BY167" s="19">
        <f t="shared" si="313"/>
        <v>-0.17407009030529447</v>
      </c>
      <c r="BZ167" s="19">
        <f t="shared" si="313"/>
        <v>-0.34697610001895252</v>
      </c>
      <c r="CA167" s="19">
        <f t="shared" si="313"/>
        <v>-0.6443966600735711</v>
      </c>
      <c r="CB167" s="19">
        <f t="shared" si="313"/>
        <v>-1.0898667349636617</v>
      </c>
      <c r="CC167" s="19">
        <f t="shared" ref="CC167:DJ167" si="314">$B143*LN(1/(1+(EXP(-1*(CC$25+CC$26*$A143)))))+$C143*LN(1-(1/(1+(EXP(-1*(CC$25+CC$26*$A143))))))</f>
        <v>-1.6688306281601129</v>
      </c>
      <c r="CD167" s="19">
        <f t="shared" si="314"/>
        <v>-2.3411643781150731</v>
      </c>
      <c r="CE167" s="19">
        <f t="shared" si="314"/>
        <v>-3.067647815139078</v>
      </c>
      <c r="CF167" s="19">
        <f t="shared" si="314"/>
        <v>-3.822124216454875</v>
      </c>
      <c r="CG167" s="19">
        <f t="shared" si="314"/>
        <v>-0.10310617448159073</v>
      </c>
      <c r="CH167" s="19">
        <f t="shared" si="314"/>
        <v>-0.21263069128632345</v>
      </c>
      <c r="CI167" s="19">
        <f t="shared" si="314"/>
        <v>-0.41663669588823921</v>
      </c>
      <c r="CJ167" s="19">
        <f t="shared" si="314"/>
        <v>-0.75494610159561348</v>
      </c>
      <c r="CK167" s="19">
        <f t="shared" si="314"/>
        <v>-1.241153874732088</v>
      </c>
      <c r="CL167" s="19">
        <f t="shared" si="314"/>
        <v>-1.8509015763678702</v>
      </c>
      <c r="CM167" s="19">
        <f t="shared" si="314"/>
        <v>-2.5419807831304979</v>
      </c>
      <c r="CN167" s="19">
        <f t="shared" si="314"/>
        <v>-3.2784164427943621</v>
      </c>
      <c r="CO167" s="19">
        <f t="shared" si="314"/>
        <v>-4.0377937136616087</v>
      </c>
      <c r="CP167" s="19">
        <f t="shared" si="314"/>
        <v>-4.8081960673382698</v>
      </c>
      <c r="CQ167" s="19">
        <f t="shared" si="314"/>
        <v>-0.25868841443495244</v>
      </c>
      <c r="CR167" s="19">
        <f t="shared" si="314"/>
        <v>-0.49715445033210998</v>
      </c>
      <c r="CS167" s="19">
        <f t="shared" si="314"/>
        <v>-0.87752811145482867</v>
      </c>
      <c r="CT167" s="19">
        <f t="shared" si="314"/>
        <v>-1.4023778760079764</v>
      </c>
      <c r="CU167" s="19">
        <f t="shared" si="314"/>
        <v>-2.0393867582829603</v>
      </c>
      <c r="CV167" s="19">
        <f t="shared" si="314"/>
        <v>-2.7463148994625817</v>
      </c>
      <c r="CW167" s="19">
        <f t="shared" si="314"/>
        <v>-3.4909459581601943</v>
      </c>
      <c r="CX167" s="19">
        <f t="shared" si="314"/>
        <v>-4.2543047887452845</v>
      </c>
      <c r="CY167" s="19">
        <f t="shared" si="314"/>
        <v>-5.0265828123789289</v>
      </c>
      <c r="CZ167" s="19">
        <f t="shared" si="314"/>
        <v>-5.8030229809308596</v>
      </c>
      <c r="DA167" s="19">
        <f t="shared" si="314"/>
        <v>-0.58918501895059205</v>
      </c>
      <c r="DB167" s="19">
        <f t="shared" si="314"/>
        <v>-1.0118454273443065</v>
      </c>
      <c r="DC167" s="19">
        <f t="shared" si="314"/>
        <v>-1.5725754655000623</v>
      </c>
      <c r="DD167" s="19">
        <f t="shared" si="314"/>
        <v>-2.233356924650642</v>
      </c>
      <c r="DE167" s="19">
        <f t="shared" si="314"/>
        <v>-2.9535627762179644</v>
      </c>
      <c r="DF167" s="19">
        <f t="shared" si="314"/>
        <v>-3.7049101253573631</v>
      </c>
      <c r="DG167" s="19">
        <f t="shared" si="314"/>
        <v>-4.4714960299885487</v>
      </c>
      <c r="DH167" s="19">
        <f t="shared" si="314"/>
        <v>-5.2452862599110199</v>
      </c>
      <c r="DI167" s="19">
        <f t="shared" si="314"/>
        <v>-6.0224267227201747</v>
      </c>
      <c r="DJ167" s="19">
        <f t="shared" si="314"/>
        <v>-6.8011131553605635</v>
      </c>
    </row>
    <row r="168" spans="1:114" x14ac:dyDescent="0.45">
      <c r="A168" s="4">
        <f>Training_Data!L167</f>
        <v>85</v>
      </c>
      <c r="B168" s="4">
        <f>Training_Data!I167</f>
        <v>0</v>
      </c>
      <c r="C168" s="4">
        <f t="shared" si="240"/>
        <v>1</v>
      </c>
      <c r="F168">
        <f t="shared" si="234"/>
        <v>9.2999999999999999E-2</v>
      </c>
      <c r="G168">
        <f t="shared" si="235"/>
        <v>0.91119350029614055</v>
      </c>
      <c r="H168" s="10">
        <f t="shared" si="236"/>
        <v>0.52323325704333412</v>
      </c>
      <c r="I168" s="10"/>
      <c r="J168">
        <f t="shared" si="237"/>
        <v>0.47676674295666588</v>
      </c>
      <c r="K168">
        <f t="shared" si="245"/>
        <v>-0.64772791617402548</v>
      </c>
      <c r="O168" s="19">
        <f t="shared" si="290"/>
        <v>-9.0001234021897236</v>
      </c>
      <c r="P168" s="19">
        <f t="shared" si="290"/>
        <v>-8.000335406372896</v>
      </c>
      <c r="Q168" s="19">
        <f t="shared" ref="Q168:CB168" si="315">$B144*LN(1/(1+(EXP(-1*(Q$25+Q$26*$A144)))))+$C144*LN(1-(1/(1+(EXP(-1*(Q$25+Q$26*$A144))))))</f>
        <v>-7.0009114664537746</v>
      </c>
      <c r="R168" s="19">
        <f t="shared" si="315"/>
        <v>-6.0024756851377301</v>
      </c>
      <c r="S168" s="19">
        <f t="shared" si="315"/>
        <v>-5.0067153484891183</v>
      </c>
      <c r="T168" s="19">
        <f t="shared" si="315"/>
        <v>-4.0181499279178094</v>
      </c>
      <c r="U168" s="19">
        <f t="shared" si="315"/>
        <v>-3.0485873515737412</v>
      </c>
      <c r="V168" s="19">
        <f t="shared" si="315"/>
        <v>-2.1269280110429727</v>
      </c>
      <c r="W168" s="19">
        <f t="shared" si="315"/>
        <v>-1.3132616875182228</v>
      </c>
      <c r="X168" s="19">
        <f t="shared" si="315"/>
        <v>-0.69314718055994529</v>
      </c>
      <c r="Y168" s="19">
        <f t="shared" si="315"/>
        <v>-8.000335406372896</v>
      </c>
      <c r="Z168" s="19">
        <f t="shared" si="315"/>
        <v>-7.0009114664537746</v>
      </c>
      <c r="AA168" s="19">
        <f t="shared" si="315"/>
        <v>-6.0024756851377301</v>
      </c>
      <c r="AB168" s="19">
        <f t="shared" si="315"/>
        <v>-5.0067153484891183</v>
      </c>
      <c r="AC168" s="19">
        <f t="shared" si="315"/>
        <v>-4.0181499279178094</v>
      </c>
      <c r="AD168" s="19">
        <f t="shared" si="315"/>
        <v>-3.0485873515737421</v>
      </c>
      <c r="AE168" s="19">
        <f t="shared" si="315"/>
        <v>-2.1269280110429718</v>
      </c>
      <c r="AF168" s="19">
        <f t="shared" si="315"/>
        <v>-1.3132616875182228</v>
      </c>
      <c r="AG168" s="19">
        <f t="shared" si="315"/>
        <v>-0.69314718055994529</v>
      </c>
      <c r="AH168" s="19">
        <f t="shared" si="315"/>
        <v>-0.31326168751822281</v>
      </c>
      <c r="AI168" s="19">
        <f t="shared" si="315"/>
        <v>-7.0009114664537746</v>
      </c>
      <c r="AJ168" s="19">
        <f t="shared" si="315"/>
        <v>-6.0024756851377301</v>
      </c>
      <c r="AK168" s="19">
        <f t="shared" si="315"/>
        <v>-5.0067153484891183</v>
      </c>
      <c r="AL168" s="19">
        <f t="shared" si="315"/>
        <v>-4.0181499279178094</v>
      </c>
      <c r="AM168" s="19">
        <f t="shared" si="315"/>
        <v>-3.0485873515737421</v>
      </c>
      <c r="AN168" s="19">
        <f t="shared" si="315"/>
        <v>-2.1269280110429727</v>
      </c>
      <c r="AO168" s="19">
        <f t="shared" si="315"/>
        <v>-1.3132616875182224</v>
      </c>
      <c r="AP168" s="19">
        <f t="shared" si="315"/>
        <v>-0.69314718055994529</v>
      </c>
      <c r="AQ168" s="19">
        <f t="shared" si="315"/>
        <v>-0.31326168751822281</v>
      </c>
      <c r="AR168" s="19">
        <f t="shared" si="315"/>
        <v>-0.12692801104297263</v>
      </c>
      <c r="AS168" s="19">
        <f t="shared" si="315"/>
        <v>-6.0024756851377301</v>
      </c>
      <c r="AT168" s="19">
        <f t="shared" si="315"/>
        <v>-5.0067153484891183</v>
      </c>
      <c r="AU168" s="19">
        <f t="shared" si="315"/>
        <v>-4.0181499279178094</v>
      </c>
      <c r="AV168" s="19">
        <f t="shared" si="315"/>
        <v>-3.0485873515737421</v>
      </c>
      <c r="AW168" s="19">
        <f t="shared" si="315"/>
        <v>-2.1269280110429727</v>
      </c>
      <c r="AX168" s="19">
        <f t="shared" si="315"/>
        <v>-1.3132616875182228</v>
      </c>
      <c r="AY168" s="19">
        <f t="shared" si="315"/>
        <v>-0.69314718055994484</v>
      </c>
      <c r="AZ168" s="19">
        <f t="shared" si="315"/>
        <v>-0.31326168751822281</v>
      </c>
      <c r="BA168" s="19">
        <f t="shared" si="315"/>
        <v>-0.12692801104297263</v>
      </c>
      <c r="BB168" s="19">
        <f t="shared" si="315"/>
        <v>-4.8587351573741909E-2</v>
      </c>
      <c r="BC168" s="19">
        <f t="shared" si="315"/>
        <v>-5.0067153484891183</v>
      </c>
      <c r="BD168" s="19">
        <f t="shared" si="315"/>
        <v>-4.0181499279178094</v>
      </c>
      <c r="BE168" s="19">
        <f t="shared" si="315"/>
        <v>-3.0485873515737421</v>
      </c>
      <c r="BF168" s="19">
        <f t="shared" si="315"/>
        <v>-2.1269280110429727</v>
      </c>
      <c r="BG168" s="19">
        <f t="shared" si="315"/>
        <v>-1.3132616875182228</v>
      </c>
      <c r="BH168" s="19">
        <f t="shared" si="315"/>
        <v>-0.69314718055994529</v>
      </c>
      <c r="BI168" s="19">
        <f t="shared" si="315"/>
        <v>-0.31326168751822253</v>
      </c>
      <c r="BJ168" s="19">
        <f t="shared" si="315"/>
        <v>-0.12692801104297263</v>
      </c>
      <c r="BK168" s="19">
        <f t="shared" si="315"/>
        <v>-4.8587351573741909E-2</v>
      </c>
      <c r="BL168" s="19">
        <f t="shared" si="315"/>
        <v>-1.8149927917809731E-2</v>
      </c>
      <c r="BM168" s="19">
        <f t="shared" si="315"/>
        <v>-4.0181499279178094</v>
      </c>
      <c r="BN168" s="19">
        <f t="shared" si="315"/>
        <v>-3.0485873515737421</v>
      </c>
      <c r="BO168" s="19">
        <f t="shared" si="315"/>
        <v>-2.1269280110429727</v>
      </c>
      <c r="BP168" s="19">
        <f t="shared" si="315"/>
        <v>-1.3132616875182228</v>
      </c>
      <c r="BQ168" s="19">
        <f t="shared" si="315"/>
        <v>-0.69314718055994529</v>
      </c>
      <c r="BR168" s="19">
        <f t="shared" si="315"/>
        <v>-0.31326168751822281</v>
      </c>
      <c r="BS168" s="19">
        <f t="shared" si="315"/>
        <v>-0.12692801104297238</v>
      </c>
      <c r="BT168" s="19">
        <f t="shared" si="315"/>
        <v>-4.8587351573741909E-2</v>
      </c>
      <c r="BU168" s="19">
        <f t="shared" si="315"/>
        <v>-1.8149927917809731E-2</v>
      </c>
      <c r="BV168" s="19">
        <f t="shared" si="315"/>
        <v>-6.7153484891179444E-3</v>
      </c>
      <c r="BW168" s="19">
        <f t="shared" si="315"/>
        <v>-3.0485873515737421</v>
      </c>
      <c r="BX168" s="19">
        <f t="shared" si="315"/>
        <v>-2.1269280110429727</v>
      </c>
      <c r="BY168" s="19">
        <f t="shared" si="315"/>
        <v>-1.3132616875182228</v>
      </c>
      <c r="BZ168" s="19">
        <f t="shared" si="315"/>
        <v>-0.69314718055994529</v>
      </c>
      <c r="CA168" s="19">
        <f t="shared" si="315"/>
        <v>-0.31326168751822281</v>
      </c>
      <c r="CB168" s="19">
        <f t="shared" si="315"/>
        <v>-0.12692801104297263</v>
      </c>
      <c r="CC168" s="19">
        <f t="shared" ref="CC168:DJ168" si="316">$B144*LN(1/(1+(EXP(-1*(CC$25+CC$26*$A144)))))+$C144*LN(1-(1/(1+(EXP(-1*(CC$25+CC$26*$A144))))))</f>
        <v>-4.8587351573741909E-2</v>
      </c>
      <c r="CD168" s="19">
        <f t="shared" si="316"/>
        <v>-1.8149927917809731E-2</v>
      </c>
      <c r="CE168" s="19">
        <f t="shared" si="316"/>
        <v>-6.7153484891179444E-3</v>
      </c>
      <c r="CF168" s="19">
        <f t="shared" si="316"/>
        <v>-2.4756851377303315E-3</v>
      </c>
      <c r="CG168" s="19">
        <f t="shared" si="316"/>
        <v>-2.1269280110429727</v>
      </c>
      <c r="CH168" s="19">
        <f t="shared" si="316"/>
        <v>-1.3132616875182228</v>
      </c>
      <c r="CI168" s="19">
        <f t="shared" si="316"/>
        <v>-0.69314718055994529</v>
      </c>
      <c r="CJ168" s="19">
        <f t="shared" si="316"/>
        <v>-0.31326168751822281</v>
      </c>
      <c r="CK168" s="19">
        <f t="shared" si="316"/>
        <v>-0.12692801104297263</v>
      </c>
      <c r="CL168" s="19">
        <f t="shared" si="316"/>
        <v>-4.8587351573741909E-2</v>
      </c>
      <c r="CM168" s="19">
        <f t="shared" si="316"/>
        <v>-1.8149927917809731E-2</v>
      </c>
      <c r="CN168" s="19">
        <f t="shared" si="316"/>
        <v>-6.7153484891179444E-3</v>
      </c>
      <c r="CO168" s="19">
        <f t="shared" si="316"/>
        <v>-2.4756851377303315E-3</v>
      </c>
      <c r="CP168" s="19">
        <f t="shared" si="316"/>
        <v>-9.1146645377420212E-4</v>
      </c>
      <c r="CQ168" s="19">
        <f t="shared" si="316"/>
        <v>-1.3132616875182228</v>
      </c>
      <c r="CR168" s="19">
        <f t="shared" si="316"/>
        <v>-0.69314718055994529</v>
      </c>
      <c r="CS168" s="19">
        <f t="shared" si="316"/>
        <v>-0.31326168751822281</v>
      </c>
      <c r="CT168" s="19">
        <f t="shared" si="316"/>
        <v>-0.12692801104297263</v>
      </c>
      <c r="CU168" s="19">
        <f t="shared" si="316"/>
        <v>-4.8587351573741909E-2</v>
      </c>
      <c r="CV168" s="19">
        <f t="shared" si="316"/>
        <v>-1.8149927917809731E-2</v>
      </c>
      <c r="CW168" s="19">
        <f t="shared" si="316"/>
        <v>-6.7153484891179444E-3</v>
      </c>
      <c r="CX168" s="19">
        <f t="shared" si="316"/>
        <v>-2.4756851377303315E-3</v>
      </c>
      <c r="CY168" s="19">
        <f t="shared" si="316"/>
        <v>-9.1146645377420212E-4</v>
      </c>
      <c r="CZ168" s="19">
        <f t="shared" si="316"/>
        <v>-3.3540637289566265E-4</v>
      </c>
      <c r="DA168" s="19">
        <f t="shared" si="316"/>
        <v>-0.69314718055994529</v>
      </c>
      <c r="DB168" s="19">
        <f t="shared" si="316"/>
        <v>-0.31326168751822281</v>
      </c>
      <c r="DC168" s="19">
        <f t="shared" si="316"/>
        <v>-0.12692801104297263</v>
      </c>
      <c r="DD168" s="19">
        <f t="shared" si="316"/>
        <v>-4.8587351573741909E-2</v>
      </c>
      <c r="DE168" s="19">
        <f t="shared" si="316"/>
        <v>-1.8149927917809731E-2</v>
      </c>
      <c r="DF168" s="19">
        <f t="shared" si="316"/>
        <v>-6.7153484891179444E-3</v>
      </c>
      <c r="DG168" s="19">
        <f t="shared" si="316"/>
        <v>-2.4756851377303315E-3</v>
      </c>
      <c r="DH168" s="19">
        <f t="shared" si="316"/>
        <v>-9.1146645377420212E-4</v>
      </c>
      <c r="DI168" s="19">
        <f t="shared" si="316"/>
        <v>-3.3540637289566265E-4</v>
      </c>
      <c r="DJ168" s="19">
        <f t="shared" si="316"/>
        <v>-1.234021897233402E-4</v>
      </c>
    </row>
    <row r="169" spans="1:114" x14ac:dyDescent="0.45">
      <c r="A169" s="4">
        <f>Training_Data!L168</f>
        <v>92</v>
      </c>
      <c r="B169" s="4">
        <f>Training_Data!I168</f>
        <v>1</v>
      </c>
      <c r="C169" s="4">
        <f t="shared" si="240"/>
        <v>0</v>
      </c>
      <c r="F169">
        <f t="shared" si="234"/>
        <v>7.8E-2</v>
      </c>
      <c r="G169">
        <f t="shared" si="235"/>
        <v>0.92496442654353928</v>
      </c>
      <c r="H169" s="10">
        <f t="shared" si="236"/>
        <v>0.5194901195112458</v>
      </c>
      <c r="I169" s="10"/>
      <c r="J169">
        <f t="shared" si="237"/>
        <v>0.4805098804887542</v>
      </c>
      <c r="K169">
        <f t="shared" si="245"/>
        <v>-0.65490748785135355</v>
      </c>
      <c r="O169" s="19">
        <f t="shared" si="290"/>
        <v>-8.9601284380052206</v>
      </c>
      <c r="P169" s="19">
        <f t="shared" si="290"/>
        <v>-7.920363336311862</v>
      </c>
      <c r="Q169" s="19">
        <f t="shared" ref="Q169:CB169" si="317">$B145*LN(1/(1+(EXP(-1*(Q$25+Q$26*$A145)))))+$C145*LN(1-(1/(1+(EXP(-1*(Q$25+Q$26*$A145))))))</f>
        <v>-6.8810276158670831</v>
      </c>
      <c r="R169" s="19">
        <f t="shared" si="317"/>
        <v>-5.842904620129505</v>
      </c>
      <c r="S169" s="19">
        <f t="shared" si="317"/>
        <v>-4.808196067338268</v>
      </c>
      <c r="T169" s="19">
        <f t="shared" si="317"/>
        <v>-3.7830168095822989</v>
      </c>
      <c r="U169" s="19">
        <f t="shared" si="317"/>
        <v>-2.7837958276838046</v>
      </c>
      <c r="V169" s="19">
        <f t="shared" si="317"/>
        <v>-1.8509015763678704</v>
      </c>
      <c r="W169" s="19">
        <f t="shared" si="317"/>
        <v>-1.0634965102225347</v>
      </c>
      <c r="X169" s="19">
        <f t="shared" si="317"/>
        <v>-0.51301525239995238</v>
      </c>
      <c r="Y169" s="19">
        <f t="shared" si="317"/>
        <v>-7.9603490921776947</v>
      </c>
      <c r="Z169" s="19">
        <f t="shared" si="317"/>
        <v>-6.9209873423576083</v>
      </c>
      <c r="AA169" s="19">
        <f t="shared" si="317"/>
        <v>-5.8827908871239778</v>
      </c>
      <c r="AB169" s="19">
        <f t="shared" si="317"/>
        <v>-4.8478759571155825</v>
      </c>
      <c r="AC169" s="19">
        <f t="shared" si="317"/>
        <v>-3.822124216454879</v>
      </c>
      <c r="AD169" s="19">
        <f t="shared" si="317"/>
        <v>-2.8213695380476835</v>
      </c>
      <c r="AE169" s="19">
        <f t="shared" si="317"/>
        <v>-1.8847227250802074</v>
      </c>
      <c r="AF169" s="19">
        <f t="shared" si="317"/>
        <v>-1.0898667349636619</v>
      </c>
      <c r="AG169" s="19">
        <f t="shared" si="317"/>
        <v>-0.52926044903028457</v>
      </c>
      <c r="AH169" s="19">
        <f t="shared" si="317"/>
        <v>-0.22041740991845085</v>
      </c>
      <c r="AI169" s="19">
        <f t="shared" si="317"/>
        <v>-6.9609486464671617</v>
      </c>
      <c r="AJ169" s="19">
        <f t="shared" si="317"/>
        <v>-5.9226816014676888</v>
      </c>
      <c r="AK169" s="19">
        <f t="shared" si="317"/>
        <v>-4.8875683020417258</v>
      </c>
      <c r="AL169" s="19">
        <f t="shared" si="317"/>
        <v>-3.8612658712765668</v>
      </c>
      <c r="AM169" s="19">
        <f t="shared" si="317"/>
        <v>-2.8590328262879714</v>
      </c>
      <c r="AN169" s="19">
        <f t="shared" si="317"/>
        <v>-1.9187499701346715</v>
      </c>
      <c r="AO169" s="19">
        <f t="shared" si="317"/>
        <v>-1.1165940469802236</v>
      </c>
      <c r="AP169" s="19">
        <f t="shared" si="317"/>
        <v>-0.54589293718007526</v>
      </c>
      <c r="AQ169" s="19">
        <f t="shared" si="317"/>
        <v>-0.22845802600646811</v>
      </c>
      <c r="AR169" s="19">
        <f t="shared" si="317"/>
        <v>-8.6836152153949644E-2</v>
      </c>
      <c r="AS169" s="19">
        <f t="shared" si="317"/>
        <v>-5.9625765897120013</v>
      </c>
      <c r="AT169" s="19">
        <f t="shared" si="317"/>
        <v>-4.9272726211117517</v>
      </c>
      <c r="AU169" s="19">
        <f t="shared" si="317"/>
        <v>-3.9004404877235963</v>
      </c>
      <c r="AV169" s="19">
        <f t="shared" si="317"/>
        <v>-2.8967825833020826</v>
      </c>
      <c r="AW169" s="19">
        <f t="shared" si="317"/>
        <v>-1.9529776105260739</v>
      </c>
      <c r="AX169" s="19">
        <f t="shared" si="317"/>
        <v>-1.1436736748144936</v>
      </c>
      <c r="AY169" s="19">
        <f t="shared" si="317"/>
        <v>-0.56291533356034584</v>
      </c>
      <c r="AZ169" s="19">
        <f t="shared" si="317"/>
        <v>-0.23675868487646654</v>
      </c>
      <c r="BA169" s="19">
        <f t="shared" si="317"/>
        <v>-9.0224746513208942E-2</v>
      </c>
      <c r="BB169" s="19">
        <f t="shared" si="317"/>
        <v>-3.2828470424865287E-2</v>
      </c>
      <c r="BC169" s="19">
        <f t="shared" si="317"/>
        <v>-4.9669884516208374</v>
      </c>
      <c r="BD169" s="19">
        <f t="shared" si="317"/>
        <v>-3.9396468256934365</v>
      </c>
      <c r="BE169" s="19">
        <f t="shared" si="317"/>
        <v>-2.9346157934620023</v>
      </c>
      <c r="BF169" s="19">
        <f t="shared" si="317"/>
        <v>-1.9874000248625703</v>
      </c>
      <c r="BG169" s="19">
        <f t="shared" si="317"/>
        <v>-1.1711006659477778</v>
      </c>
      <c r="BH169" s="19">
        <f t="shared" si="317"/>
        <v>-0.58032996662642589</v>
      </c>
      <c r="BI169" s="19">
        <f t="shared" si="317"/>
        <v>-0.2453255421125167</v>
      </c>
      <c r="BJ169" s="19">
        <f t="shared" si="317"/>
        <v>-9.3739479267430315E-2</v>
      </c>
      <c r="BK169" s="19">
        <f t="shared" si="317"/>
        <v>-3.4145605538695015E-2</v>
      </c>
      <c r="BL169" s="19">
        <f t="shared" si="317"/>
        <v>-1.2202584607696155E-2</v>
      </c>
      <c r="BM169" s="19">
        <f t="shared" si="317"/>
        <v>-3.9788836898020423</v>
      </c>
      <c r="BN169" s="19">
        <f t="shared" si="317"/>
        <v>-2.9725295328651171</v>
      </c>
      <c r="BO169" s="19">
        <f t="shared" si="317"/>
        <v>-2.0220116757018589</v>
      </c>
      <c r="BP169" s="19">
        <f t="shared" si="317"/>
        <v>-1.1988698996603231</v>
      </c>
      <c r="BQ169" s="19">
        <f t="shared" si="317"/>
        <v>-0.59813886938159178</v>
      </c>
      <c r="BR169" s="19">
        <f t="shared" si="317"/>
        <v>-0.25416475397074739</v>
      </c>
      <c r="BS169" s="19">
        <f t="shared" si="317"/>
        <v>-9.7384578310816483E-2</v>
      </c>
      <c r="BT169" s="19">
        <f t="shared" si="317"/>
        <v>-3.5514653955253252E-2</v>
      </c>
      <c r="BU169" s="19">
        <f t="shared" si="317"/>
        <v>-1.2697432971496326E-2</v>
      </c>
      <c r="BV169" s="19">
        <f t="shared" si="317"/>
        <v>-4.506411799249389E-3</v>
      </c>
      <c r="BW169" s="19">
        <f t="shared" si="317"/>
        <v>-3.0105209675340214</v>
      </c>
      <c r="BX169" s="19">
        <f t="shared" si="317"/>
        <v>-2.0568071134520385</v>
      </c>
      <c r="BY169" s="19">
        <f t="shared" si="317"/>
        <v>-1.2269761000189523</v>
      </c>
      <c r="BZ169" s="19">
        <f t="shared" si="317"/>
        <v>-0.61634377304073962</v>
      </c>
      <c r="CA169" s="19">
        <f t="shared" si="317"/>
        <v>-0.26328246733803101</v>
      </c>
      <c r="CB169" s="19">
        <f t="shared" si="317"/>
        <v>-0.10116437811507244</v>
      </c>
      <c r="CC169" s="19">
        <f t="shared" ref="CC169:DJ169" si="318">$B145*LN(1/(1+(EXP(-1*(CC$25+CC$26*$A145)))))+$C145*LN(1-(1/(1+(EXP(-1*(CC$25+CC$26*$A145))))))</f>
        <v>-3.6937586501232814E-2</v>
      </c>
      <c r="CD169" s="19">
        <f t="shared" si="318"/>
        <v>-1.3212216543127727E-2</v>
      </c>
      <c r="CE169" s="19">
        <f t="shared" si="318"/>
        <v>-4.6898913545248338E-3</v>
      </c>
      <c r="CF169" s="19">
        <f t="shared" si="318"/>
        <v>-1.6601784140456051E-3</v>
      </c>
      <c r="CG169" s="19">
        <f t="shared" si="318"/>
        <v>-2.0917809798514693</v>
      </c>
      <c r="CH169" s="19">
        <f t="shared" si="318"/>
        <v>-1.2554138489297306</v>
      </c>
      <c r="CI169" s="19">
        <f t="shared" si="318"/>
        <v>-0.6349461015956136</v>
      </c>
      <c r="CJ169" s="19">
        <f t="shared" si="318"/>
        <v>-0.27268480925263944</v>
      </c>
      <c r="CK169" s="19">
        <f t="shared" si="318"/>
        <v>-0.10508331976869598</v>
      </c>
      <c r="CL169" s="19">
        <f t="shared" si="318"/>
        <v>-3.8416442794361121E-2</v>
      </c>
      <c r="CM169" s="19">
        <f t="shared" si="318"/>
        <v>-1.3747727534377228E-2</v>
      </c>
      <c r="CN169" s="19">
        <f t="shared" si="318"/>
        <v>-4.8808231056281098E-3</v>
      </c>
      <c r="CO169" s="19">
        <f t="shared" si="318"/>
        <v>-1.7278730790231602E-3</v>
      </c>
      <c r="CP169" s="19">
        <f t="shared" si="318"/>
        <v>-6.1106602225311781E-4</v>
      </c>
      <c r="CQ169" s="19">
        <f t="shared" si="318"/>
        <v>-1.2841775991951889</v>
      </c>
      <c r="CR169" s="19">
        <f t="shared" si="318"/>
        <v>-0.65394696731758994</v>
      </c>
      <c r="CS169" s="19">
        <f t="shared" si="318"/>
        <v>-0.28237787600797598</v>
      </c>
      <c r="CT169" s="19">
        <f t="shared" si="318"/>
        <v>-0.10914595078339805</v>
      </c>
      <c r="CU169" s="19">
        <f t="shared" si="318"/>
        <v>-3.9953333162430334E-2</v>
      </c>
      <c r="CV169" s="19">
        <f t="shared" si="318"/>
        <v>-1.4304788745287738E-2</v>
      </c>
      <c r="CW169" s="19">
        <f t="shared" si="318"/>
        <v>-5.0795082199807879E-3</v>
      </c>
      <c r="CX169" s="19">
        <f t="shared" si="318"/>
        <v>-1.7983255491144266E-3</v>
      </c>
      <c r="CY169" s="19">
        <f t="shared" si="318"/>
        <v>-6.3599617109102893E-4</v>
      </c>
      <c r="CZ169" s="19">
        <f t="shared" si="318"/>
        <v>-2.2484204531167249E-4</v>
      </c>
      <c r="DA169" s="19">
        <f t="shared" si="318"/>
        <v>-0.67334716722803389</v>
      </c>
      <c r="DB169" s="19">
        <f t="shared" si="318"/>
        <v>-0.29236772186435833</v>
      </c>
      <c r="DC169" s="19">
        <f t="shared" si="318"/>
        <v>-0.11335692465064116</v>
      </c>
      <c r="DD169" s="19">
        <f t="shared" si="318"/>
        <v>-4.1550440576282981E-2</v>
      </c>
      <c r="DE169" s="19">
        <f t="shared" si="318"/>
        <v>-1.488425467191814E-2</v>
      </c>
      <c r="DF169" s="19">
        <f t="shared" si="318"/>
        <v>-5.2862599110215019E-3</v>
      </c>
      <c r="DG169" s="19">
        <f t="shared" si="318"/>
        <v>-1.8716479679020076E-3</v>
      </c>
      <c r="DH169" s="19">
        <f t="shared" si="318"/>
        <v>-6.6194307854409778E-4</v>
      </c>
      <c r="DI169" s="19">
        <f t="shared" si="318"/>
        <v>-2.3401694966676632E-4</v>
      </c>
      <c r="DJ169" s="19">
        <f t="shared" si="318"/>
        <v>-8.2720644109724535E-5</v>
      </c>
    </row>
    <row r="170" spans="1:114" x14ac:dyDescent="0.45">
      <c r="A170" s="4">
        <f>Training_Data!L169</f>
        <v>77</v>
      </c>
      <c r="B170" s="4">
        <f>Training_Data!I169</f>
        <v>1</v>
      </c>
      <c r="C170" s="4">
        <f t="shared" si="240"/>
        <v>0</v>
      </c>
      <c r="F170">
        <f t="shared" si="234"/>
        <v>9.5000000000000001E-2</v>
      </c>
      <c r="G170">
        <f t="shared" si="235"/>
        <v>0.90937293446823142</v>
      </c>
      <c r="H170" s="10">
        <f t="shared" si="236"/>
        <v>0.52373215412656104</v>
      </c>
      <c r="I170" s="10"/>
      <c r="J170">
        <f t="shared" si="237"/>
        <v>0.47626784587343896</v>
      </c>
      <c r="K170">
        <f t="shared" si="245"/>
        <v>-0.64677488159300578</v>
      </c>
      <c r="O170" s="19">
        <f t="shared" si="290"/>
        <v>-8.6096392315602229E-5</v>
      </c>
      <c r="P170" s="19">
        <f t="shared" si="290"/>
        <v>-1.6327386101953946E-4</v>
      </c>
      <c r="Q170" s="19">
        <f t="shared" ref="Q170:CB170" si="319">$B146*LN(1/(1+(EXP(-1*(Q$25+Q$26*$A146)))))+$C146*LN(1-(1/(1+(EXP(-1*(Q$25+Q$26*$A146))))))</f>
        <v>-3.0962309723994372E-4</v>
      </c>
      <c r="R170" s="19">
        <f t="shared" si="319"/>
        <v>-5.8711281308358797E-4</v>
      </c>
      <c r="S170" s="19">
        <f t="shared" si="319"/>
        <v>-1.1131553604646588E-3</v>
      </c>
      <c r="T170" s="19">
        <f t="shared" si="319"/>
        <v>-2.1100256011754499E-3</v>
      </c>
      <c r="U170" s="19">
        <f t="shared" si="319"/>
        <v>-3.997845896090666E-3</v>
      </c>
      <c r="V170" s="19">
        <f t="shared" si="319"/>
        <v>-7.5683020417261727E-3</v>
      </c>
      <c r="W170" s="19">
        <f t="shared" si="319"/>
        <v>-1.4304788745287738E-2</v>
      </c>
      <c r="X170" s="19">
        <f t="shared" si="319"/>
        <v>-2.695709300820805E-2</v>
      </c>
      <c r="Y170" s="19">
        <f t="shared" si="319"/>
        <v>-2.3401694966676632E-4</v>
      </c>
      <c r="Z170" s="19">
        <f t="shared" si="319"/>
        <v>-4.4376212692396716E-4</v>
      </c>
      <c r="AA170" s="19">
        <f t="shared" si="319"/>
        <v>-8.4141905605820413E-4</v>
      </c>
      <c r="AB170" s="19">
        <f t="shared" si="319"/>
        <v>-1.5951337780007505E-3</v>
      </c>
      <c r="AC170" s="19">
        <f t="shared" si="319"/>
        <v>-3.0229809308316459E-3</v>
      </c>
      <c r="AD170" s="19">
        <f t="shared" si="319"/>
        <v>-5.7252789533069962E-3</v>
      </c>
      <c r="AE170" s="19">
        <f t="shared" si="319"/>
        <v>-1.0830165139457261E-2</v>
      </c>
      <c r="AF170" s="19">
        <f t="shared" si="319"/>
        <v>-2.0440487723596214E-2</v>
      </c>
      <c r="AG170" s="19">
        <f t="shared" si="319"/>
        <v>-3.8416442794361121E-2</v>
      </c>
      <c r="AH170" s="19">
        <f t="shared" si="319"/>
        <v>-7.164469196766983E-2</v>
      </c>
      <c r="AI170" s="19">
        <f t="shared" si="319"/>
        <v>-6.3599617109102893E-4</v>
      </c>
      <c r="AJ170" s="19">
        <f t="shared" si="319"/>
        <v>-1.205810931664325E-3</v>
      </c>
      <c r="AK170" s="19">
        <f t="shared" si="319"/>
        <v>-2.2855627633261008E-3</v>
      </c>
      <c r="AL170" s="19">
        <f t="shared" si="319"/>
        <v>-4.3300948639672324E-3</v>
      </c>
      <c r="AM170" s="19">
        <f t="shared" si="319"/>
        <v>-8.1960673382677589E-3</v>
      </c>
      <c r="AN170" s="19">
        <f t="shared" si="319"/>
        <v>-1.5487012648170298E-2</v>
      </c>
      <c r="AO170" s="19">
        <f t="shared" si="319"/>
        <v>-2.9169828705895857E-2</v>
      </c>
      <c r="AP170" s="19">
        <f t="shared" si="319"/>
        <v>-5.4615793462002203E-2</v>
      </c>
      <c r="AQ170" s="19">
        <f t="shared" si="319"/>
        <v>-0.10116437811507244</v>
      </c>
      <c r="AR170" s="19">
        <f t="shared" si="319"/>
        <v>-0.18390074088833885</v>
      </c>
      <c r="AS170" s="19">
        <f t="shared" si="319"/>
        <v>-1.7278730790231602E-3</v>
      </c>
      <c r="AT170" s="19">
        <f t="shared" si="319"/>
        <v>-3.2743443810995206E-3</v>
      </c>
      <c r="AU170" s="19">
        <f t="shared" si="319"/>
        <v>-6.2006452199646683E-3</v>
      </c>
      <c r="AV170" s="19">
        <f t="shared" si="319"/>
        <v>-1.1726908753935424E-2</v>
      </c>
      <c r="AW170" s="19">
        <f t="shared" si="319"/>
        <v>-2.2124216454879178E-2</v>
      </c>
      <c r="AX170" s="19">
        <f t="shared" si="319"/>
        <v>-4.1550440576283099E-2</v>
      </c>
      <c r="AY170" s="19">
        <f t="shared" si="319"/>
        <v>-7.7386512415507897E-2</v>
      </c>
      <c r="AZ170" s="19">
        <f t="shared" si="319"/>
        <v>-0.14201167570185888</v>
      </c>
      <c r="BA170" s="19">
        <f t="shared" si="319"/>
        <v>-0.2541647539707475</v>
      </c>
      <c r="BB170" s="19">
        <f t="shared" si="319"/>
        <v>-0.43748795048588573</v>
      </c>
      <c r="BC170" s="19">
        <f t="shared" si="319"/>
        <v>-4.6898913545247219E-3</v>
      </c>
      <c r="BD170" s="19">
        <f t="shared" si="319"/>
        <v>-8.875672970072199E-3</v>
      </c>
      <c r="BE170" s="19">
        <f t="shared" si="319"/>
        <v>-1.67661253680087E-2</v>
      </c>
      <c r="BF170" s="19">
        <f t="shared" si="319"/>
        <v>-3.15613446763486E-2</v>
      </c>
      <c r="BG170" s="19">
        <f t="shared" si="319"/>
        <v>-5.9032826287971386E-2</v>
      </c>
      <c r="BH170" s="19">
        <f t="shared" si="319"/>
        <v>-0.10914595078339805</v>
      </c>
      <c r="BI170" s="19">
        <f t="shared" si="319"/>
        <v>-0.19779447059659658</v>
      </c>
      <c r="BJ170" s="19">
        <f t="shared" si="319"/>
        <v>-0.34697610001895252</v>
      </c>
      <c r="BK170" s="19">
        <f t="shared" si="319"/>
        <v>-0.58032996662642566</v>
      </c>
      <c r="BL170" s="19">
        <f t="shared" si="319"/>
        <v>-0.91301525239995296</v>
      </c>
      <c r="BM170" s="19">
        <f t="shared" si="319"/>
        <v>-1.2697432971496326E-2</v>
      </c>
      <c r="BN170" s="19">
        <f t="shared" si="319"/>
        <v>-2.3944984743078702E-2</v>
      </c>
      <c r="BO170" s="19">
        <f t="shared" si="319"/>
        <v>-4.4934413305747122E-2</v>
      </c>
      <c r="BP170" s="19">
        <f t="shared" si="319"/>
        <v>-8.3569574617418818E-2</v>
      </c>
      <c r="BQ170" s="19">
        <f t="shared" si="319"/>
        <v>-0.15297761052607417</v>
      </c>
      <c r="BR170" s="19">
        <f t="shared" si="319"/>
        <v>-0.27268480925263944</v>
      </c>
      <c r="BS170" s="19">
        <f t="shared" si="319"/>
        <v>-0.46657309416461823</v>
      </c>
      <c r="BT170" s="19">
        <f t="shared" si="319"/>
        <v>-0.75494610159561348</v>
      </c>
      <c r="BU170" s="19">
        <f t="shared" si="319"/>
        <v>-1.1436736748144938</v>
      </c>
      <c r="BV170" s="19">
        <f t="shared" si="319"/>
        <v>-1.6204174099184512</v>
      </c>
      <c r="BW170" s="19">
        <f t="shared" si="319"/>
        <v>-3.4145605538695015E-2</v>
      </c>
      <c r="BX170" s="19">
        <f t="shared" si="319"/>
        <v>-6.3795827683805609E-2</v>
      </c>
      <c r="BY170" s="19">
        <f t="shared" si="319"/>
        <v>-0.11772100013096001</v>
      </c>
      <c r="BZ170" s="19">
        <f t="shared" si="319"/>
        <v>-0.21263069128632345</v>
      </c>
      <c r="CA170" s="19">
        <f t="shared" si="319"/>
        <v>-0.37110066594777763</v>
      </c>
      <c r="CB170" s="19">
        <f t="shared" si="319"/>
        <v>-0.61634377304073962</v>
      </c>
      <c r="CC170" s="19">
        <f t="shared" ref="CC170:DJ170" si="320">$B146*LN(1/(1+(EXP(-1*(CC$25+CC$26*$A146)))))+$C146*LN(1-(1/(1+(EXP(-1*(CC$25+CC$26*$A146))))))</f>
        <v>-0.96167487439574362</v>
      </c>
      <c r="CD170" s="19">
        <f t="shared" si="320"/>
        <v>-1.4023778760079764</v>
      </c>
      <c r="CE170" s="19">
        <f t="shared" si="320"/>
        <v>-1.9187499701346722</v>
      </c>
      <c r="CF170" s="19">
        <f t="shared" si="320"/>
        <v>-2.4868361521539502</v>
      </c>
      <c r="CG170" s="19">
        <f t="shared" si="320"/>
        <v>-9.0224746513208942E-2</v>
      </c>
      <c r="CH170" s="19">
        <f t="shared" si="320"/>
        <v>-0.16472272508020852</v>
      </c>
      <c r="CI170" s="19">
        <f t="shared" si="320"/>
        <v>-0.29236772186435817</v>
      </c>
      <c r="CJ170" s="19">
        <f t="shared" si="320"/>
        <v>-0.49715445033210998</v>
      </c>
      <c r="CK170" s="19">
        <f t="shared" si="320"/>
        <v>-0.79813886938159195</v>
      </c>
      <c r="CL170" s="19">
        <f t="shared" si="320"/>
        <v>-1.1988698996603231</v>
      </c>
      <c r="CM170" s="19">
        <f t="shared" si="320"/>
        <v>-1.6850917441587616</v>
      </c>
      <c r="CN170" s="19">
        <f t="shared" si="320"/>
        <v>-2.233356924650642</v>
      </c>
      <c r="CO170" s="19">
        <f t="shared" si="320"/>
        <v>-2.8213695380476831</v>
      </c>
      <c r="CP170" s="19">
        <f t="shared" si="320"/>
        <v>-3.4328284704248668</v>
      </c>
      <c r="CQ170" s="19">
        <f t="shared" si="320"/>
        <v>-0.22845802600646797</v>
      </c>
      <c r="CR170" s="19">
        <f t="shared" si="320"/>
        <v>-0.39659404698022432</v>
      </c>
      <c r="CS170" s="19">
        <f t="shared" si="320"/>
        <v>-0.65394696731759006</v>
      </c>
      <c r="CT170" s="19">
        <f t="shared" si="320"/>
        <v>-1.0118454273443065</v>
      </c>
      <c r="CU170" s="19">
        <f t="shared" si="320"/>
        <v>-1.4632824673380318</v>
      </c>
      <c r="CV170" s="19">
        <f t="shared" si="320"/>
        <v>-1.9874000248625712</v>
      </c>
      <c r="CW170" s="19">
        <f t="shared" si="320"/>
        <v>-2.560420998197757</v>
      </c>
      <c r="CX170" s="19">
        <f t="shared" si="320"/>
        <v>-3.1632100225930748</v>
      </c>
      <c r="CY170" s="19">
        <f t="shared" si="320"/>
        <v>-3.7830168095822931</v>
      </c>
      <c r="CZ170" s="19">
        <f t="shared" si="320"/>
        <v>-4.4122025846076918</v>
      </c>
      <c r="DA170" s="19">
        <f t="shared" si="320"/>
        <v>-0.52926044903028424</v>
      </c>
      <c r="DB170" s="19">
        <f t="shared" si="320"/>
        <v>-0.84291533356034654</v>
      </c>
      <c r="DC170" s="19">
        <f t="shared" si="320"/>
        <v>-1.2554138489297304</v>
      </c>
      <c r="DD170" s="19">
        <f t="shared" si="320"/>
        <v>-1.7507328088238219</v>
      </c>
      <c r="DE170" s="19">
        <f t="shared" si="320"/>
        <v>-2.3050833197686953</v>
      </c>
      <c r="DF170" s="19">
        <f t="shared" si="320"/>
        <v>-2.8967825833020822</v>
      </c>
      <c r="DG170" s="19">
        <f t="shared" si="320"/>
        <v>-3.5103423893635095</v>
      </c>
      <c r="DH170" s="19">
        <f t="shared" si="320"/>
        <v>-4.1361139840222148</v>
      </c>
      <c r="DI170" s="19">
        <f t="shared" si="320"/>
        <v>-4.7685291327140042</v>
      </c>
      <c r="DJ170" s="19">
        <f t="shared" si="320"/>
        <v>-5.4045064117992574</v>
      </c>
    </row>
    <row r="171" spans="1:114" x14ac:dyDescent="0.45">
      <c r="A171" s="4">
        <f>Training_Data!L170</f>
        <v>94</v>
      </c>
      <c r="B171" s="4">
        <f>Training_Data!I170</f>
        <v>1</v>
      </c>
      <c r="C171" s="4">
        <f t="shared" si="240"/>
        <v>0</v>
      </c>
      <c r="F171">
        <f t="shared" si="234"/>
        <v>7.4999999999999997E-2</v>
      </c>
      <c r="G171">
        <f t="shared" si="235"/>
        <v>0.92774348632855286</v>
      </c>
      <c r="H171" s="10">
        <f t="shared" si="236"/>
        <v>0.51874121587853517</v>
      </c>
      <c r="I171" s="10"/>
      <c r="J171">
        <f t="shared" si="237"/>
        <v>0.48125878412146483</v>
      </c>
      <c r="K171">
        <f t="shared" si="245"/>
        <v>-0.73135014082679506</v>
      </c>
      <c r="O171" s="19">
        <f t="shared" si="290"/>
        <v>-9.2900923387969208</v>
      </c>
      <c r="P171" s="19">
        <f t="shared" si="290"/>
        <v>-8.5801878073405042</v>
      </c>
      <c r="Q171" s="19">
        <f t="shared" ref="Q171:CB171" si="321">$B147*LN(1/(1+(EXP(-1*(Q$25+Q$26*$A147)))))+$C147*LN(1-(1/(1+(EXP(-1*(Q$25+Q$26*$A147))))))</f>
        <v>-7.8703819614056538</v>
      </c>
      <c r="R171" s="19">
        <f t="shared" si="321"/>
        <v>-7.1607767528026356</v>
      </c>
      <c r="S171" s="19">
        <f t="shared" si="321"/>
        <v>-6.4515792744580889</v>
      </c>
      <c r="T171" s="19">
        <f t="shared" si="321"/>
        <v>-5.7432096119557352</v>
      </c>
      <c r="U171" s="19">
        <f t="shared" si="321"/>
        <v>-5.0365175252852907</v>
      </c>
      <c r="V171" s="19">
        <f t="shared" si="321"/>
        <v>-4.3332122165431279</v>
      </c>
      <c r="W171" s="19">
        <f t="shared" si="321"/>
        <v>-3.6366924134758092</v>
      </c>
      <c r="X171" s="19">
        <f t="shared" si="321"/>
        <v>-2.9535627762179626</v>
      </c>
      <c r="Y171" s="19">
        <f t="shared" si="321"/>
        <v>-8.2902509829638831</v>
      </c>
      <c r="Z171" s="19">
        <f t="shared" si="321"/>
        <v>-7.5805104309309792</v>
      </c>
      <c r="AA171" s="19">
        <f t="shared" si="321"/>
        <v>-6.8710379382203284</v>
      </c>
      <c r="AB171" s="19">
        <f t="shared" si="321"/>
        <v>-6.1621100256011756</v>
      </c>
      <c r="AC171" s="19">
        <f t="shared" si="321"/>
        <v>-5.4542871019229349</v>
      </c>
      <c r="AD171" s="19">
        <f t="shared" si="321"/>
        <v>-4.748700685208294</v>
      </c>
      <c r="AE171" s="19">
        <f t="shared" si="321"/>
        <v>-4.0476182137439647</v>
      </c>
      <c r="AF171" s="19">
        <f t="shared" si="321"/>
        <v>-3.3555146539552534</v>
      </c>
      <c r="AG171" s="19">
        <f t="shared" si="321"/>
        <v>-2.6809565164524729</v>
      </c>
      <c r="AH171" s="19">
        <f t="shared" si="321"/>
        <v>-2.0393867582829603</v>
      </c>
      <c r="AI171" s="19">
        <f t="shared" si="321"/>
        <v>-7.2906820953728069</v>
      </c>
      <c r="AJ171" s="19">
        <f t="shared" si="321"/>
        <v>-6.5813868871221342</v>
      </c>
      <c r="AK171" s="19">
        <f t="shared" si="321"/>
        <v>-5.8728188965093757</v>
      </c>
      <c r="AL171" s="19">
        <f t="shared" si="321"/>
        <v>-5.1657252789533068</v>
      </c>
      <c r="AM171" s="19">
        <f t="shared" si="321"/>
        <v>-4.4616108988421033</v>
      </c>
      <c r="AN171" s="19">
        <f t="shared" si="321"/>
        <v>-3.7634763641197773</v>
      </c>
      <c r="AO171" s="19">
        <f t="shared" si="321"/>
        <v>-3.077184721970835</v>
      </c>
      <c r="AP171" s="19">
        <f t="shared" si="321"/>
        <v>-2.4137394792674307</v>
      </c>
      <c r="AQ171" s="19">
        <f t="shared" si="321"/>
        <v>-1.7922278974706778</v>
      </c>
      <c r="AR171" s="19">
        <f t="shared" si="321"/>
        <v>-1.2411538747320876</v>
      </c>
      <c r="AS171" s="19">
        <f t="shared" si="321"/>
        <v>-6.2918530420035452</v>
      </c>
      <c r="AT171" s="19">
        <f t="shared" si="321"/>
        <v>-5.583765467240374</v>
      </c>
      <c r="AU171" s="19">
        <f t="shared" si="321"/>
        <v>-4.8776440747629826</v>
      </c>
      <c r="AV171" s="19">
        <f t="shared" si="321"/>
        <v>-4.1754870126481709</v>
      </c>
      <c r="AW171" s="19">
        <f t="shared" si="321"/>
        <v>-3.481252160301235</v>
      </c>
      <c r="AX171" s="19">
        <f t="shared" si="321"/>
        <v>-2.8025712876142936</v>
      </c>
      <c r="AY171" s="19">
        <f t="shared" si="321"/>
        <v>-2.1533988119798502</v>
      </c>
      <c r="AZ171" s="19">
        <f t="shared" si="321"/>
        <v>-1.556758684876467</v>
      </c>
      <c r="BA171" s="19">
        <f t="shared" si="321"/>
        <v>-1.0439559416167792</v>
      </c>
      <c r="BB171" s="19">
        <f t="shared" si="321"/>
        <v>-0.64439666007357066</v>
      </c>
      <c r="BC171" s="19">
        <f t="shared" si="321"/>
        <v>-5.2950290931449633</v>
      </c>
      <c r="BD171" s="19">
        <f t="shared" si="321"/>
        <v>-4.5902026715832651</v>
      </c>
      <c r="BE171" s="19">
        <f t="shared" si="321"/>
        <v>-3.8906438120532298</v>
      </c>
      <c r="BF171" s="19">
        <f t="shared" si="321"/>
        <v>-3.2015504405762831</v>
      </c>
      <c r="BG171" s="19">
        <f t="shared" si="321"/>
        <v>-2.5327715224535523</v>
      </c>
      <c r="BH171" s="19">
        <f t="shared" si="321"/>
        <v>-1.901710943689586</v>
      </c>
      <c r="BI171" s="19">
        <f t="shared" si="321"/>
        <v>-1.3352815102199356</v>
      </c>
      <c r="BJ171" s="19">
        <f t="shared" si="321"/>
        <v>-0.86589293718007543</v>
      </c>
      <c r="BK171" s="19">
        <f t="shared" si="321"/>
        <v>-0.5170403966954269</v>
      </c>
      <c r="BL171" s="19">
        <f t="shared" si="321"/>
        <v>-0.2873353251154307</v>
      </c>
      <c r="BM171" s="19">
        <f t="shared" si="321"/>
        <v>-4.3036118621271395</v>
      </c>
      <c r="BN171" s="19">
        <f t="shared" si="321"/>
        <v>-3.6074942436279156</v>
      </c>
      <c r="BO171" s="19">
        <f t="shared" si="321"/>
        <v>-2.9251498286413424</v>
      </c>
      <c r="BP171" s="19">
        <f t="shared" si="321"/>
        <v>-2.2691459507833982</v>
      </c>
      <c r="BQ171" s="19">
        <f t="shared" si="321"/>
        <v>-1.6607229646697594</v>
      </c>
      <c r="BR171" s="19">
        <f t="shared" si="321"/>
        <v>-1.1300901268588703</v>
      </c>
      <c r="BS171" s="19">
        <f t="shared" si="321"/>
        <v>-0.70825967634144815</v>
      </c>
      <c r="BT171" s="19">
        <f t="shared" si="321"/>
        <v>-0.40986673496366238</v>
      </c>
      <c r="BU171" s="19">
        <f t="shared" si="321"/>
        <v>-0.22240352126484045</v>
      </c>
      <c r="BV171" s="19">
        <f t="shared" si="321"/>
        <v>-0.11551952317975495</v>
      </c>
      <c r="BW171" s="19">
        <f t="shared" si="321"/>
        <v>-3.3265766913796213</v>
      </c>
      <c r="BX171" s="19">
        <f t="shared" si="321"/>
        <v>-2.6530404062434645</v>
      </c>
      <c r="BY171" s="19">
        <f t="shared" si="321"/>
        <v>-2.0133413216299711</v>
      </c>
      <c r="BZ171" s="19">
        <f t="shared" si="321"/>
        <v>-1.4326848092526394</v>
      </c>
      <c r="CA171" s="19">
        <f t="shared" si="321"/>
        <v>-0.9432489459974549</v>
      </c>
      <c r="CB171" s="19">
        <f t="shared" si="321"/>
        <v>-0.57157348644173755</v>
      </c>
      <c r="CC171" s="19">
        <f t="shared" ref="CC171:DJ171" si="322">$B147*LN(1/(1+(EXP(-1*(CC$25+CC$26*$A147)))))+$C147*LN(1-(1/(1+(EXP(-1*(CC$25+CC$26*$A147))))))</f>
        <v>-0.32141881317184678</v>
      </c>
      <c r="CD171" s="19">
        <f t="shared" si="322"/>
        <v>-0.17090157636787073</v>
      </c>
      <c r="CE171" s="19">
        <f t="shared" si="322"/>
        <v>-8.7671702481136982E-2</v>
      </c>
      <c r="CF171" s="19">
        <f t="shared" si="322"/>
        <v>-4.4063967938573874E-2</v>
      </c>
      <c r="CG171" s="19">
        <f t="shared" si="322"/>
        <v>-2.3864608464914947</v>
      </c>
      <c r="CH171" s="19">
        <f t="shared" si="322"/>
        <v>-1.7672884498371584</v>
      </c>
      <c r="CI171" s="19">
        <f t="shared" si="322"/>
        <v>-1.2199182533015573</v>
      </c>
      <c r="CJ171" s="19">
        <f t="shared" si="322"/>
        <v>-0.77634377304073976</v>
      </c>
      <c r="CK171" s="19">
        <f t="shared" si="322"/>
        <v>-0.45549248146333754</v>
      </c>
      <c r="CL171" s="19">
        <f t="shared" si="322"/>
        <v>-0.24971071919312482</v>
      </c>
      <c r="CM171" s="19">
        <f t="shared" si="322"/>
        <v>-0.13055170695526894</v>
      </c>
      <c r="CN171" s="19">
        <f t="shared" si="322"/>
        <v>-6.6314899462582039E-2</v>
      </c>
      <c r="CO171" s="19">
        <f t="shared" si="322"/>
        <v>-3.3152992578135053E-2</v>
      </c>
      <c r="CP171" s="19">
        <f t="shared" si="322"/>
        <v>-1.6436847252909486E-2</v>
      </c>
      <c r="CQ171" s="19">
        <f t="shared" si="322"/>
        <v>-1.5331585349551082</v>
      </c>
      <c r="CR171" s="19">
        <f t="shared" si="322"/>
        <v>-1.0246206695015532</v>
      </c>
      <c r="CS171" s="19">
        <f t="shared" si="322"/>
        <v>-0.63025819468169075</v>
      </c>
      <c r="CT171" s="19">
        <f t="shared" si="322"/>
        <v>-0.35886989966032329</v>
      </c>
      <c r="CU171" s="19">
        <f t="shared" si="322"/>
        <v>-0.19247646558657872</v>
      </c>
      <c r="CV171" s="19">
        <f t="shared" si="322"/>
        <v>-9.9257365547545454E-2</v>
      </c>
      <c r="CW171" s="19">
        <f t="shared" si="322"/>
        <v>-5.0030642393244028E-2</v>
      </c>
      <c r="CX171" s="19">
        <f t="shared" si="322"/>
        <v>-2.491012535736635E-2</v>
      </c>
      <c r="CY171" s="19">
        <f t="shared" si="322"/>
        <v>-1.2324469977433954E-2</v>
      </c>
      <c r="CZ171" s="19">
        <f t="shared" si="322"/>
        <v>-6.0782366017793311E-3</v>
      </c>
      <c r="DA171" s="19">
        <f t="shared" si="322"/>
        <v>-0.84862304823442536</v>
      </c>
      <c r="DB171" s="19">
        <f t="shared" si="322"/>
        <v>-0.5050369938177538</v>
      </c>
      <c r="DC171" s="19">
        <f t="shared" si="322"/>
        <v>-0.27992702194632918</v>
      </c>
      <c r="DD171" s="19">
        <f t="shared" si="322"/>
        <v>-0.14740002486257023</v>
      </c>
      <c r="DE171" s="19">
        <f t="shared" si="322"/>
        <v>-7.5183226575790088E-2</v>
      </c>
      <c r="DF171" s="19">
        <f t="shared" si="322"/>
        <v>-3.766989396377627E-2</v>
      </c>
      <c r="DG171" s="19">
        <f t="shared" si="322"/>
        <v>-1.8697539593148609E-2</v>
      </c>
      <c r="DH171" s="19">
        <f t="shared" si="322"/>
        <v>-9.2362283060555932E-3</v>
      </c>
      <c r="DI171" s="19">
        <f t="shared" si="322"/>
        <v>-4.5515990748126612E-3</v>
      </c>
      <c r="DJ171" s="19">
        <f t="shared" si="322"/>
        <v>-2.2403562462494364E-3</v>
      </c>
    </row>
    <row r="172" spans="1:114" x14ac:dyDescent="0.45">
      <c r="A172" s="4">
        <f>Training_Data!L171</f>
        <v>74</v>
      </c>
      <c r="B172" s="4">
        <f>Training_Data!I171</f>
        <v>0</v>
      </c>
      <c r="C172" s="4">
        <f t="shared" si="240"/>
        <v>1</v>
      </c>
      <c r="F172">
        <f t="shared" si="234"/>
        <v>6.2E-2</v>
      </c>
      <c r="G172">
        <f t="shared" si="235"/>
        <v>0.93988288679108889</v>
      </c>
      <c r="H172" s="10">
        <f t="shared" si="236"/>
        <v>0.51549503674120134</v>
      </c>
      <c r="I172" s="10"/>
      <c r="J172">
        <f t="shared" si="237"/>
        <v>0.48450496325879866</v>
      </c>
      <c r="K172">
        <f t="shared" si="245"/>
        <v>-0.72462760361957868</v>
      </c>
      <c r="O172" s="19">
        <f t="shared" si="290"/>
        <v>-9.0801139151188828</v>
      </c>
      <c r="P172" s="19">
        <f t="shared" si="290"/>
        <v>-8.160285821543928</v>
      </c>
      <c r="Q172" s="19">
        <f t="shared" ref="Q172:CB172" si="323">$B148*LN(1/(1+(EXP(-1*(Q$25+Q$26*$A148)))))+$C148*LN(1-(1/(1+(EXP(-1*(Q$25+Q$26*$A148))))))</f>
        <v>-7.2407170546149899</v>
      </c>
      <c r="R172" s="19">
        <f t="shared" si="323"/>
        <v>-6.321798325549115</v>
      </c>
      <c r="S172" s="19">
        <f t="shared" si="323"/>
        <v>-5.4045064117992485</v>
      </c>
      <c r="T172" s="19">
        <f t="shared" si="323"/>
        <v>-4.4912696711850577</v>
      </c>
      <c r="U172" s="19">
        <f t="shared" si="323"/>
        <v>-3.5880419482389798</v>
      </c>
      <c r="V172" s="19">
        <f t="shared" si="323"/>
        <v>-2.7089300544332953</v>
      </c>
      <c r="W172" s="19">
        <f t="shared" si="323"/>
        <v>-1.884722725080209</v>
      </c>
      <c r="X172" s="19">
        <f t="shared" si="323"/>
        <v>-1.171100665947777</v>
      </c>
      <c r="Y172" s="19">
        <f t="shared" si="323"/>
        <v>-8.0803096230972393</v>
      </c>
      <c r="Z172" s="19">
        <f t="shared" si="323"/>
        <v>-7.1607767528026356</v>
      </c>
      <c r="AA172" s="19">
        <f t="shared" si="323"/>
        <v>-6.2419479570220329</v>
      </c>
      <c r="AB172" s="19">
        <f t="shared" si="323"/>
        <v>-5.3248808231056284</v>
      </c>
      <c r="AC172" s="19">
        <f t="shared" si="323"/>
        <v>-4.4122025846076953</v>
      </c>
      <c r="AD172" s="19">
        <f t="shared" si="323"/>
        <v>-3.5103423893635064</v>
      </c>
      <c r="AE172" s="19">
        <f t="shared" si="323"/>
        <v>-2.6344623112084302</v>
      </c>
      <c r="AF172" s="19">
        <f t="shared" si="323"/>
        <v>-1.8172922998314598</v>
      </c>
      <c r="AG172" s="19">
        <f t="shared" si="323"/>
        <v>-1.1165940469802247</v>
      </c>
      <c r="AH172" s="19">
        <f t="shared" si="323"/>
        <v>-0.59813886938159133</v>
      </c>
      <c r="AI172" s="19">
        <f t="shared" si="323"/>
        <v>-7.0808414190560587</v>
      </c>
      <c r="AJ172" s="19">
        <f t="shared" si="323"/>
        <v>-6.1621100256011756</v>
      </c>
      <c r="AK172" s="19">
        <f t="shared" si="323"/>
        <v>-5.2452862599110217</v>
      </c>
      <c r="AL172" s="19">
        <f t="shared" si="323"/>
        <v>-4.3332122165431279</v>
      </c>
      <c r="AM172" s="19">
        <f t="shared" si="323"/>
        <v>-3.4328284704248646</v>
      </c>
      <c r="AN172" s="19">
        <f t="shared" si="323"/>
        <v>-2.560420998197757</v>
      </c>
      <c r="AO172" s="19">
        <f t="shared" si="323"/>
        <v>-1.7507328088238214</v>
      </c>
      <c r="AP172" s="19">
        <f t="shared" si="323"/>
        <v>-1.063496510222534</v>
      </c>
      <c r="AQ172" s="19">
        <f t="shared" si="323"/>
        <v>-0.56291533356034662</v>
      </c>
      <c r="AR172" s="19">
        <f t="shared" si="323"/>
        <v>-0.2632824673380309</v>
      </c>
      <c r="AS172" s="19">
        <f t="shared" si="323"/>
        <v>-6.0822855627633263</v>
      </c>
      <c r="AT172" s="19">
        <f t="shared" si="323"/>
        <v>-5.1657252789533068</v>
      </c>
      <c r="AU172" s="19">
        <f t="shared" si="323"/>
        <v>-4.2543047887452881</v>
      </c>
      <c r="AV172" s="19">
        <f t="shared" si="323"/>
        <v>-3.3555146539552529</v>
      </c>
      <c r="AW172" s="19">
        <f t="shared" si="323"/>
        <v>-2.4868361521539493</v>
      </c>
      <c r="AX172" s="19">
        <f t="shared" si="323"/>
        <v>-1.6850917441587618</v>
      </c>
      <c r="AY172" s="19">
        <f t="shared" si="323"/>
        <v>-1.011845427344306</v>
      </c>
      <c r="AZ172" s="19">
        <f t="shared" si="323"/>
        <v>-0.52926044903028402</v>
      </c>
      <c r="BA172" s="19">
        <f t="shared" si="323"/>
        <v>-0.24532554211251714</v>
      </c>
      <c r="BB172" s="19">
        <f t="shared" si="323"/>
        <v>-0.10508331976869574</v>
      </c>
      <c r="BC172" s="19">
        <f t="shared" si="323"/>
        <v>-5.0862006452199644</v>
      </c>
      <c r="BD172" s="19">
        <f t="shared" si="323"/>
        <v>-4.1754870126481709</v>
      </c>
      <c r="BE172" s="19">
        <f t="shared" si="323"/>
        <v>-3.2784164427943612</v>
      </c>
      <c r="BF172" s="19">
        <f t="shared" si="323"/>
        <v>-2.4137394792674303</v>
      </c>
      <c r="BG172" s="19">
        <f t="shared" si="323"/>
        <v>-1.6204174099184505</v>
      </c>
      <c r="BH172" s="19">
        <f t="shared" si="323"/>
        <v>-0.96167487439574373</v>
      </c>
      <c r="BI172" s="19">
        <f t="shared" si="323"/>
        <v>-0.49715445033210959</v>
      </c>
      <c r="BJ172" s="19">
        <f t="shared" si="323"/>
        <v>-0.22845802600646797</v>
      </c>
      <c r="BK172" s="19">
        <f t="shared" si="323"/>
        <v>-9.7384578310816608E-2</v>
      </c>
      <c r="BL172" s="19">
        <f t="shared" si="323"/>
        <v>-3.9953333162430334E-2</v>
      </c>
      <c r="BM172" s="19">
        <f t="shared" si="323"/>
        <v>-4.096766125368009</v>
      </c>
      <c r="BN172" s="19">
        <f t="shared" si="323"/>
        <v>-3.2015504405762831</v>
      </c>
      <c r="BO172" s="19">
        <f t="shared" si="323"/>
        <v>-2.3411643781150726</v>
      </c>
      <c r="BP172" s="19">
        <f t="shared" si="323"/>
        <v>-1.5567586848764665</v>
      </c>
      <c r="BQ172" s="19">
        <f t="shared" si="323"/>
        <v>-0.91301525239995218</v>
      </c>
      <c r="BR172" s="19">
        <f t="shared" si="323"/>
        <v>-0.46657309416461823</v>
      </c>
      <c r="BS172" s="19">
        <f t="shared" si="323"/>
        <v>-0.21263069128632331</v>
      </c>
      <c r="BT172" s="19">
        <f t="shared" si="323"/>
        <v>-9.0224746513208942E-2</v>
      </c>
      <c r="BU172" s="19">
        <f t="shared" si="323"/>
        <v>-3.6937586501232814E-2</v>
      </c>
      <c r="BV172" s="19">
        <f t="shared" si="323"/>
        <v>-1.488425467191814E-2</v>
      </c>
      <c r="BW172" s="19">
        <f t="shared" si="323"/>
        <v>-3.1249344133057471</v>
      </c>
      <c r="BX172" s="19">
        <f t="shared" si="323"/>
        <v>-2.2691459507833982</v>
      </c>
      <c r="BY172" s="19">
        <f t="shared" si="323"/>
        <v>-1.4941647539707477</v>
      </c>
      <c r="BZ172" s="19">
        <f t="shared" si="323"/>
        <v>-0.86589293718007532</v>
      </c>
      <c r="CA172" s="19">
        <f t="shared" si="323"/>
        <v>-0.43748795048588535</v>
      </c>
      <c r="CB172" s="19">
        <f t="shared" si="323"/>
        <v>-0.19779447059659658</v>
      </c>
      <c r="CC172" s="19">
        <f t="shared" ref="CC172:DJ172" si="324">$B148*LN(1/(1+(EXP(-1*(CC$25+CC$26*$A148)))))+$C148*LN(1-(1/(1+(EXP(-1*(CC$25+CC$26*$A148))))))</f>
        <v>-8.3569574617418818E-2</v>
      </c>
      <c r="CD172" s="19">
        <f t="shared" si="324"/>
        <v>-3.4145605538695015E-2</v>
      </c>
      <c r="CE172" s="19">
        <f t="shared" si="324"/>
        <v>-1.3747727534377228E-2</v>
      </c>
      <c r="CF172" s="19">
        <f t="shared" si="324"/>
        <v>-5.5014039096574841E-3</v>
      </c>
      <c r="CG172" s="19">
        <f t="shared" si="324"/>
        <v>-2.1977210001309602</v>
      </c>
      <c r="CH172" s="19">
        <f t="shared" si="324"/>
        <v>-1.4326848092526392</v>
      </c>
      <c r="CI172" s="19">
        <f t="shared" si="324"/>
        <v>-0.82032996662642599</v>
      </c>
      <c r="CJ172" s="19">
        <f t="shared" si="324"/>
        <v>-0.40986673496366205</v>
      </c>
      <c r="CK172" s="19">
        <f t="shared" si="324"/>
        <v>-0.18390074088833874</v>
      </c>
      <c r="CL172" s="19">
        <f t="shared" si="324"/>
        <v>-7.7386512415507897E-2</v>
      </c>
      <c r="CM172" s="19">
        <f t="shared" si="324"/>
        <v>-3.15613446763486E-2</v>
      </c>
      <c r="CN172" s="19">
        <f t="shared" si="324"/>
        <v>-1.2697432971496326E-2</v>
      </c>
      <c r="CO172" s="19">
        <f t="shared" si="324"/>
        <v>-5.0795082199807879E-3</v>
      </c>
      <c r="CP172" s="19">
        <f t="shared" si="324"/>
        <v>-2.027374123838199E-3</v>
      </c>
      <c r="CQ172" s="19">
        <f t="shared" si="324"/>
        <v>-1.3723677218643584</v>
      </c>
      <c r="CR172" s="19">
        <f t="shared" si="324"/>
        <v>-0.77634377304073954</v>
      </c>
      <c r="CS172" s="19">
        <f t="shared" si="324"/>
        <v>-0.38367367481449394</v>
      </c>
      <c r="CT172" s="19">
        <f t="shared" si="324"/>
        <v>-0.17090157636787059</v>
      </c>
      <c r="CU172" s="19">
        <f t="shared" si="324"/>
        <v>-7.1644691967669705E-2</v>
      </c>
      <c r="CV172" s="19">
        <f t="shared" si="324"/>
        <v>-2.9169828705895968E-2</v>
      </c>
      <c r="CW172" s="19">
        <f t="shared" si="324"/>
        <v>-1.1726908753935311E-2</v>
      </c>
      <c r="CX172" s="19">
        <f t="shared" si="324"/>
        <v>-4.6898913545248338E-3</v>
      </c>
      <c r="CY172" s="19">
        <f t="shared" si="324"/>
        <v>-1.8716479679020076E-3</v>
      </c>
      <c r="CZ172" s="19">
        <f t="shared" si="324"/>
        <v>-7.4630725182764542E-4</v>
      </c>
      <c r="DA172" s="19">
        <f t="shared" si="324"/>
        <v>-0.7339469673175899</v>
      </c>
      <c r="DB172" s="19">
        <f t="shared" si="324"/>
        <v>-0.35886989966032329</v>
      </c>
      <c r="DC172" s="19">
        <f t="shared" si="324"/>
        <v>-0.15874997013467176</v>
      </c>
      <c r="DD172" s="19">
        <f t="shared" si="324"/>
        <v>-6.6314899462582039E-2</v>
      </c>
      <c r="DE172" s="19">
        <f t="shared" si="324"/>
        <v>-2.6957093008208165E-2</v>
      </c>
      <c r="DF172" s="19">
        <f t="shared" si="324"/>
        <v>-1.083016513945715E-2</v>
      </c>
      <c r="DG172" s="19">
        <f t="shared" si="324"/>
        <v>-4.3300948639672324E-3</v>
      </c>
      <c r="DH172" s="19">
        <f t="shared" si="324"/>
        <v>-1.7278730790231602E-3</v>
      </c>
      <c r="DI172" s="19">
        <f t="shared" si="324"/>
        <v>-6.8894818438156871E-4</v>
      </c>
      <c r="DJ172" s="19">
        <f t="shared" si="324"/>
        <v>-2.7461585958519889E-4</v>
      </c>
    </row>
    <row r="173" spans="1:114" x14ac:dyDescent="0.45">
      <c r="A173" s="4">
        <f>Training_Data!L172</f>
        <v>61</v>
      </c>
      <c r="B173" s="4">
        <f>Training_Data!I172</f>
        <v>0</v>
      </c>
      <c r="C173" s="4">
        <f t="shared" si="240"/>
        <v>1</v>
      </c>
      <c r="F173">
        <f t="shared" si="234"/>
        <v>7.0000000000000007E-2</v>
      </c>
      <c r="G173">
        <f t="shared" si="235"/>
        <v>0.93239381990594827</v>
      </c>
      <c r="H173" s="10">
        <f t="shared" si="236"/>
        <v>0.51749285766638975</v>
      </c>
      <c r="I173" s="10"/>
      <c r="J173">
        <f t="shared" si="237"/>
        <v>0.48250714233361025</v>
      </c>
      <c r="K173">
        <f t="shared" si="245"/>
        <v>-0.7287595555486972</v>
      </c>
      <c r="O173" s="19">
        <f t="shared" si="290"/>
        <v>-1.0411108998337524E-4</v>
      </c>
      <c r="P173" s="19">
        <f t="shared" si="290"/>
        <v>-2.3874384135787172E-4</v>
      </c>
      <c r="Q173" s="19">
        <f t="shared" ref="Q173:CB173" si="325">$B149*LN(1/(1+(EXP(-1*(Q$25+Q$26*$A149)))))+$C149*LN(1-(1/(1+(EXP(-1*(Q$25+Q$26*$A149))))))</f>
        <v>-5.4743122089715194E-4</v>
      </c>
      <c r="R173" s="19">
        <f t="shared" si="325"/>
        <v>-1.2549901428946333E-3</v>
      </c>
      <c r="S173" s="19">
        <f t="shared" si="325"/>
        <v>-2.8757601931381207E-3</v>
      </c>
      <c r="T173" s="19">
        <f t="shared" si="325"/>
        <v>-6.5828123789349116E-3</v>
      </c>
      <c r="U173" s="19">
        <f t="shared" si="325"/>
        <v>-1.5032725136657377E-2</v>
      </c>
      <c r="V173" s="19">
        <f t="shared" si="325"/>
        <v>-3.4145605538695126E-2</v>
      </c>
      <c r="W173" s="19">
        <f t="shared" si="325"/>
        <v>-7.6645269327956289E-2</v>
      </c>
      <c r="X173" s="19">
        <f t="shared" si="325"/>
        <v>-0.16778602938626597</v>
      </c>
      <c r="Y173" s="19">
        <f t="shared" si="325"/>
        <v>-2.8297797440036005E-4</v>
      </c>
      <c r="Z173" s="19">
        <f t="shared" si="325"/>
        <v>-6.4883997875153621E-4</v>
      </c>
      <c r="AA173" s="19">
        <f t="shared" si="325"/>
        <v>-1.4873730351686763E-3</v>
      </c>
      <c r="AB173" s="19">
        <f t="shared" si="325"/>
        <v>-3.4077454776149591E-3</v>
      </c>
      <c r="AC173" s="19">
        <f t="shared" si="325"/>
        <v>-7.7978947854034416E-3</v>
      </c>
      <c r="AD173" s="19">
        <f t="shared" si="325"/>
        <v>-1.7793713661611432E-2</v>
      </c>
      <c r="AE173" s="19">
        <f t="shared" si="325"/>
        <v>-4.0346877771670848E-2</v>
      </c>
      <c r="AF173" s="19">
        <f t="shared" si="325"/>
        <v>-9.0224746513209067E-2</v>
      </c>
      <c r="AG173" s="19">
        <f t="shared" si="325"/>
        <v>-0.19600720243021222</v>
      </c>
      <c r="AH173" s="19">
        <f t="shared" si="325"/>
        <v>-0.40318604888545817</v>
      </c>
      <c r="AI173" s="19">
        <f t="shared" si="325"/>
        <v>-7.6902695418363067E-4</v>
      </c>
      <c r="AJ173" s="19">
        <f t="shared" si="325"/>
        <v>-1.7627476838418591E-3</v>
      </c>
      <c r="AK173" s="19">
        <f t="shared" si="325"/>
        <v>-4.0379439035455123E-3</v>
      </c>
      <c r="AL173" s="19">
        <f t="shared" si="325"/>
        <v>-9.2362283060557042E-3</v>
      </c>
      <c r="AM173" s="19">
        <f t="shared" si="325"/>
        <v>-2.1056484455681392E-2</v>
      </c>
      <c r="AN173" s="19">
        <f t="shared" si="325"/>
        <v>-4.7647815139078141E-2</v>
      </c>
      <c r="AO173" s="19">
        <f t="shared" si="325"/>
        <v>-0.10608532667444252</v>
      </c>
      <c r="AP173" s="19">
        <f t="shared" si="325"/>
        <v>-0.22845802600646811</v>
      </c>
      <c r="AQ173" s="19">
        <f t="shared" si="325"/>
        <v>-0.46285625355038429</v>
      </c>
      <c r="AR173" s="19">
        <f t="shared" si="325"/>
        <v>-0.85435524446852751</v>
      </c>
      <c r="AS173" s="19">
        <f t="shared" si="325"/>
        <v>-2.0890524102486095E-3</v>
      </c>
      <c r="AT173" s="19">
        <f t="shared" si="325"/>
        <v>-4.7844071595555815E-3</v>
      </c>
      <c r="AU173" s="19">
        <f t="shared" si="325"/>
        <v>-1.0938416966755965E-2</v>
      </c>
      <c r="AV173" s="19">
        <f t="shared" si="325"/>
        <v>-2.4910125357366236E-2</v>
      </c>
      <c r="AW173" s="19">
        <f t="shared" si="325"/>
        <v>-5.6233177878483226E-2</v>
      </c>
      <c r="AX173" s="19">
        <f t="shared" si="325"/>
        <v>-0.12456484496250039</v>
      </c>
      <c r="AY173" s="19">
        <f t="shared" si="325"/>
        <v>-0.26560613014301165</v>
      </c>
      <c r="AZ173" s="19">
        <f t="shared" si="325"/>
        <v>-0.52926044903028446</v>
      </c>
      <c r="BA173" s="19">
        <f t="shared" si="325"/>
        <v>-0.95550921164700398</v>
      </c>
      <c r="BB173" s="19">
        <f t="shared" si="325"/>
        <v>-1.5410084538329922</v>
      </c>
      <c r="BC173" s="19">
        <f t="shared" si="325"/>
        <v>-5.668472629014115E-3</v>
      </c>
      <c r="BD173" s="19">
        <f t="shared" si="325"/>
        <v>-1.2952284047257571E-2</v>
      </c>
      <c r="BE173" s="19">
        <f t="shared" si="325"/>
        <v>-2.9458714161954329E-2</v>
      </c>
      <c r="BF173" s="19">
        <f t="shared" si="325"/>
        <v>-6.6314899462582039E-2</v>
      </c>
      <c r="BG173" s="19">
        <f t="shared" si="325"/>
        <v>-0.14603541105451015</v>
      </c>
      <c r="BH173" s="19">
        <f t="shared" si="325"/>
        <v>-0.30792206010159268</v>
      </c>
      <c r="BI173" s="19">
        <f t="shared" si="325"/>
        <v>-0.6026529092986137</v>
      </c>
      <c r="BJ173" s="19">
        <f t="shared" si="325"/>
        <v>-1.0634965102225347</v>
      </c>
      <c r="BK173" s="19">
        <f t="shared" si="325"/>
        <v>-1.6769535864002092</v>
      </c>
      <c r="BL173" s="19">
        <f t="shared" si="325"/>
        <v>-2.3955454645979639</v>
      </c>
      <c r="BM173" s="19">
        <f t="shared" si="325"/>
        <v>-1.53340897307886E-2</v>
      </c>
      <c r="BN173" s="19">
        <f t="shared" si="325"/>
        <v>-3.4823518997376388E-2</v>
      </c>
      <c r="BO173" s="19">
        <f t="shared" si="325"/>
        <v>-7.8134647783774089E-2</v>
      </c>
      <c r="BP173" s="19">
        <f t="shared" si="325"/>
        <v>-0.17090157636787073</v>
      </c>
      <c r="BQ173" s="19">
        <f t="shared" si="325"/>
        <v>-0.35586506844219595</v>
      </c>
      <c r="BR173" s="19">
        <f t="shared" si="325"/>
        <v>-0.68319717972663396</v>
      </c>
      <c r="BS173" s="19">
        <f t="shared" si="325"/>
        <v>-1.1780110926729277</v>
      </c>
      <c r="BT173" s="19">
        <f t="shared" si="325"/>
        <v>-1.8172922998314611</v>
      </c>
      <c r="BU173" s="19">
        <f t="shared" si="325"/>
        <v>-2.5511972953435764</v>
      </c>
      <c r="BV173" s="19">
        <f t="shared" si="325"/>
        <v>-3.3362192588706603</v>
      </c>
      <c r="BW173" s="19">
        <f t="shared" si="325"/>
        <v>-4.114539620759932E-2</v>
      </c>
      <c r="BX173" s="19">
        <f t="shared" si="325"/>
        <v>-9.1966083843493251E-2</v>
      </c>
      <c r="BY173" s="19">
        <f t="shared" si="325"/>
        <v>-0.19959646428551844</v>
      </c>
      <c r="BZ173" s="19">
        <f t="shared" si="325"/>
        <v>-0.40986673496366222</v>
      </c>
      <c r="CA173" s="19">
        <f t="shared" si="325"/>
        <v>-0.77095704778953245</v>
      </c>
      <c r="CB173" s="19">
        <f t="shared" si="325"/>
        <v>-1.2986799592371323</v>
      </c>
      <c r="CC173" s="19">
        <f t="shared" ref="CC173:DJ173" si="326">$B149*LN(1/(1+(EXP(-1*(CC$25+CC$26*$A149)))))+$C149*LN(1-(1/(1+(EXP(-1*(CC$25+CC$26*$A149))))))</f>
        <v>-1.9615651718253815</v>
      </c>
      <c r="CD173" s="19">
        <f t="shared" si="326"/>
        <v>-2.7089300544332953</v>
      </c>
      <c r="CE173" s="19">
        <f t="shared" si="326"/>
        <v>-3.5006427103882505</v>
      </c>
      <c r="CF173" s="19">
        <f t="shared" si="326"/>
        <v>-4.3134773304160188</v>
      </c>
      <c r="CG173" s="19">
        <f t="shared" si="326"/>
        <v>-0.10811656946977942</v>
      </c>
      <c r="CH173" s="19">
        <f t="shared" si="326"/>
        <v>-0.23257546550006261</v>
      </c>
      <c r="CI173" s="19">
        <f t="shared" si="326"/>
        <v>-0.47031331804487481</v>
      </c>
      <c r="CJ173" s="19">
        <f t="shared" si="326"/>
        <v>-0.86589293718007543</v>
      </c>
      <c r="CK173" s="19">
        <f t="shared" si="326"/>
        <v>-1.4250805831863991</v>
      </c>
      <c r="CL173" s="19">
        <f t="shared" si="326"/>
        <v>-2.1093331750756121</v>
      </c>
      <c r="CM173" s="19">
        <f t="shared" si="326"/>
        <v>-2.8684622784761329</v>
      </c>
      <c r="CN173" s="19">
        <f t="shared" si="326"/>
        <v>-3.6659136657923104</v>
      </c>
      <c r="CO173" s="19">
        <f t="shared" si="326"/>
        <v>-4.4813822910991448</v>
      </c>
      <c r="CP173" s="19">
        <f t="shared" si="326"/>
        <v>-5.3049791772043138</v>
      </c>
      <c r="CQ173" s="19">
        <f t="shared" si="326"/>
        <v>-0.27030720582643253</v>
      </c>
      <c r="CR173" s="19">
        <f t="shared" si="326"/>
        <v>-0.53752811145482893</v>
      </c>
      <c r="CS173" s="19">
        <f t="shared" si="326"/>
        <v>-0.96786415060626141</v>
      </c>
      <c r="CT173" s="19">
        <f t="shared" si="326"/>
        <v>-1.556758684876467</v>
      </c>
      <c r="CU173" s="19">
        <f t="shared" si="326"/>
        <v>-2.2601846030111084</v>
      </c>
      <c r="CV173" s="19">
        <f t="shared" si="326"/>
        <v>-3.0295449591113806</v>
      </c>
      <c r="CW173" s="19">
        <f t="shared" si="326"/>
        <v>-3.831906470466349</v>
      </c>
      <c r="CX173" s="19">
        <f t="shared" si="326"/>
        <v>-4.649611360169037</v>
      </c>
      <c r="CY173" s="19">
        <f t="shared" si="326"/>
        <v>-5.4742023897361616</v>
      </c>
      <c r="CZ173" s="19">
        <f t="shared" si="326"/>
        <v>-6.3018346208305855</v>
      </c>
      <c r="DA173" s="19">
        <f t="shared" si="326"/>
        <v>-0.61175533887062272</v>
      </c>
      <c r="DB173" s="19">
        <f t="shared" si="326"/>
        <v>-1.0766366958882394</v>
      </c>
      <c r="DC173" s="19">
        <f t="shared" si="326"/>
        <v>-1.6932450063382583</v>
      </c>
      <c r="DD173" s="19">
        <f t="shared" si="326"/>
        <v>-2.4137394792674307</v>
      </c>
      <c r="DE173" s="19">
        <f t="shared" si="326"/>
        <v>-3.1919593892339422</v>
      </c>
      <c r="DF173" s="19">
        <f t="shared" si="326"/>
        <v>-3.9985132074670386</v>
      </c>
      <c r="DG173" s="19">
        <f t="shared" si="326"/>
        <v>-4.818114845099811</v>
      </c>
      <c r="DH173" s="19">
        <f t="shared" si="326"/>
        <v>-5.6435465718786864</v>
      </c>
      <c r="DI173" s="19">
        <f t="shared" si="326"/>
        <v>-6.4715480269206447</v>
      </c>
      <c r="DJ173" s="19">
        <f t="shared" si="326"/>
        <v>-7.3006753107016857</v>
      </c>
    </row>
    <row r="174" spans="1:114" x14ac:dyDescent="0.45">
      <c r="A174" s="4">
        <f>Training_Data!L173</f>
        <v>69</v>
      </c>
      <c r="B174" s="4">
        <f>Training_Data!I173</f>
        <v>0</v>
      </c>
      <c r="C174" s="4">
        <f t="shared" si="240"/>
        <v>1</v>
      </c>
      <c r="F174">
        <f t="shared" si="234"/>
        <v>7.5999999999999998E-2</v>
      </c>
      <c r="G174">
        <f t="shared" si="235"/>
        <v>0.92681620655938224</v>
      </c>
      <c r="H174" s="10">
        <f t="shared" si="236"/>
        <v>0.51899085994592564</v>
      </c>
      <c r="I174" s="10"/>
      <c r="J174">
        <f t="shared" si="237"/>
        <v>0.48100914005407436</v>
      </c>
      <c r="K174">
        <f t="shared" si="245"/>
        <v>-0.73186900686549239</v>
      </c>
      <c r="O174" s="19">
        <f t="shared" si="290"/>
        <v>-9.1301083597139741</v>
      </c>
      <c r="P174" s="19">
        <f t="shared" si="290"/>
        <v>-8.2602586255447523</v>
      </c>
      <c r="Q174" s="19">
        <f t="shared" ref="Q174:CB174" si="327">$B150*LN(1/(1+(EXP(-1*(Q$25+Q$26*$A150)))))+$C150*LN(1-(1/(1+(EXP(-1*(Q$25+Q$26*$A150))))))</f>
        <v>-7.3906172054430384</v>
      </c>
      <c r="R174" s="19">
        <f t="shared" si="327"/>
        <v>-6.521472584317654</v>
      </c>
      <c r="S174" s="19">
        <f t="shared" si="327"/>
        <v>-5.653511344781939</v>
      </c>
      <c r="T174" s="19">
        <f t="shared" si="327"/>
        <v>-4.7883609486199603</v>
      </c>
      <c r="U174" s="19">
        <f t="shared" si="327"/>
        <v>-3.9298423334310995</v>
      </c>
      <c r="V174" s="19">
        <f t="shared" si="327"/>
        <v>-3.0867260252942716</v>
      </c>
      <c r="W174" s="19">
        <f t="shared" si="327"/>
        <v>-2.2781165694697791</v>
      </c>
      <c r="X174" s="19">
        <f t="shared" si="327"/>
        <v>-1.5410084538329916</v>
      </c>
      <c r="Y174" s="19">
        <f t="shared" si="327"/>
        <v>-8.1302945248241123</v>
      </c>
      <c r="Z174" s="19">
        <f t="shared" si="327"/>
        <v>-7.2607028609709534</v>
      </c>
      <c r="AA174" s="19">
        <f t="shared" si="327"/>
        <v>-6.3916768495030976</v>
      </c>
      <c r="AB174" s="19">
        <f t="shared" si="327"/>
        <v>-5.5239978458960906</v>
      </c>
      <c r="AC174" s="19">
        <f t="shared" si="327"/>
        <v>-4.6595161791284339</v>
      </c>
      <c r="AD174" s="19">
        <f t="shared" si="327"/>
        <v>-3.8025661497823577</v>
      </c>
      <c r="AE174" s="19">
        <f t="shared" si="327"/>
        <v>-2.9630437049005489</v>
      </c>
      <c r="AF174" s="19">
        <f t="shared" si="327"/>
        <v>-2.1622430402584891</v>
      </c>
      <c r="AG174" s="19">
        <f t="shared" si="327"/>
        <v>-1.4403072058264326</v>
      </c>
      <c r="AH174" s="19">
        <f t="shared" si="327"/>
        <v>-0.85435524446852662</v>
      </c>
      <c r="AI174" s="19">
        <f t="shared" si="327"/>
        <v>-7.130800398982748</v>
      </c>
      <c r="AJ174" s="19">
        <f t="shared" si="327"/>
        <v>-6.261909421690226</v>
      </c>
      <c r="AK174" s="19">
        <f t="shared" si="327"/>
        <v>-5.3945515990748136</v>
      </c>
      <c r="AL174" s="19">
        <f t="shared" si="327"/>
        <v>-4.5308301651394567</v>
      </c>
      <c r="AM174" s="19">
        <f t="shared" si="327"/>
        <v>-3.6756591002967283</v>
      </c>
      <c r="AN174" s="19">
        <f t="shared" si="327"/>
        <v>-2.8401901814631088</v>
      </c>
      <c r="AO174" s="19">
        <f t="shared" si="327"/>
        <v>-2.0480913186126455</v>
      </c>
      <c r="AP174" s="19">
        <f t="shared" si="327"/>
        <v>-1.3426603473977388</v>
      </c>
      <c r="AQ174" s="19">
        <f t="shared" si="327"/>
        <v>-0.7817553388706231</v>
      </c>
      <c r="AR174" s="19">
        <f t="shared" si="327"/>
        <v>-0.4031860488854575</v>
      </c>
      <c r="AS174" s="19">
        <f t="shared" si="327"/>
        <v>-6.1321742156399619</v>
      </c>
      <c r="AT174" s="19">
        <f t="shared" si="327"/>
        <v>-5.2651818556842551</v>
      </c>
      <c r="AU174" s="19">
        <f t="shared" si="327"/>
        <v>-4.4023244699774349</v>
      </c>
      <c r="AV174" s="19">
        <f t="shared" si="327"/>
        <v>-3.5491698287058959</v>
      </c>
      <c r="AW174" s="19">
        <f t="shared" si="327"/>
        <v>-2.7182670736825032</v>
      </c>
      <c r="AX174" s="19">
        <f t="shared" si="327"/>
        <v>-1.9358390941691579</v>
      </c>
      <c r="AY174" s="19">
        <f t="shared" si="327"/>
        <v>-1.2482736303037969</v>
      </c>
      <c r="AZ174" s="19">
        <f t="shared" si="327"/>
        <v>-0.71334716722803393</v>
      </c>
      <c r="BA174" s="19">
        <f t="shared" si="327"/>
        <v>-0.36189579198797778</v>
      </c>
      <c r="BB174" s="19">
        <f t="shared" si="327"/>
        <v>-0.16778602938626572</v>
      </c>
      <c r="BC174" s="19">
        <f t="shared" si="327"/>
        <v>-5.1358991263626121</v>
      </c>
      <c r="BD174" s="19">
        <f t="shared" si="327"/>
        <v>-4.2740235117124596</v>
      </c>
      <c r="BE174" s="19">
        <f t="shared" si="327"/>
        <v>-3.4231529925781352</v>
      </c>
      <c r="BF174" s="19">
        <f t="shared" si="327"/>
        <v>-2.597386512415508</v>
      </c>
      <c r="BG174" s="19">
        <f t="shared" si="327"/>
        <v>-1.8256744374149321</v>
      </c>
      <c r="BH174" s="19">
        <f t="shared" si="327"/>
        <v>-1.1573440662232617</v>
      </c>
      <c r="BI174" s="19">
        <f t="shared" si="327"/>
        <v>-0.64915933902560985</v>
      </c>
      <c r="BJ174" s="19">
        <f t="shared" si="327"/>
        <v>-0.32417759919518879</v>
      </c>
      <c r="BK174" s="19">
        <f t="shared" si="327"/>
        <v>-0.14877646552282817</v>
      </c>
      <c r="BL174" s="19">
        <f t="shared" si="327"/>
        <v>-6.5043561776590555E-2</v>
      </c>
      <c r="BM174" s="19">
        <f t="shared" si="327"/>
        <v>-4.1459549194736214</v>
      </c>
      <c r="BN174" s="19">
        <f t="shared" si="327"/>
        <v>-3.2976698939637759</v>
      </c>
      <c r="BO174" s="19">
        <f t="shared" si="327"/>
        <v>-2.4776717024811372</v>
      </c>
      <c r="BP174" s="19">
        <f t="shared" si="327"/>
        <v>-1.7177944705965964</v>
      </c>
      <c r="BQ174" s="19">
        <f t="shared" si="327"/>
        <v>-1.0700553357027149</v>
      </c>
      <c r="BR174" s="19">
        <f t="shared" si="327"/>
        <v>-0.58918501895059228</v>
      </c>
      <c r="BS174" s="19">
        <f t="shared" si="327"/>
        <v>-0.28984210817406314</v>
      </c>
      <c r="BT174" s="19">
        <f t="shared" si="327"/>
        <v>-0.13178097985146942</v>
      </c>
      <c r="BU174" s="19">
        <f t="shared" si="327"/>
        <v>-5.7337204099385045E-2</v>
      </c>
      <c r="BV174" s="19">
        <f t="shared" si="327"/>
        <v>-2.442284593377916E-2</v>
      </c>
      <c r="BW174" s="19">
        <f t="shared" si="327"/>
        <v>-3.1727891437754705</v>
      </c>
      <c r="BX174" s="19">
        <f t="shared" si="327"/>
        <v>-2.3592573655475451</v>
      </c>
      <c r="BY174" s="19">
        <f t="shared" si="327"/>
        <v>-1.6124035212648404</v>
      </c>
      <c r="BZ174" s="19">
        <f t="shared" si="327"/>
        <v>-0.98657309416461803</v>
      </c>
      <c r="CA174" s="19">
        <f t="shared" si="327"/>
        <v>-0.53338215541877687</v>
      </c>
      <c r="CB174" s="19">
        <f t="shared" si="327"/>
        <v>-0.25868841443495261</v>
      </c>
      <c r="CC174" s="19">
        <f t="shared" ref="CC174:DJ174" si="328">$B150*LN(1/(1+(EXP(-1*(CC$25+CC$26*$A150)))))+$C150*LN(1-(1/(1+(EXP(-1*(CC$25+CC$26*$A150))))))</f>
        <v>-0.11661536380839421</v>
      </c>
      <c r="CD174" s="19">
        <f t="shared" si="328"/>
        <v>-5.0520967534021743E-2</v>
      </c>
      <c r="CE174" s="19">
        <f t="shared" si="328"/>
        <v>-2.147731797337012E-2</v>
      </c>
      <c r="CF174" s="19">
        <f t="shared" si="328"/>
        <v>-9.0541641698876074E-3</v>
      </c>
      <c r="CG174" s="19">
        <f t="shared" si="328"/>
        <v>-2.2422900155874004</v>
      </c>
      <c r="CH174" s="19">
        <f t="shared" si="328"/>
        <v>-1.5097107191931247</v>
      </c>
      <c r="CI174" s="19">
        <f t="shared" si="328"/>
        <v>-0.90704039669542691</v>
      </c>
      <c r="CJ174" s="19">
        <f t="shared" si="328"/>
        <v>-0.48167487439574336</v>
      </c>
      <c r="CK174" s="19">
        <f t="shared" si="328"/>
        <v>-0.23050857136387529</v>
      </c>
      <c r="CL174" s="19">
        <f t="shared" si="328"/>
        <v>-0.10310617448159085</v>
      </c>
      <c r="CM174" s="19">
        <f t="shared" si="328"/>
        <v>-4.4497109234035499E-2</v>
      </c>
      <c r="CN174" s="19">
        <f t="shared" si="328"/>
        <v>-1.888368980204231E-2</v>
      </c>
      <c r="CO174" s="19">
        <f t="shared" si="328"/>
        <v>-7.9547977998093381E-3</v>
      </c>
      <c r="CP174" s="19">
        <f t="shared" si="328"/>
        <v>-3.3403801703673882E-3</v>
      </c>
      <c r="CQ174" s="19">
        <f t="shared" si="328"/>
        <v>-1.4099270219463291</v>
      </c>
      <c r="CR174" s="19">
        <f t="shared" si="328"/>
        <v>-0.83157348644173756</v>
      </c>
      <c r="CS174" s="19">
        <f t="shared" si="328"/>
        <v>-0.43395594161677881</v>
      </c>
      <c r="CT174" s="19">
        <f t="shared" si="328"/>
        <v>-0.20509174415876136</v>
      </c>
      <c r="CU174" s="19">
        <f t="shared" si="328"/>
        <v>-9.1091440894841474E-2</v>
      </c>
      <c r="CV174" s="19">
        <f t="shared" si="328"/>
        <v>-3.9177499008653839E-2</v>
      </c>
      <c r="CW174" s="19">
        <f t="shared" si="328"/>
        <v>-1.660067667470928E-2</v>
      </c>
      <c r="CX174" s="19">
        <f t="shared" si="328"/>
        <v>-6.9884516208370074E-3</v>
      </c>
      <c r="CY174" s="19">
        <f t="shared" si="328"/>
        <v>-2.9337692675844231E-3</v>
      </c>
      <c r="CZ174" s="19">
        <f t="shared" si="328"/>
        <v>-1.2301549517136343E-3</v>
      </c>
      <c r="DA174" s="19">
        <f t="shared" si="328"/>
        <v>-0.76025819468169076</v>
      </c>
      <c r="DB174" s="19">
        <f t="shared" si="328"/>
        <v>-0.39009012685887029</v>
      </c>
      <c r="DC174" s="19">
        <f t="shared" si="328"/>
        <v>-0.18222789747067752</v>
      </c>
      <c r="DD174" s="19">
        <f t="shared" si="328"/>
        <v>-8.0420998197756693E-2</v>
      </c>
      <c r="DE174" s="19">
        <f t="shared" si="328"/>
        <v>-3.4482924942971956E-2</v>
      </c>
      <c r="DF174" s="19">
        <f t="shared" si="328"/>
        <v>-1.459166644402201E-2</v>
      </c>
      <c r="DG174" s="19">
        <f t="shared" si="328"/>
        <v>-6.1391367648139881E-3</v>
      </c>
      <c r="DH174" s="19">
        <f t="shared" si="328"/>
        <v>-2.5765897120008682E-3</v>
      </c>
      <c r="DI174" s="19">
        <f t="shared" si="328"/>
        <v>-1.0802744110329763E-3</v>
      </c>
      <c r="DJ174" s="19">
        <f t="shared" si="328"/>
        <v>-4.5272468759857774E-4</v>
      </c>
    </row>
    <row r="175" spans="1:114" x14ac:dyDescent="0.45">
      <c r="A175" s="4">
        <f>Training_Data!L174</f>
        <v>75</v>
      </c>
      <c r="B175" s="4">
        <f>Training_Data!I174</f>
        <v>0</v>
      </c>
      <c r="C175" s="4">
        <f t="shared" si="240"/>
        <v>1</v>
      </c>
      <c r="F175">
        <f t="shared" si="234"/>
        <v>6.7000000000000004E-2</v>
      </c>
      <c r="G175">
        <f t="shared" si="235"/>
        <v>0.93519520133677658</v>
      </c>
      <c r="H175" s="10">
        <f t="shared" si="236"/>
        <v>0.51674373691565023</v>
      </c>
      <c r="I175" s="10"/>
      <c r="J175">
        <f t="shared" si="237"/>
        <v>0.48325626308434977</v>
      </c>
      <c r="K175">
        <f t="shared" si="245"/>
        <v>-0.72720820063758862</v>
      </c>
      <c r="O175" s="19">
        <f t="shared" si="290"/>
        <v>-9.0101221743924231</v>
      </c>
      <c r="P175" s="19">
        <f t="shared" si="290"/>
        <v>-8.0203287659733586</v>
      </c>
      <c r="Q175" s="19">
        <f t="shared" ref="Q175:CB175" si="329">$B151*LN(1/(1+(EXP(-1*(Q$25+Q$26*$A151)))))+$C151*LN(1-(1/(1+(EXP(-1*(Q$25+Q$26*$A151))))))</f>
        <v>-7.0308845404593123</v>
      </c>
      <c r="R175" s="19">
        <f t="shared" si="329"/>
        <v>-6.0423787274967538</v>
      </c>
      <c r="S175" s="19">
        <f t="shared" si="329"/>
        <v>-5.0563888810131017</v>
      </c>
      <c r="T175" s="19">
        <f t="shared" si="329"/>
        <v>-4.0771019436478797</v>
      </c>
      <c r="U175" s="19">
        <f t="shared" si="329"/>
        <v>-3.1153759183144438</v>
      </c>
      <c r="V175" s="19">
        <f t="shared" si="329"/>
        <v>-2.1977210001309602</v>
      </c>
      <c r="W175" s="19">
        <f t="shared" si="329"/>
        <v>-1.3798421081740633</v>
      </c>
      <c r="X175" s="19">
        <f t="shared" si="329"/>
        <v>-0.74439666007357075</v>
      </c>
      <c r="Y175" s="19">
        <f t="shared" si="329"/>
        <v>-8.0103320695777782</v>
      </c>
      <c r="Z175" s="19">
        <f t="shared" si="329"/>
        <v>-7.0208934262687164</v>
      </c>
      <c r="AA175" s="19">
        <f t="shared" si="329"/>
        <v>-6.0324026054093425</v>
      </c>
      <c r="AB175" s="19">
        <f t="shared" si="329"/>
        <v>-5.0464528836098141</v>
      </c>
      <c r="AC175" s="19">
        <f t="shared" si="329"/>
        <v>-4.0672723451437651</v>
      </c>
      <c r="AD175" s="19">
        <f t="shared" si="329"/>
        <v>-3.1058216627350683</v>
      </c>
      <c r="AE175" s="19">
        <f t="shared" si="329"/>
        <v>-2.1888365087409598</v>
      </c>
      <c r="AF175" s="19">
        <f t="shared" si="329"/>
        <v>-1.3723677218643584</v>
      </c>
      <c r="AG175" s="19">
        <f t="shared" si="329"/>
        <v>-0.73915933902561004</v>
      </c>
      <c r="AH175" s="19">
        <f t="shared" si="329"/>
        <v>-0.34115387473208775</v>
      </c>
      <c r="AI175" s="19">
        <f t="shared" si="329"/>
        <v>-7.0109024013018386</v>
      </c>
      <c r="AJ175" s="19">
        <f t="shared" si="329"/>
        <v>-6.0224267227201764</v>
      </c>
      <c r="AK175" s="19">
        <f t="shared" si="329"/>
        <v>-5.0365175252852916</v>
      </c>
      <c r="AL175" s="19">
        <f t="shared" si="329"/>
        <v>-4.0574444297323415</v>
      </c>
      <c r="AM175" s="19">
        <f t="shared" si="329"/>
        <v>-3.096271685358662</v>
      </c>
      <c r="AN175" s="19">
        <f t="shared" si="329"/>
        <v>-2.1799619666343486</v>
      </c>
      <c r="AO175" s="19">
        <f t="shared" si="329"/>
        <v>-1.3649122596049108</v>
      </c>
      <c r="AP175" s="19">
        <f t="shared" si="329"/>
        <v>-0.7339469673175899</v>
      </c>
      <c r="AQ175" s="19">
        <f t="shared" si="329"/>
        <v>-0.33827363030379759</v>
      </c>
      <c r="AR175" s="19">
        <f t="shared" si="329"/>
        <v>-0.13938675828296063</v>
      </c>
      <c r="AS175" s="19">
        <f t="shared" si="329"/>
        <v>-6.0124510818235875</v>
      </c>
      <c r="AT175" s="19">
        <f t="shared" si="329"/>
        <v>-5.0265828123789342</v>
      </c>
      <c r="AU175" s="19">
        <f t="shared" si="329"/>
        <v>-4.0476182137439656</v>
      </c>
      <c r="AV175" s="19">
        <f t="shared" si="329"/>
        <v>-3.0867260252942716</v>
      </c>
      <c r="AW175" s="19">
        <f t="shared" si="329"/>
        <v>-2.1710974512080616</v>
      </c>
      <c r="AX175" s="19">
        <f t="shared" si="329"/>
        <v>-1.3574758145579904</v>
      </c>
      <c r="AY175" s="19">
        <f t="shared" si="329"/>
        <v>-0.72875955554869698</v>
      </c>
      <c r="AZ175" s="19">
        <f t="shared" si="329"/>
        <v>-0.33541384892973064</v>
      </c>
      <c r="BA175" s="19">
        <f t="shared" si="329"/>
        <v>-0.13809131861264642</v>
      </c>
      <c r="BB175" s="19">
        <f t="shared" si="329"/>
        <v>-5.3562776217963112E-2</v>
      </c>
      <c r="BC175" s="19">
        <f t="shared" si="329"/>
        <v>-5.0166487512921849</v>
      </c>
      <c r="BD175" s="19">
        <f t="shared" si="329"/>
        <v>-4.0377937136616113</v>
      </c>
      <c r="BE175" s="19">
        <f t="shared" si="329"/>
        <v>-3.0771847219708355</v>
      </c>
      <c r="BF175" s="19">
        <f t="shared" si="329"/>
        <v>-2.1622430402584891</v>
      </c>
      <c r="BG175" s="19">
        <f t="shared" si="329"/>
        <v>-1.3500584796176429</v>
      </c>
      <c r="BH175" s="19">
        <f t="shared" si="329"/>
        <v>-0.72359711307614105</v>
      </c>
      <c r="BI175" s="19">
        <f t="shared" si="329"/>
        <v>-0.3325744432071539</v>
      </c>
      <c r="BJ175" s="19">
        <f t="shared" si="329"/>
        <v>-0.13680711345203822</v>
      </c>
      <c r="BK175" s="19">
        <f t="shared" si="329"/>
        <v>-5.3043704900549667E-2</v>
      </c>
      <c r="BL175" s="19">
        <f t="shared" si="329"/>
        <v>-2.0039767260397568E-2</v>
      </c>
      <c r="BM175" s="19">
        <f t="shared" si="329"/>
        <v>-4.0279709461221787</v>
      </c>
      <c r="BN175" s="19">
        <f t="shared" si="329"/>
        <v>-3.067647815139078</v>
      </c>
      <c r="BO175" s="19">
        <f t="shared" si="329"/>
        <v>-2.1533988119798511</v>
      </c>
      <c r="BP175" s="19">
        <f t="shared" si="329"/>
        <v>-1.3426603473977388</v>
      </c>
      <c r="BQ175" s="19">
        <f t="shared" si="329"/>
        <v>-0.71845964801328632</v>
      </c>
      <c r="BR175" s="19">
        <f t="shared" si="329"/>
        <v>-0.32975532527988782</v>
      </c>
      <c r="BS175" s="19">
        <f t="shared" si="329"/>
        <v>-0.13553405962079934</v>
      </c>
      <c r="BT175" s="19">
        <f t="shared" si="329"/>
        <v>-5.2529532865117086E-2</v>
      </c>
      <c r="BU175" s="19">
        <f t="shared" si="329"/>
        <v>-1.9842333431100288E-2</v>
      </c>
      <c r="BV175" s="19">
        <f t="shared" si="329"/>
        <v>-7.4189941486866185E-3</v>
      </c>
      <c r="BW175" s="19">
        <f t="shared" si="329"/>
        <v>-3.058115344873396</v>
      </c>
      <c r="BX175" s="19">
        <f t="shared" si="329"/>
        <v>-2.1445648449625003</v>
      </c>
      <c r="BY175" s="19">
        <f t="shared" si="329"/>
        <v>-1.3352815102199362</v>
      </c>
      <c r="BZ175" s="19">
        <f t="shared" si="329"/>
        <v>-0.71334716722803393</v>
      </c>
      <c r="CA175" s="19">
        <f t="shared" si="329"/>
        <v>-0.32695640685095206</v>
      </c>
      <c r="CB175" s="19">
        <f t="shared" si="329"/>
        <v>-0.13427207430759835</v>
      </c>
      <c r="CC175" s="19">
        <f t="shared" ref="CC175:DJ175" si="330">$B151*LN(1/(1+(EXP(-1*(CC$25+CC$26*$A151)))))+$C151*LN(1-(1/(1+(EXP(-1*(CC$25+CC$26*$A151))))))</f>
        <v>-5.2020216353684263E-2</v>
      </c>
      <c r="CD175" s="19">
        <f t="shared" si="330"/>
        <v>-1.9646825693436749E-2</v>
      </c>
      <c r="CE175" s="19">
        <f t="shared" si="330"/>
        <v>-7.3454443787431467E-3</v>
      </c>
      <c r="CF175" s="19">
        <f t="shared" si="330"/>
        <v>-2.7356993785360236E-3</v>
      </c>
      <c r="CG175" s="19">
        <f t="shared" si="330"/>
        <v>-2.1357412181911433</v>
      </c>
      <c r="CH175" s="19">
        <f t="shared" si="330"/>
        <v>-1.3279220601015926</v>
      </c>
      <c r="CI175" s="19">
        <f t="shared" si="330"/>
        <v>-0.7082596763414486</v>
      </c>
      <c r="CJ175" s="19">
        <f t="shared" si="330"/>
        <v>-0.32417759919518879</v>
      </c>
      <c r="CK175" s="19">
        <f t="shared" si="330"/>
        <v>-0.13302107507286723</v>
      </c>
      <c r="CL175" s="19">
        <f t="shared" si="330"/>
        <v>-5.1515711952363007E-2</v>
      </c>
      <c r="CM175" s="19">
        <f t="shared" si="330"/>
        <v>-1.9453225628275929E-2</v>
      </c>
      <c r="CN175" s="19">
        <f t="shared" si="330"/>
        <v>-7.2726211117516981E-3</v>
      </c>
      <c r="CO175" s="19">
        <f t="shared" si="330"/>
        <v>-2.7085155452764281E-3</v>
      </c>
      <c r="CP175" s="19">
        <f t="shared" si="330"/>
        <v>-1.0072779542348365E-3</v>
      </c>
      <c r="CQ175" s="19">
        <f t="shared" si="330"/>
        <v>-1.3205820887436108</v>
      </c>
      <c r="CR175" s="19">
        <f t="shared" si="330"/>
        <v>-0.70319717972663409</v>
      </c>
      <c r="CS175" s="19">
        <f t="shared" si="330"/>
        <v>-0.32141881317184712</v>
      </c>
      <c r="CT175" s="19">
        <f t="shared" si="330"/>
        <v>-0.13178097985146942</v>
      </c>
      <c r="CU175" s="19">
        <f t="shared" si="330"/>
        <v>-5.1015976589534939E-2</v>
      </c>
      <c r="CV175" s="19">
        <f t="shared" si="330"/>
        <v>-1.9261514985419528E-2</v>
      </c>
      <c r="CW175" s="19">
        <f t="shared" si="330"/>
        <v>-7.2005172236569819E-3</v>
      </c>
      <c r="CX175" s="19">
        <f t="shared" si="330"/>
        <v>-2.6816014676888716E-3</v>
      </c>
      <c r="CY175" s="19">
        <f t="shared" si="330"/>
        <v>-9.9726036702275857E-4</v>
      </c>
      <c r="CZ175" s="19">
        <f t="shared" si="330"/>
        <v>-3.7067483205435308E-4</v>
      </c>
      <c r="DA175" s="19">
        <f t="shared" si="330"/>
        <v>-0.69815968050786248</v>
      </c>
      <c r="DB175" s="19">
        <f t="shared" si="330"/>
        <v>-0.31867995923713271</v>
      </c>
      <c r="DC175" s="19">
        <f t="shared" si="330"/>
        <v>-0.13055170695526894</v>
      </c>
      <c r="DD175" s="19">
        <f t="shared" si="330"/>
        <v>-5.0520967534021743E-2</v>
      </c>
      <c r="DE175" s="19">
        <f t="shared" si="330"/>
        <v>-1.9071675682192538E-2</v>
      </c>
      <c r="DF175" s="19">
        <f t="shared" si="330"/>
        <v>-7.1291256592371311E-3</v>
      </c>
      <c r="DG175" s="19">
        <f t="shared" si="330"/>
        <v>-2.6549544760368828E-3</v>
      </c>
      <c r="DH175" s="19">
        <f t="shared" si="330"/>
        <v>-9.8734235760852612E-4</v>
      </c>
      <c r="DI175" s="19">
        <f t="shared" si="330"/>
        <v>-3.6698723254238676E-4</v>
      </c>
      <c r="DJ175" s="19">
        <f t="shared" si="330"/>
        <v>-1.3637962635807636E-4</v>
      </c>
    </row>
    <row r="176" spans="1:114" x14ac:dyDescent="0.45">
      <c r="A176" s="4">
        <f>Training_Data!L175</f>
        <v>66</v>
      </c>
      <c r="B176" s="4">
        <f>Training_Data!I175</f>
        <v>0</v>
      </c>
      <c r="C176" s="4">
        <f t="shared" si="240"/>
        <v>1</v>
      </c>
      <c r="F176">
        <f t="shared" si="234"/>
        <v>6.7000000000000004E-2</v>
      </c>
      <c r="G176">
        <f t="shared" si="235"/>
        <v>0.93519520133677658</v>
      </c>
      <c r="H176" s="10">
        <f t="shared" si="236"/>
        <v>0.51674373691565023</v>
      </c>
      <c r="I176" s="10"/>
      <c r="J176">
        <f t="shared" si="237"/>
        <v>0.48325626308434977</v>
      </c>
      <c r="K176">
        <f t="shared" si="245"/>
        <v>-0.72720820063758862</v>
      </c>
      <c r="O176" s="19">
        <f t="shared" si="290"/>
        <v>-8.8718301511224191E-5</v>
      </c>
      <c r="P176" s="19">
        <f t="shared" si="290"/>
        <v>-1.7336927758173357E-4</v>
      </c>
      <c r="Q176" s="19">
        <f t="shared" ref="Q176:CB176" si="331">$B152*LN(1/(1+(EXP(-1*(Q$25+Q$26*$A152)))))+$C152*LN(1-(1/(1+(EXP(-1*(Q$25+Q$26*$A152))))))</f>
        <v>-3.387766920590843E-4</v>
      </c>
      <c r="R176" s="19">
        <f t="shared" si="331"/>
        <v>-6.6194307854420891E-4</v>
      </c>
      <c r="S176" s="19">
        <f t="shared" si="331"/>
        <v>-1.29318558043795E-3</v>
      </c>
      <c r="T176" s="19">
        <f t="shared" si="331"/>
        <v>-2.5256341914008957E-3</v>
      </c>
      <c r="U176" s="19">
        <f t="shared" si="331"/>
        <v>-4.9297554809410423E-3</v>
      </c>
      <c r="V176" s="19">
        <f t="shared" si="331"/>
        <v>-9.6113601690349017E-3</v>
      </c>
      <c r="W176" s="19">
        <f t="shared" si="331"/>
        <v>-1.8697539593148609E-2</v>
      </c>
      <c r="X176" s="19">
        <f t="shared" si="331"/>
        <v>-3.6219258870659243E-2</v>
      </c>
      <c r="Y176" s="19">
        <f t="shared" si="331"/>
        <v>-2.4114296757599208E-4</v>
      </c>
      <c r="Z176" s="19">
        <f t="shared" si="331"/>
        <v>-4.711963803429827E-4</v>
      </c>
      <c r="AA176" s="19">
        <f t="shared" si="331"/>
        <v>-9.206226285823091E-4</v>
      </c>
      <c r="AB176" s="19">
        <f t="shared" si="331"/>
        <v>-1.7983255491144266E-3</v>
      </c>
      <c r="AC176" s="19">
        <f t="shared" si="331"/>
        <v>-3.5113447819391684E-3</v>
      </c>
      <c r="AD176" s="19">
        <f t="shared" si="331"/>
        <v>-6.8505439070755646E-3</v>
      </c>
      <c r="AE176" s="19">
        <f t="shared" si="331"/>
        <v>-1.3344119485872795E-2</v>
      </c>
      <c r="AF176" s="19">
        <f t="shared" si="331"/>
        <v>-2.5913665792307191E-2</v>
      </c>
      <c r="AG176" s="19">
        <f t="shared" si="331"/>
        <v>-5.0030642393244028E-2</v>
      </c>
      <c r="AH176" s="19">
        <f t="shared" si="331"/>
        <v>-9.5545464597962981E-2</v>
      </c>
      <c r="AI176" s="19">
        <f t="shared" si="331"/>
        <v>-6.5535879263219966E-4</v>
      </c>
      <c r="AJ176" s="19">
        <f t="shared" si="331"/>
        <v>-1.2803264026307892E-3</v>
      </c>
      <c r="AK176" s="19">
        <f t="shared" si="331"/>
        <v>-2.5005351048277679E-3</v>
      </c>
      <c r="AL176" s="19">
        <f t="shared" si="331"/>
        <v>-4.8808231056281098E-3</v>
      </c>
      <c r="AM176" s="19">
        <f t="shared" si="331"/>
        <v>-9.5161791284338396E-3</v>
      </c>
      <c r="AN176" s="19">
        <f t="shared" si="331"/>
        <v>-1.8513207467039969E-2</v>
      </c>
      <c r="AO176" s="19">
        <f t="shared" si="331"/>
        <v>-3.5865256972377912E-2</v>
      </c>
      <c r="AP176" s="19">
        <f t="shared" si="331"/>
        <v>-6.8930054433295293E-2</v>
      </c>
      <c r="AQ176" s="19">
        <f t="shared" si="331"/>
        <v>-0.13055170695526894</v>
      </c>
      <c r="AR176" s="19">
        <f t="shared" si="331"/>
        <v>-0.24100845383299221</v>
      </c>
      <c r="AS176" s="19">
        <f t="shared" si="331"/>
        <v>-1.7804478307753104E-3</v>
      </c>
      <c r="AT176" s="19">
        <f t="shared" si="331"/>
        <v>-3.4764669781356663E-3</v>
      </c>
      <c r="AU176" s="19">
        <f t="shared" si="331"/>
        <v>-6.7826104970369304E-3</v>
      </c>
      <c r="AV176" s="19">
        <f t="shared" si="331"/>
        <v>-1.3212216543127727E-2</v>
      </c>
      <c r="AW176" s="19">
        <f t="shared" si="331"/>
        <v>-2.5659100296728885E-2</v>
      </c>
      <c r="AX176" s="19">
        <f t="shared" si="331"/>
        <v>-4.9544959111378475E-2</v>
      </c>
      <c r="AY176" s="19">
        <f t="shared" si="331"/>
        <v>-9.4638364695850852E-2</v>
      </c>
      <c r="AZ176" s="19">
        <f t="shared" si="331"/>
        <v>-0.17729229983146028</v>
      </c>
      <c r="BA176" s="19">
        <f t="shared" si="331"/>
        <v>-0.32141881317184678</v>
      </c>
      <c r="BB176" s="19">
        <f t="shared" si="331"/>
        <v>-0.55435524446852724</v>
      </c>
      <c r="BC176" s="19">
        <f t="shared" si="331"/>
        <v>-4.8323752567108053E-3</v>
      </c>
      <c r="BD176" s="19">
        <f t="shared" si="331"/>
        <v>-9.4219362295021696E-3</v>
      </c>
      <c r="BE176" s="19">
        <f t="shared" si="331"/>
        <v>-1.8330675997221366E-2</v>
      </c>
      <c r="BF176" s="19">
        <f t="shared" si="331"/>
        <v>-3.5514653955253252E-2</v>
      </c>
      <c r="BG176" s="19">
        <f t="shared" si="331"/>
        <v>-6.8267073682503954E-2</v>
      </c>
      <c r="BH176" s="19">
        <f t="shared" si="331"/>
        <v>-0.12933317507561271</v>
      </c>
      <c r="BI176" s="19">
        <f t="shared" si="331"/>
        <v>-0.2388752025457499</v>
      </c>
      <c r="BJ176" s="19">
        <f t="shared" si="331"/>
        <v>-0.42349651022253426</v>
      </c>
      <c r="BK176" s="19">
        <f t="shared" si="331"/>
        <v>-0.70825967634144804</v>
      </c>
      <c r="BL176" s="19">
        <f t="shared" si="331"/>
        <v>-1.1031860488854581</v>
      </c>
      <c r="BM176" s="19">
        <f t="shared" si="331"/>
        <v>-1.3081608914773411E-2</v>
      </c>
      <c r="BN176" s="19">
        <f t="shared" si="331"/>
        <v>-2.5407003914415586E-2</v>
      </c>
      <c r="BO176" s="19">
        <f t="shared" si="331"/>
        <v>-4.9063875967503577E-2</v>
      </c>
      <c r="BP176" s="19">
        <f t="shared" si="331"/>
        <v>-9.3739479267430315E-2</v>
      </c>
      <c r="BQ176" s="19">
        <f t="shared" si="331"/>
        <v>-0.17567443741493247</v>
      </c>
      <c r="BR176" s="19">
        <f t="shared" si="331"/>
        <v>-0.31867995923713271</v>
      </c>
      <c r="BS176" s="19">
        <f t="shared" si="331"/>
        <v>-0.55011188643871478</v>
      </c>
      <c r="BT176" s="19">
        <f t="shared" si="331"/>
        <v>-0.88926044903028467</v>
      </c>
      <c r="BU176" s="19">
        <f t="shared" si="331"/>
        <v>-1.335281510219936</v>
      </c>
      <c r="BV176" s="19">
        <f t="shared" si="331"/>
        <v>-1.8677860293862656</v>
      </c>
      <c r="BW176" s="19">
        <f t="shared" si="331"/>
        <v>-3.5167418360334782E-2</v>
      </c>
      <c r="BX176" s="19">
        <f t="shared" si="331"/>
        <v>-6.761025641009237E-2</v>
      </c>
      <c r="BY176" s="19">
        <f t="shared" si="331"/>
        <v>-0.12812530328571811</v>
      </c>
      <c r="BZ176" s="19">
        <f t="shared" si="331"/>
        <v>-0.23675868487646667</v>
      </c>
      <c r="CA176" s="19">
        <f t="shared" si="331"/>
        <v>-0.4200553357027153</v>
      </c>
      <c r="CB176" s="19">
        <f t="shared" si="331"/>
        <v>-0.70319717972663398</v>
      </c>
      <c r="CC176" s="19">
        <f t="shared" ref="CC176:DJ176" si="332">$B152*LN(1/(1+(EXP(-1*(CC$25+CC$26*$A152)))))+$C152*LN(1-(1/(1+(EXP(-1*(CC$25+CC$26*$A152))))))</f>
        <v>-1.0965152692066249</v>
      </c>
      <c r="CD176" s="19">
        <f t="shared" si="332"/>
        <v>-1.5884580260064682</v>
      </c>
      <c r="CE176" s="19">
        <f t="shared" si="332"/>
        <v>-2.1533988119798502</v>
      </c>
      <c r="CF176" s="19">
        <f t="shared" si="332"/>
        <v>-2.7650435617765905</v>
      </c>
      <c r="CG176" s="19">
        <f t="shared" si="332"/>
        <v>-9.284874121154621E-2</v>
      </c>
      <c r="CH176" s="19">
        <f t="shared" si="332"/>
        <v>-0.17407009030529458</v>
      </c>
      <c r="CI176" s="19">
        <f t="shared" si="332"/>
        <v>-0.31596094745672076</v>
      </c>
      <c r="CJ176" s="19">
        <f t="shared" si="332"/>
        <v>-0.54589293718007548</v>
      </c>
      <c r="CK176" s="19">
        <f t="shared" si="332"/>
        <v>-0.88338215541877718</v>
      </c>
      <c r="CL176" s="19">
        <f t="shared" si="332"/>
        <v>-1.3279220601015929</v>
      </c>
      <c r="CM176" s="19">
        <f t="shared" si="332"/>
        <v>-1.8593372273791229</v>
      </c>
      <c r="CN176" s="19">
        <f t="shared" si="332"/>
        <v>-2.450224746513209</v>
      </c>
      <c r="CO176" s="19">
        <f t="shared" si="332"/>
        <v>-3.0771847219708346</v>
      </c>
      <c r="CP176" s="19">
        <f t="shared" si="332"/>
        <v>-3.7244228459337791</v>
      </c>
      <c r="CQ176" s="19">
        <f t="shared" si="332"/>
        <v>-0.23465880460148797</v>
      </c>
      <c r="CR176" s="19">
        <f t="shared" si="332"/>
        <v>-0.41663669588823921</v>
      </c>
      <c r="CS176" s="19">
        <f t="shared" si="332"/>
        <v>-0.69815968050786226</v>
      </c>
      <c r="CT176" s="19">
        <f t="shared" si="332"/>
        <v>-1.0898667349636624</v>
      </c>
      <c r="CU176" s="19">
        <f t="shared" si="332"/>
        <v>-1.5805085713638758</v>
      </c>
      <c r="CV176" s="19">
        <f t="shared" si="332"/>
        <v>-2.1445648449625008</v>
      </c>
      <c r="CW176" s="19">
        <f t="shared" si="332"/>
        <v>-2.7556762543346598</v>
      </c>
      <c r="CX176" s="19">
        <f t="shared" si="332"/>
        <v>-3.394145605538696</v>
      </c>
      <c r="CY176" s="19">
        <f t="shared" si="332"/>
        <v>-4.0476182137439629</v>
      </c>
      <c r="CZ176" s="19">
        <f t="shared" si="332"/>
        <v>-4.7090541641698742</v>
      </c>
      <c r="DA176" s="19">
        <f t="shared" si="332"/>
        <v>-0.54169835859386151</v>
      </c>
      <c r="DB176" s="19">
        <f t="shared" si="332"/>
        <v>-0.8775281114548289</v>
      </c>
      <c r="DC176" s="19">
        <f t="shared" si="332"/>
        <v>-1.3205820887436106</v>
      </c>
      <c r="DD176" s="19">
        <f t="shared" si="332"/>
        <v>-1.8509015763678711</v>
      </c>
      <c r="DE176" s="19">
        <f t="shared" si="332"/>
        <v>-2.4410914408948403</v>
      </c>
      <c r="DF176" s="19">
        <f t="shared" si="332"/>
        <v>-3.067647815139078</v>
      </c>
      <c r="DG176" s="19">
        <f t="shared" si="332"/>
        <v>-3.7146652971366039</v>
      </c>
      <c r="DH176" s="19">
        <f t="shared" si="332"/>
        <v>-4.3726974329714947</v>
      </c>
      <c r="DI176" s="19">
        <f t="shared" si="332"/>
        <v>-5.0365175252852916</v>
      </c>
      <c r="DJ176" s="19">
        <f t="shared" si="332"/>
        <v>-5.7033403801703768</v>
      </c>
    </row>
    <row r="177" spans="1:114" x14ac:dyDescent="0.45">
      <c r="A177" s="4">
        <f>Training_Data!L176</f>
        <v>66</v>
      </c>
      <c r="B177" s="4">
        <f>Training_Data!I176</f>
        <v>0</v>
      </c>
      <c r="C177" s="4">
        <f t="shared" si="240"/>
        <v>1</v>
      </c>
      <c r="F177">
        <f t="shared" si="234"/>
        <v>6.7000000000000004E-2</v>
      </c>
      <c r="G177">
        <f t="shared" si="235"/>
        <v>0.93519520133677658</v>
      </c>
      <c r="H177" s="10">
        <f t="shared" si="236"/>
        <v>0.51674373691565023</v>
      </c>
      <c r="I177" s="10"/>
      <c r="J177">
        <f t="shared" si="237"/>
        <v>0.48325626308434977</v>
      </c>
      <c r="K177">
        <f t="shared" si="245"/>
        <v>-0.72720820063758862</v>
      </c>
      <c r="O177" s="19">
        <f t="shared" si="290"/>
        <v>-9.1101105486044087</v>
      </c>
      <c r="P177" s="19">
        <f t="shared" si="290"/>
        <v>-8.2202691788330338</v>
      </c>
      <c r="Q177" s="19">
        <f t="shared" ref="Q177:CB177" si="333">$B153*LN(1/(1+(EXP(-1*(Q$25+Q$26*$A153)))))+$C153*LN(1-(1/(1+(EXP(-1*(Q$25+Q$26*$A153))))))</f>
        <v>-7.3306553587926322</v>
      </c>
      <c r="R177" s="19">
        <f t="shared" si="333"/>
        <v>-6.4415951337780006</v>
      </c>
      <c r="S177" s="19">
        <f t="shared" si="333"/>
        <v>-5.5538799206074847</v>
      </c>
      <c r="T177" s="19">
        <f t="shared" si="333"/>
        <v>-4.6694219362295026</v>
      </c>
      <c r="U177" s="19">
        <f t="shared" si="333"/>
        <v>-3.792790378428383</v>
      </c>
      <c r="V177" s="19">
        <f t="shared" si="333"/>
        <v>-2.9346157934620023</v>
      </c>
      <c r="W177" s="19">
        <f t="shared" si="333"/>
        <v>-2.1181253032857184</v>
      </c>
      <c r="X177" s="19">
        <f t="shared" si="333"/>
        <v>-1.3873353251154306</v>
      </c>
      <c r="Y177" s="19">
        <f t="shared" si="333"/>
        <v>-8.1103004737264381</v>
      </c>
      <c r="Z177" s="19">
        <f t="shared" si="333"/>
        <v>-7.220731534782054</v>
      </c>
      <c r="AA177" s="19">
        <f t="shared" si="333"/>
        <v>-6.3317804478307753</v>
      </c>
      <c r="AB177" s="19">
        <f t="shared" si="333"/>
        <v>-5.4443300948639664</v>
      </c>
      <c r="AC177" s="19">
        <f t="shared" si="333"/>
        <v>-4.5605117617202247</v>
      </c>
      <c r="AD177" s="19">
        <f t="shared" si="333"/>
        <v>-3.6854070039144156</v>
      </c>
      <c r="AE177" s="19">
        <f t="shared" si="333"/>
        <v>-2.8307770852447334</v>
      </c>
      <c r="AF177" s="19">
        <f t="shared" si="333"/>
        <v>-2.0220116757018589</v>
      </c>
      <c r="AG177" s="19">
        <f t="shared" si="333"/>
        <v>-1.3059609474567209</v>
      </c>
      <c r="AH177" s="19">
        <f t="shared" si="333"/>
        <v>-0.74439666007357075</v>
      </c>
      <c r="AI177" s="19">
        <f t="shared" si="333"/>
        <v>-7.1108165615149899</v>
      </c>
      <c r="AJ177" s="19">
        <f t="shared" si="333"/>
        <v>-6.2219872692889675</v>
      </c>
      <c r="AK177" s="19">
        <f t="shared" si="333"/>
        <v>-5.3348323752567106</v>
      </c>
      <c r="AL177" s="19">
        <f t="shared" si="333"/>
        <v>-4.4517269087539351</v>
      </c>
      <c r="AM177" s="19">
        <f t="shared" si="333"/>
        <v>-3.5783198210933684</v>
      </c>
      <c r="AN177" s="19">
        <f t="shared" si="333"/>
        <v>-2.7276102564100926</v>
      </c>
      <c r="AO177" s="19">
        <f t="shared" si="333"/>
        <v>-1.9272883141507902</v>
      </c>
      <c r="AP177" s="19">
        <f t="shared" si="333"/>
        <v>-1.2269761000189523</v>
      </c>
      <c r="AQ177" s="19">
        <f t="shared" si="333"/>
        <v>-0.68815968050786247</v>
      </c>
      <c r="AR177" s="19">
        <f t="shared" si="333"/>
        <v>-0.34115387473208775</v>
      </c>
      <c r="AS177" s="19">
        <f t="shared" si="333"/>
        <v>-6.1122180890335063</v>
      </c>
      <c r="AT177" s="19">
        <f t="shared" si="333"/>
        <v>-5.2253927620114951</v>
      </c>
      <c r="AU177" s="19">
        <f t="shared" si="333"/>
        <v>-4.3430816089147735</v>
      </c>
      <c r="AV177" s="19">
        <f t="shared" si="333"/>
        <v>-3.4715613446763482</v>
      </c>
      <c r="AW177" s="19">
        <f t="shared" si="333"/>
        <v>-2.62518322657579</v>
      </c>
      <c r="AX177" s="19">
        <f t="shared" si="333"/>
        <v>-1.8340700903052947</v>
      </c>
      <c r="AY177" s="19">
        <f t="shared" si="333"/>
        <v>-1.1504980545416519</v>
      </c>
      <c r="AZ177" s="19">
        <f t="shared" si="333"/>
        <v>-0.6349461015956136</v>
      </c>
      <c r="BA177" s="19">
        <f t="shared" si="333"/>
        <v>-0.31058208874361098</v>
      </c>
      <c r="BB177" s="19">
        <f t="shared" si="333"/>
        <v>-0.13938675828296063</v>
      </c>
      <c r="BC177" s="19">
        <f t="shared" si="333"/>
        <v>-5.1160179387516127</v>
      </c>
      <c r="BD177" s="19">
        <f t="shared" si="333"/>
        <v>-4.2345916664440217</v>
      </c>
      <c r="BE177" s="19">
        <f t="shared" si="333"/>
        <v>-3.3651674183603348</v>
      </c>
      <c r="BF177" s="19">
        <f t="shared" si="333"/>
        <v>-2.5235695746174187</v>
      </c>
      <c r="BG177" s="19">
        <f t="shared" si="333"/>
        <v>-1.7424764655865785</v>
      </c>
      <c r="BH177" s="19">
        <f t="shared" si="333"/>
        <v>-1.0766366958882394</v>
      </c>
      <c r="BI177" s="19">
        <f t="shared" si="333"/>
        <v>-0.5847451567037304</v>
      </c>
      <c r="BJ177" s="19">
        <f t="shared" si="333"/>
        <v>-0.28237787600797598</v>
      </c>
      <c r="BK177" s="19">
        <f t="shared" si="333"/>
        <v>-0.12574121819114345</v>
      </c>
      <c r="BL177" s="19">
        <f t="shared" si="333"/>
        <v>-5.3562776217963112E-2</v>
      </c>
      <c r="BM177" s="19">
        <f t="shared" si="333"/>
        <v>-4.1262746215159769</v>
      </c>
      <c r="BN177" s="19">
        <f t="shared" si="333"/>
        <v>-3.2591774990086537</v>
      </c>
      <c r="BO177" s="19">
        <f t="shared" si="333"/>
        <v>-2.422848741211546</v>
      </c>
      <c r="BP177" s="19">
        <f t="shared" si="333"/>
        <v>-1.6526306912863233</v>
      </c>
      <c r="BQ177" s="19">
        <f t="shared" si="333"/>
        <v>-1.0054924814633375</v>
      </c>
      <c r="BR177" s="19">
        <f t="shared" si="333"/>
        <v>-0.53752811145482893</v>
      </c>
      <c r="BS177" s="19">
        <f t="shared" si="333"/>
        <v>-0.25641783303708754</v>
      </c>
      <c r="BT177" s="19">
        <f t="shared" si="333"/>
        <v>-0.11335692465064116</v>
      </c>
      <c r="BU177" s="19">
        <f t="shared" si="333"/>
        <v>-4.8115344873396311E-2</v>
      </c>
      <c r="BV177" s="19">
        <f t="shared" si="333"/>
        <v>-2.0039767260397568E-2</v>
      </c>
      <c r="BW177" s="19">
        <f t="shared" si="333"/>
        <v>-3.1536349515709303</v>
      </c>
      <c r="BX177" s="19">
        <f t="shared" si="333"/>
        <v>-2.3231061744815906</v>
      </c>
      <c r="BY177" s="19">
        <f t="shared" si="333"/>
        <v>-1.564658804601488</v>
      </c>
      <c r="BZ177" s="19">
        <f t="shared" si="333"/>
        <v>-0.93715445033210976</v>
      </c>
      <c r="CA177" s="19">
        <f t="shared" si="333"/>
        <v>-0.49324894599745478</v>
      </c>
      <c r="CB177" s="19">
        <f t="shared" si="333"/>
        <v>-0.23257546550006261</v>
      </c>
      <c r="CC177" s="19">
        <f t="shared" ref="CC177:DJ177" si="334">$B153*LN(1/(1+(EXP(-1*(CC$25+CC$26*$A153)))))+$C153*LN(1-(1/(1+(EXP(-1*(CC$25+CC$26*$A153))))))</f>
        <v>-0.10213089315917843</v>
      </c>
      <c r="CD177" s="19">
        <f t="shared" si="334"/>
        <v>-4.3210022593073723E-2</v>
      </c>
      <c r="CE177" s="19">
        <f t="shared" si="334"/>
        <v>-1.7970946122178446E-2</v>
      </c>
      <c r="CF177" s="19">
        <f t="shared" si="334"/>
        <v>-7.4189941486866185E-3</v>
      </c>
      <c r="CG177" s="19">
        <f t="shared" si="334"/>
        <v>-2.2244334020553569</v>
      </c>
      <c r="CH177" s="19">
        <f t="shared" si="334"/>
        <v>-1.4786884144349526</v>
      </c>
      <c r="CI177" s="19">
        <f t="shared" si="334"/>
        <v>-0.87169835859386136</v>
      </c>
      <c r="CJ177" s="19">
        <f t="shared" si="334"/>
        <v>-0.45184542734430633</v>
      </c>
      <c r="CK177" s="19">
        <f t="shared" si="334"/>
        <v>-0.2107229646697597</v>
      </c>
      <c r="CL177" s="19">
        <f t="shared" si="334"/>
        <v>-9.1966083843493251E-2</v>
      </c>
      <c r="CM177" s="19">
        <f t="shared" si="334"/>
        <v>-3.8795140675927216E-2</v>
      </c>
      <c r="CN177" s="19">
        <f t="shared" si="334"/>
        <v>-1.6113984022215144E-2</v>
      </c>
      <c r="CO177" s="19">
        <f t="shared" si="334"/>
        <v>-6.6487512921853927E-3</v>
      </c>
      <c r="CP177" s="19">
        <f t="shared" si="334"/>
        <v>-2.7356993785360236E-3</v>
      </c>
      <c r="CQ177" s="19">
        <f t="shared" si="334"/>
        <v>-1.394847279025357</v>
      </c>
      <c r="CR177" s="19">
        <f t="shared" si="334"/>
        <v>-0.80918501895059192</v>
      </c>
      <c r="CS177" s="19">
        <f t="shared" si="334"/>
        <v>-0.41324051962152053</v>
      </c>
      <c r="CT177" s="19">
        <f t="shared" si="334"/>
        <v>-0.19073280882382179</v>
      </c>
      <c r="CU177" s="19">
        <f t="shared" si="334"/>
        <v>-8.2771522453552571E-2</v>
      </c>
      <c r="CV177" s="19">
        <f t="shared" si="334"/>
        <v>-3.4823518997376506E-2</v>
      </c>
      <c r="CW177" s="19">
        <f t="shared" si="334"/>
        <v>-1.4447520693484053E-2</v>
      </c>
      <c r="CX177" s="19">
        <f t="shared" si="334"/>
        <v>-5.9582372931189951E-3</v>
      </c>
      <c r="CY177" s="19">
        <f t="shared" si="334"/>
        <v>-2.4510818235871238E-3</v>
      </c>
      <c r="CZ177" s="19">
        <f t="shared" si="334"/>
        <v>-1.0072779542348365E-3</v>
      </c>
      <c r="DA177" s="19">
        <f t="shared" si="334"/>
        <v>-0.74965891862242284</v>
      </c>
      <c r="DB177" s="19">
        <f t="shared" si="334"/>
        <v>-0.3773440662232615</v>
      </c>
      <c r="DC177" s="19">
        <f t="shared" si="334"/>
        <v>-0.17247916702754959</v>
      </c>
      <c r="DD177" s="19">
        <f t="shared" si="334"/>
        <v>-7.4462311208430457E-2</v>
      </c>
      <c r="DE177" s="19">
        <f t="shared" si="334"/>
        <v>-3.1252160301235322E-2</v>
      </c>
      <c r="DF177" s="19">
        <f t="shared" si="334"/>
        <v>-1.2952284047257458E-2</v>
      </c>
      <c r="DG177" s="19">
        <f t="shared" si="334"/>
        <v>-5.339246126028002E-3</v>
      </c>
      <c r="DH177" s="19">
        <f t="shared" si="334"/>
        <v>-2.196042894767527E-3</v>
      </c>
      <c r="DI177" s="19">
        <f t="shared" si="334"/>
        <v>-9.0240130183869016E-4</v>
      </c>
      <c r="DJ177" s="19">
        <f t="shared" si="334"/>
        <v>-3.7067483205435308E-4</v>
      </c>
    </row>
    <row r="178" spans="1:114" x14ac:dyDescent="0.45">
      <c r="A178" s="4">
        <f>Training_Data!L177</f>
        <v>66</v>
      </c>
      <c r="B178" s="4">
        <f>Training_Data!I177</f>
        <v>0</v>
      </c>
      <c r="C178" s="4">
        <f t="shared" si="240"/>
        <v>1</v>
      </c>
      <c r="F178">
        <f t="shared" si="234"/>
        <v>6.2E-2</v>
      </c>
      <c r="G178">
        <f t="shared" si="235"/>
        <v>0.93988288679108889</v>
      </c>
      <c r="H178" s="10">
        <f t="shared" si="236"/>
        <v>0.51549503674120134</v>
      </c>
      <c r="I178" s="10"/>
      <c r="J178">
        <f t="shared" si="237"/>
        <v>0.48450496325879866</v>
      </c>
      <c r="K178">
        <f t="shared" si="245"/>
        <v>-0.72462760361957868</v>
      </c>
      <c r="O178" s="19">
        <f t="shared" si="290"/>
        <v>-9.6107033632521105E-5</v>
      </c>
      <c r="P178" s="19">
        <f t="shared" si="290"/>
        <v>-2.0344767212943552E-4</v>
      </c>
      <c r="Q178" s="19">
        <f t="shared" ref="Q178:CB178" si="335">$B154*LN(1/(1+(EXP(-1*(Q$25+Q$26*$A154)))))+$C154*LN(1-(1/(1+(EXP(-1*(Q$25+Q$26*$A154))))))</f>
        <v>-4.3064979763887223E-4</v>
      </c>
      <c r="R178" s="19">
        <f t="shared" si="335"/>
        <v>-9.1146645377420212E-4</v>
      </c>
      <c r="S178" s="19">
        <f t="shared" si="335"/>
        <v>-1.928593204219395E-3</v>
      </c>
      <c r="T178" s="19">
        <f t="shared" si="335"/>
        <v>-4.0784432705707431E-3</v>
      </c>
      <c r="U178" s="19">
        <f t="shared" si="335"/>
        <v>-8.6144837621755215E-3</v>
      </c>
      <c r="V178" s="19">
        <f t="shared" si="335"/>
        <v>-1.8149927917809731E-2</v>
      </c>
      <c r="W178" s="19">
        <f t="shared" si="335"/>
        <v>-3.8041371687783147E-2</v>
      </c>
      <c r="X178" s="19">
        <f t="shared" si="335"/>
        <v>-7.8889734292549626E-2</v>
      </c>
      <c r="Y178" s="19">
        <f t="shared" si="335"/>
        <v>-2.6122443522783164E-4</v>
      </c>
      <c r="Z178" s="19">
        <f t="shared" si="335"/>
        <v>-5.5293147536079781E-4</v>
      </c>
      <c r="AA178" s="19">
        <f t="shared" si="335"/>
        <v>-1.1701946758545612E-3</v>
      </c>
      <c r="AB178" s="19">
        <f t="shared" si="335"/>
        <v>-2.475685137730443E-3</v>
      </c>
      <c r="AC178" s="19">
        <f t="shared" si="335"/>
        <v>-5.2337981517430882E-3</v>
      </c>
      <c r="AD178" s="19">
        <f t="shared" si="335"/>
        <v>-1.1047744848593825E-2</v>
      </c>
      <c r="AE178" s="19">
        <f t="shared" si="335"/>
        <v>-2.324546437242505E-2</v>
      </c>
      <c r="AF178" s="19">
        <f t="shared" si="335"/>
        <v>-4.858735157374202E-2</v>
      </c>
      <c r="AG178" s="19">
        <f t="shared" si="335"/>
        <v>-0.10020655891674717</v>
      </c>
      <c r="AH178" s="19">
        <f t="shared" si="335"/>
        <v>-0.20141327798275241</v>
      </c>
      <c r="AI178" s="19">
        <f t="shared" si="335"/>
        <v>-7.099223343393561E-4</v>
      </c>
      <c r="AJ178" s="19">
        <f t="shared" si="335"/>
        <v>-1.5023101597543026E-3</v>
      </c>
      <c r="AK178" s="19">
        <f t="shared" si="335"/>
        <v>-3.177726471409912E-3</v>
      </c>
      <c r="AL178" s="19">
        <f t="shared" si="335"/>
        <v>-6.7153484891180563E-3</v>
      </c>
      <c r="AM178" s="19">
        <f t="shared" si="335"/>
        <v>-1.4163456931504987E-2</v>
      </c>
      <c r="AN178" s="19">
        <f t="shared" si="335"/>
        <v>-2.9750418272620607E-2</v>
      </c>
      <c r="AO178" s="19">
        <f t="shared" si="335"/>
        <v>-6.1967589003198723E-2</v>
      </c>
      <c r="AP178" s="19">
        <f t="shared" si="335"/>
        <v>-0.12692801104297252</v>
      </c>
      <c r="AQ178" s="19">
        <f t="shared" si="335"/>
        <v>-0.25192908134537284</v>
      </c>
      <c r="AR178" s="19">
        <f t="shared" si="335"/>
        <v>-0.47407698418010663</v>
      </c>
      <c r="AS178" s="19">
        <f t="shared" si="335"/>
        <v>-1.928593204219395E-3</v>
      </c>
      <c r="AT178" s="19">
        <f t="shared" si="335"/>
        <v>-4.0784432705707431E-3</v>
      </c>
      <c r="AU178" s="19">
        <f t="shared" si="335"/>
        <v>-8.6144837621755215E-3</v>
      </c>
      <c r="AV178" s="19">
        <f t="shared" si="335"/>
        <v>-1.8149927917809731E-2</v>
      </c>
      <c r="AW178" s="19">
        <f t="shared" si="335"/>
        <v>-3.8041371687783147E-2</v>
      </c>
      <c r="AX178" s="19">
        <f t="shared" si="335"/>
        <v>-7.8889734292549626E-2</v>
      </c>
      <c r="AY178" s="19">
        <f t="shared" si="335"/>
        <v>-0.1602241504380873</v>
      </c>
      <c r="AZ178" s="19">
        <f t="shared" si="335"/>
        <v>-0.31326168751822281</v>
      </c>
      <c r="BA178" s="19">
        <f t="shared" si="335"/>
        <v>-0.57593941987884367</v>
      </c>
      <c r="BB178" s="19">
        <f t="shared" si="335"/>
        <v>-0.9740769841801068</v>
      </c>
      <c r="BC178" s="19">
        <f t="shared" si="335"/>
        <v>-5.2337981517430882E-3</v>
      </c>
      <c r="BD178" s="19">
        <f t="shared" si="335"/>
        <v>-1.1047744848593825E-2</v>
      </c>
      <c r="BE178" s="19">
        <f t="shared" si="335"/>
        <v>-2.324546437242505E-2</v>
      </c>
      <c r="BF178" s="19">
        <f t="shared" si="335"/>
        <v>-4.858735157374202E-2</v>
      </c>
      <c r="BG178" s="19">
        <f t="shared" si="335"/>
        <v>-0.10020655891674717</v>
      </c>
      <c r="BH178" s="19">
        <f t="shared" si="335"/>
        <v>-0.20141327798275241</v>
      </c>
      <c r="BI178" s="19">
        <f t="shared" si="335"/>
        <v>-0.38687100611490027</v>
      </c>
      <c r="BJ178" s="19">
        <f t="shared" si="335"/>
        <v>-0.69314718055994529</v>
      </c>
      <c r="BK178" s="19">
        <f t="shared" si="335"/>
        <v>-1.1368710061148999</v>
      </c>
      <c r="BL178" s="19">
        <f t="shared" si="335"/>
        <v>-1.7014132779827524</v>
      </c>
      <c r="BM178" s="19">
        <f t="shared" si="335"/>
        <v>-1.4163456931504987E-2</v>
      </c>
      <c r="BN178" s="19">
        <f t="shared" si="335"/>
        <v>-2.9750418272620607E-2</v>
      </c>
      <c r="BO178" s="19">
        <f t="shared" si="335"/>
        <v>-6.1967589003198605E-2</v>
      </c>
      <c r="BP178" s="19">
        <f t="shared" si="335"/>
        <v>-0.12692801104297252</v>
      </c>
      <c r="BQ178" s="19">
        <f t="shared" si="335"/>
        <v>-0.25192908134537284</v>
      </c>
      <c r="BR178" s="19">
        <f t="shared" si="335"/>
        <v>-0.47407698418010663</v>
      </c>
      <c r="BS178" s="19">
        <f t="shared" si="335"/>
        <v>-0.82593941987884401</v>
      </c>
      <c r="BT178" s="19">
        <f t="shared" si="335"/>
        <v>-1.3132616875182228</v>
      </c>
      <c r="BU178" s="19">
        <f t="shared" si="335"/>
        <v>-1.9102241504380875</v>
      </c>
      <c r="BV178" s="19">
        <f t="shared" si="335"/>
        <v>-2.578889734292551</v>
      </c>
      <c r="BW178" s="19">
        <f t="shared" si="335"/>
        <v>-3.8041371687783147E-2</v>
      </c>
      <c r="BX178" s="19">
        <f t="shared" si="335"/>
        <v>-7.8889734292549626E-2</v>
      </c>
      <c r="BY178" s="19">
        <f t="shared" si="335"/>
        <v>-0.1602241504380873</v>
      </c>
      <c r="BZ178" s="19">
        <f t="shared" si="335"/>
        <v>-0.31326168751822281</v>
      </c>
      <c r="CA178" s="19">
        <f t="shared" si="335"/>
        <v>-0.57593941987884367</v>
      </c>
      <c r="CB178" s="19">
        <f t="shared" si="335"/>
        <v>-0.9740769841801068</v>
      </c>
      <c r="CC178" s="19">
        <f t="shared" ref="CC178:DJ178" si="336">$B154*LN(1/(1+(EXP(-1*(CC$25+CC$26*$A154)))))+$C154*LN(1-(1/(1+(EXP(-1*(CC$25+CC$26*$A154))))))</f>
        <v>-1.5019290813453736</v>
      </c>
      <c r="CD178" s="19">
        <f t="shared" si="336"/>
        <v>-2.1269280110429714</v>
      </c>
      <c r="CE178" s="19">
        <f t="shared" si="336"/>
        <v>-2.8119675890031988</v>
      </c>
      <c r="CF178" s="19">
        <f t="shared" si="336"/>
        <v>-3.5297504182726192</v>
      </c>
      <c r="CG178" s="19">
        <f t="shared" si="336"/>
        <v>-0.10020655891674717</v>
      </c>
      <c r="CH178" s="19">
        <f t="shared" si="336"/>
        <v>-0.20141327798275241</v>
      </c>
      <c r="CI178" s="19">
        <f t="shared" si="336"/>
        <v>-0.38687100611489994</v>
      </c>
      <c r="CJ178" s="19">
        <f t="shared" si="336"/>
        <v>-0.69314718055994529</v>
      </c>
      <c r="CK178" s="19">
        <f t="shared" si="336"/>
        <v>-1.1368710061148999</v>
      </c>
      <c r="CL178" s="19">
        <f t="shared" si="336"/>
        <v>-1.7014132779827524</v>
      </c>
      <c r="CM178" s="19">
        <f t="shared" si="336"/>
        <v>-2.3502065589167476</v>
      </c>
      <c r="CN178" s="19">
        <f t="shared" si="336"/>
        <v>-3.0485873515737452</v>
      </c>
      <c r="CO178" s="19">
        <f t="shared" si="336"/>
        <v>-3.7732454643724243</v>
      </c>
      <c r="CP178" s="19">
        <f t="shared" si="336"/>
        <v>-4.5110477448485931</v>
      </c>
      <c r="CQ178" s="19">
        <f t="shared" si="336"/>
        <v>-0.25192908134537284</v>
      </c>
      <c r="CR178" s="19">
        <f t="shared" si="336"/>
        <v>-0.47407698418010663</v>
      </c>
      <c r="CS178" s="19">
        <f t="shared" si="336"/>
        <v>-0.82593941987884345</v>
      </c>
      <c r="CT178" s="19">
        <f t="shared" si="336"/>
        <v>-1.3132616875182228</v>
      </c>
      <c r="CU178" s="19">
        <f t="shared" si="336"/>
        <v>-1.9102241504380875</v>
      </c>
      <c r="CV178" s="19">
        <f t="shared" si="336"/>
        <v>-2.578889734292551</v>
      </c>
      <c r="CW178" s="19">
        <f t="shared" si="336"/>
        <v>-3.2880413716877857</v>
      </c>
      <c r="CX178" s="19">
        <f t="shared" si="336"/>
        <v>-4.0181499279178103</v>
      </c>
      <c r="CY178" s="19">
        <f t="shared" si="336"/>
        <v>-4.7586144837621793</v>
      </c>
      <c r="CZ178" s="19">
        <f t="shared" si="336"/>
        <v>-5.5040784432705925</v>
      </c>
      <c r="DA178" s="19">
        <f t="shared" si="336"/>
        <v>-0.57593941987884367</v>
      </c>
      <c r="DB178" s="19">
        <f t="shared" si="336"/>
        <v>-0.9740769841801068</v>
      </c>
      <c r="DC178" s="19">
        <f t="shared" si="336"/>
        <v>-1.5019290813453725</v>
      </c>
      <c r="DD178" s="19">
        <f t="shared" si="336"/>
        <v>-2.1269280110429714</v>
      </c>
      <c r="DE178" s="19">
        <f t="shared" si="336"/>
        <v>-2.8119675890031988</v>
      </c>
      <c r="DF178" s="19">
        <f t="shared" si="336"/>
        <v>-3.5297504182726192</v>
      </c>
      <c r="DG178" s="19">
        <f t="shared" si="336"/>
        <v>-4.2641634569314961</v>
      </c>
      <c r="DH178" s="19">
        <f t="shared" si="336"/>
        <v>-5.0067153484891369</v>
      </c>
      <c r="DI178" s="19">
        <f t="shared" si="336"/>
        <v>-5.7531777264714146</v>
      </c>
      <c r="DJ178" s="19">
        <f t="shared" si="336"/>
        <v>-6.5015023101597418</v>
      </c>
    </row>
    <row r="179" spans="1:114" x14ac:dyDescent="0.45">
      <c r="A179" s="4">
        <f>Training_Data!L178</f>
        <v>61</v>
      </c>
      <c r="B179" s="4">
        <f>Training_Data!I178</f>
        <v>0</v>
      </c>
      <c r="C179" s="4">
        <f t="shared" si="240"/>
        <v>1</v>
      </c>
      <c r="F179">
        <f t="shared" si="234"/>
        <v>8.2000000000000003E-2</v>
      </c>
      <c r="G179">
        <f t="shared" si="235"/>
        <v>0.9212719586963487</v>
      </c>
      <c r="H179" s="10">
        <f t="shared" si="236"/>
        <v>0.52048852088516173</v>
      </c>
      <c r="I179" s="10"/>
      <c r="J179">
        <f t="shared" si="237"/>
        <v>0.47951147911483827</v>
      </c>
      <c r="K179">
        <f t="shared" si="245"/>
        <v>-0.73498744518536607</v>
      </c>
      <c r="O179" s="19">
        <f t="shared" si="290"/>
        <v>-9.1401072815746378</v>
      </c>
      <c r="P179" s="19">
        <f t="shared" si="290"/>
        <v>-8.2802535050649091</v>
      </c>
      <c r="Q179" s="19">
        <f t="shared" ref="Q179:CB179" si="337">$B155*LN(1/(1+(EXP(-1*(Q$25+Q$26*$A155)))))+$C155*LN(1-(1/(1+(EXP(-1*(Q$25+Q$26*$A155))))))</f>
        <v>-7.4205989697273269</v>
      </c>
      <c r="R179" s="19">
        <f t="shared" si="337"/>
        <v>-6.561414884289329</v>
      </c>
      <c r="S179" s="19">
        <f t="shared" si="337"/>
        <v>-5.7033403801703679</v>
      </c>
      <c r="T179" s="19">
        <f t="shared" si="337"/>
        <v>-4.8478759571155825</v>
      </c>
      <c r="U179" s="19">
        <f t="shared" si="337"/>
        <v>-3.9985132074670395</v>
      </c>
      <c r="V179" s="19">
        <f t="shared" si="337"/>
        <v>-3.1632100225930739</v>
      </c>
      <c r="W179" s="19">
        <f t="shared" si="337"/>
        <v>-2.3592573655475459</v>
      </c>
      <c r="X179" s="19">
        <f t="shared" si="337"/>
        <v>-1.6204174099184512</v>
      </c>
      <c r="Y179" s="19">
        <f t="shared" si="337"/>
        <v>-8.1402915946803756</v>
      </c>
      <c r="Z179" s="19">
        <f t="shared" si="337"/>
        <v>-7.2806889481843822</v>
      </c>
      <c r="AA179" s="19">
        <f t="shared" si="337"/>
        <v>-6.4216273314124805</v>
      </c>
      <c r="AB179" s="19">
        <f t="shared" si="337"/>
        <v>-5.5638413888071208</v>
      </c>
      <c r="AC179" s="19">
        <f t="shared" si="337"/>
        <v>-4.7090541641698875</v>
      </c>
      <c r="AD179" s="19">
        <f t="shared" si="337"/>
        <v>-3.8612658712765668</v>
      </c>
      <c r="AE179" s="19">
        <f t="shared" si="337"/>
        <v>-3.0295449591113779</v>
      </c>
      <c r="AF179" s="19">
        <f t="shared" si="337"/>
        <v>-2.2333569246506415</v>
      </c>
      <c r="AG179" s="19">
        <f t="shared" si="337"/>
        <v>-1.5097107191931254</v>
      </c>
      <c r="AH179" s="19">
        <f t="shared" si="337"/>
        <v>-0.91301525239995274</v>
      </c>
      <c r="AI179" s="19">
        <f t="shared" si="337"/>
        <v>-7.1407924380344943</v>
      </c>
      <c r="AJ179" s="19">
        <f t="shared" si="337"/>
        <v>-6.2818716479679022</v>
      </c>
      <c r="AK179" s="19">
        <f t="shared" si="337"/>
        <v>-5.4244173756618883</v>
      </c>
      <c r="AL179" s="19">
        <f t="shared" si="337"/>
        <v>-4.5704077103416241</v>
      </c>
      <c r="AM179" s="19">
        <f t="shared" si="337"/>
        <v>-3.7244228459337791</v>
      </c>
      <c r="AN179" s="19">
        <f t="shared" si="337"/>
        <v>-2.8967825833020826</v>
      </c>
      <c r="AO179" s="19">
        <f t="shared" si="337"/>
        <v>-2.1093331750756121</v>
      </c>
      <c r="AP179" s="19">
        <f t="shared" si="337"/>
        <v>-1.4023778760079761</v>
      </c>
      <c r="AQ179" s="19">
        <f t="shared" si="337"/>
        <v>-0.8315734864417379</v>
      </c>
      <c r="AR179" s="19">
        <f t="shared" si="337"/>
        <v>-0.43748795048588573</v>
      </c>
      <c r="AS179" s="19">
        <f t="shared" si="337"/>
        <v>-6.1421526051006188</v>
      </c>
      <c r="AT179" s="19">
        <f t="shared" si="337"/>
        <v>-5.2850795082199813</v>
      </c>
      <c r="AU179" s="19">
        <f t="shared" si="337"/>
        <v>-4.4319623966614792</v>
      </c>
      <c r="AV179" s="19">
        <f t="shared" si="337"/>
        <v>-3.5880419482389803</v>
      </c>
      <c r="AW179" s="19">
        <f t="shared" si="337"/>
        <v>-2.7650435617765905</v>
      </c>
      <c r="AX179" s="19">
        <f t="shared" si="337"/>
        <v>-1.9874000248625703</v>
      </c>
      <c r="AY179" s="19">
        <f t="shared" si="337"/>
        <v>-1.2986799592371323</v>
      </c>
      <c r="AZ179" s="19">
        <f t="shared" si="337"/>
        <v>-0.75494610159561359</v>
      </c>
      <c r="BA179" s="19">
        <f t="shared" si="337"/>
        <v>-0.39009012685887046</v>
      </c>
      <c r="BB179" s="19">
        <f t="shared" si="337"/>
        <v>-0.18390074088833885</v>
      </c>
      <c r="BC179" s="19">
        <f t="shared" si="337"/>
        <v>-5.1458406001533641</v>
      </c>
      <c r="BD179" s="19">
        <f t="shared" si="337"/>
        <v>-4.2937477275343774</v>
      </c>
      <c r="BE179" s="19">
        <f t="shared" si="337"/>
        <v>-3.4521887728147669</v>
      </c>
      <c r="BF179" s="19">
        <f t="shared" si="337"/>
        <v>-2.6344623112084302</v>
      </c>
      <c r="BG179" s="19">
        <f t="shared" si="337"/>
        <v>-1.867786029386266</v>
      </c>
      <c r="BH179" s="19">
        <f t="shared" si="337"/>
        <v>-1.1988698996603231</v>
      </c>
      <c r="BI179" s="19">
        <f t="shared" si="337"/>
        <v>-0.68319717972663396</v>
      </c>
      <c r="BJ179" s="19">
        <f t="shared" si="337"/>
        <v>-0.34697610001895252</v>
      </c>
      <c r="BK179" s="19">
        <f t="shared" si="337"/>
        <v>-0.16171094368958586</v>
      </c>
      <c r="BL179" s="19">
        <f t="shared" si="337"/>
        <v>-7.1644691967669941E-2</v>
      </c>
      <c r="BM179" s="19">
        <f t="shared" si="337"/>
        <v>-4.15579741271464</v>
      </c>
      <c r="BN179" s="19">
        <f t="shared" si="337"/>
        <v>-3.3169375865012332</v>
      </c>
      <c r="BO179" s="19">
        <f t="shared" si="337"/>
        <v>-2.5051878647390655</v>
      </c>
      <c r="BP179" s="19">
        <f t="shared" si="337"/>
        <v>-1.7507328088238219</v>
      </c>
      <c r="BQ179" s="19">
        <f t="shared" si="337"/>
        <v>-1.1031860488854581</v>
      </c>
      <c r="BR179" s="19">
        <f t="shared" si="337"/>
        <v>-0.61634377304073962</v>
      </c>
      <c r="BS179" s="19">
        <f t="shared" si="337"/>
        <v>-0.30792206010159251</v>
      </c>
      <c r="BT179" s="19">
        <f t="shared" si="337"/>
        <v>-0.14201167570185888</v>
      </c>
      <c r="BU179" s="19">
        <f t="shared" si="337"/>
        <v>-6.2571287614293439E-2</v>
      </c>
      <c r="BV179" s="19">
        <f t="shared" si="337"/>
        <v>-2.6957093008208165E-2</v>
      </c>
      <c r="BW179" s="19">
        <f t="shared" si="337"/>
        <v>-3.1823722781951789</v>
      </c>
      <c r="BX179" s="19">
        <f t="shared" si="337"/>
        <v>-2.3773845783108167</v>
      </c>
      <c r="BY179" s="19">
        <f t="shared" si="337"/>
        <v>-1.6364926968500355</v>
      </c>
      <c r="BZ179" s="19">
        <f t="shared" si="337"/>
        <v>-1.0118454273443065</v>
      </c>
      <c r="CA179" s="19">
        <f t="shared" si="337"/>
        <v>-0.55435524446852724</v>
      </c>
      <c r="CB179" s="19">
        <f t="shared" si="337"/>
        <v>-0.27268480925263944</v>
      </c>
      <c r="CC179" s="19">
        <f t="shared" ref="CC179:DJ179" si="338">$B155*LN(1/(1+(EXP(-1*(CC$25+CC$26*$A155)))))+$C155*LN(1-(1/(1+(EXP(-1*(CC$25+CC$26*$A155))))))</f>
        <v>-0.12456484496250039</v>
      </c>
      <c r="CD179" s="19">
        <f t="shared" si="338"/>
        <v>-5.4615793462002321E-2</v>
      </c>
      <c r="CE179" s="19">
        <f t="shared" si="338"/>
        <v>-2.3476364119777163E-2</v>
      </c>
      <c r="CF179" s="19">
        <f t="shared" si="338"/>
        <v>-1.0001652055651762E-2</v>
      </c>
      <c r="CG179" s="19">
        <f t="shared" si="338"/>
        <v>-2.2512325998949305</v>
      </c>
      <c r="CH179" s="19">
        <f t="shared" si="338"/>
        <v>-1.5253255421125171</v>
      </c>
      <c r="CI179" s="19">
        <f t="shared" si="338"/>
        <v>-0.92503699381775373</v>
      </c>
      <c r="CJ179" s="19">
        <f t="shared" si="338"/>
        <v>-0.49715445033210998</v>
      </c>
      <c r="CK179" s="19">
        <f t="shared" si="338"/>
        <v>-0.24100845383299221</v>
      </c>
      <c r="CL179" s="19">
        <f t="shared" si="338"/>
        <v>-0.10914595078339805</v>
      </c>
      <c r="CM179" s="19">
        <f t="shared" si="338"/>
        <v>-4.7647815139078141E-2</v>
      </c>
      <c r="CN179" s="19">
        <f t="shared" si="338"/>
        <v>-2.0440487723596214E-2</v>
      </c>
      <c r="CO179" s="19">
        <f t="shared" si="338"/>
        <v>-8.7006852082939356E-3</v>
      </c>
      <c r="CP179" s="19">
        <f t="shared" si="338"/>
        <v>-3.6910434269464432E-3</v>
      </c>
      <c r="CQ179" s="19">
        <f t="shared" si="338"/>
        <v>-1.4174946225139549</v>
      </c>
      <c r="CR179" s="19">
        <f t="shared" si="338"/>
        <v>-0.84291533356034654</v>
      </c>
      <c r="CS179" s="19">
        <f t="shared" si="338"/>
        <v>-0.44462066950155305</v>
      </c>
      <c r="CT179" s="19">
        <f t="shared" si="338"/>
        <v>-0.21263069128632331</v>
      </c>
      <c r="CU179" s="19">
        <f t="shared" si="338"/>
        <v>-9.5545464597962981E-2</v>
      </c>
      <c r="CV179" s="19">
        <f t="shared" si="338"/>
        <v>-4.1550440576282981E-2</v>
      </c>
      <c r="CW179" s="19">
        <f t="shared" si="338"/>
        <v>-1.7793713661611546E-2</v>
      </c>
      <c r="CX179" s="19">
        <f t="shared" si="338"/>
        <v>-7.5683020417261727E-3</v>
      </c>
      <c r="CY179" s="19">
        <f t="shared" si="338"/>
        <v>-3.2096119557346657E-3</v>
      </c>
      <c r="CZ179" s="19">
        <f t="shared" si="338"/>
        <v>-1.3594435752600376E-3</v>
      </c>
      <c r="DA179" s="19">
        <f t="shared" si="338"/>
        <v>-0.7655951823371514</v>
      </c>
      <c r="DB179" s="19">
        <f t="shared" si="338"/>
        <v>-0.39659404698022449</v>
      </c>
      <c r="DC179" s="19">
        <f t="shared" si="338"/>
        <v>-0.18728844983715828</v>
      </c>
      <c r="DD179" s="19">
        <f t="shared" si="338"/>
        <v>-8.3569574617418818E-2</v>
      </c>
      <c r="DE179" s="19">
        <f t="shared" si="338"/>
        <v>-3.6219258870659243E-2</v>
      </c>
      <c r="DF179" s="19">
        <f t="shared" si="338"/>
        <v>-1.5487012648170298E-2</v>
      </c>
      <c r="DG179" s="19">
        <f t="shared" si="338"/>
        <v>-6.5828123789349116E-3</v>
      </c>
      <c r="DH179" s="19">
        <f t="shared" si="338"/>
        <v>-2.7908871239777562E-3</v>
      </c>
      <c r="DI179" s="19">
        <f t="shared" si="338"/>
        <v>-1.1819483803500639E-3</v>
      </c>
      <c r="DJ179" s="19">
        <f t="shared" si="338"/>
        <v>-5.003262493858717E-4</v>
      </c>
    </row>
    <row r="180" spans="1:114" x14ac:dyDescent="0.45">
      <c r="A180" s="4">
        <f>Training_Data!L179</f>
        <v>81</v>
      </c>
      <c r="B180" s="4">
        <f>Training_Data!I179</f>
        <v>0</v>
      </c>
      <c r="C180" s="4">
        <f t="shared" si="240"/>
        <v>1</v>
      </c>
      <c r="F180">
        <f t="shared" si="234"/>
        <v>6.9000000000000006E-2</v>
      </c>
      <c r="G180">
        <f t="shared" si="235"/>
        <v>0.93332668007820196</v>
      </c>
      <c r="H180" s="10">
        <f t="shared" si="236"/>
        <v>0.51724315931932963</v>
      </c>
      <c r="I180" s="10"/>
      <c r="J180">
        <f t="shared" si="237"/>
        <v>0.48275684068067037</v>
      </c>
      <c r="K180">
        <f t="shared" si="245"/>
        <v>-0.72824218753948156</v>
      </c>
      <c r="O180" s="19">
        <f t="shared" si="290"/>
        <v>-9.0501173841471303</v>
      </c>
      <c r="P180" s="19">
        <f t="shared" si="290"/>
        <v>-8.1003034930793945</v>
      </c>
      <c r="Q180" s="19">
        <f t="shared" ref="Q180:CB180" si="339">$B156*LN(1/(1+(EXP(-1*(Q$25+Q$26*$A156)))))+$C156*LN(1-(1/(1+(EXP(-1*(Q$25+Q$26*$A156))))))</f>
        <v>-7.1507845562365651</v>
      </c>
      <c r="R180" s="19">
        <f t="shared" si="339"/>
        <v>-6.2020273741238379</v>
      </c>
      <c r="S180" s="19">
        <f t="shared" si="339"/>
        <v>-5.2552337981517434</v>
      </c>
      <c r="T180" s="19">
        <f t="shared" si="339"/>
        <v>-4.3134773304160259</v>
      </c>
      <c r="U180" s="19">
        <f t="shared" si="339"/>
        <v>-3.3844829249429718</v>
      </c>
      <c r="V180" s="19">
        <f t="shared" si="339"/>
        <v>-2.4868361521539493</v>
      </c>
      <c r="W180" s="19">
        <f t="shared" si="339"/>
        <v>-1.6607229646697605</v>
      </c>
      <c r="X180" s="19">
        <f t="shared" si="339"/>
        <v>-0.9740769841801068</v>
      </c>
      <c r="Y180" s="19">
        <f t="shared" si="339"/>
        <v>-8.050319051020292</v>
      </c>
      <c r="Z180" s="19">
        <f t="shared" si="339"/>
        <v>-7.1008247647113256</v>
      </c>
      <c r="AA180" s="19">
        <f t="shared" si="339"/>
        <v>-6.1521312091296574</v>
      </c>
      <c r="AB180" s="19">
        <f t="shared" si="339"/>
        <v>-5.2055014039096568</v>
      </c>
      <c r="AC180" s="19">
        <f t="shared" si="339"/>
        <v>-4.264163456931505</v>
      </c>
      <c r="AD180" s="19">
        <f t="shared" si="339"/>
        <v>-3.336219258870659</v>
      </c>
      <c r="AE180" s="19">
        <f t="shared" si="339"/>
        <v>-2.4410914408948412</v>
      </c>
      <c r="AF180" s="19">
        <f t="shared" si="339"/>
        <v>-1.6204174099184505</v>
      </c>
      <c r="AG180" s="19">
        <f t="shared" si="339"/>
        <v>-0.94324894599745557</v>
      </c>
      <c r="AH180" s="19">
        <f t="shared" si="339"/>
        <v>-0.47407698418010663</v>
      </c>
      <c r="AI180" s="19">
        <f t="shared" si="339"/>
        <v>-7.0508670329755612</v>
      </c>
      <c r="AJ180" s="19">
        <f t="shared" si="339"/>
        <v>-6.1022403562462486</v>
      </c>
      <c r="AK180" s="19">
        <f t="shared" si="339"/>
        <v>-5.1557826529150699</v>
      </c>
      <c r="AL180" s="19">
        <f t="shared" si="339"/>
        <v>-4.2148842546719179</v>
      </c>
      <c r="AM180" s="19">
        <f t="shared" si="339"/>
        <v>-3.2880413716877834</v>
      </c>
      <c r="AN180" s="19">
        <f t="shared" si="339"/>
        <v>-2.3955454645979626</v>
      </c>
      <c r="AO180" s="19">
        <f t="shared" si="339"/>
        <v>-1.5805085713638751</v>
      </c>
      <c r="AP180" s="19">
        <f t="shared" si="339"/>
        <v>-0.91301525239995218</v>
      </c>
      <c r="AQ180" s="19">
        <f t="shared" si="339"/>
        <v>-0.45549248146333804</v>
      </c>
      <c r="AR180" s="19">
        <f t="shared" si="339"/>
        <v>-0.20141327798275241</v>
      </c>
      <c r="AS180" s="19">
        <f t="shared" si="339"/>
        <v>-6.0523550866116782</v>
      </c>
      <c r="AT180" s="19">
        <f t="shared" si="339"/>
        <v>-5.1060782366017792</v>
      </c>
      <c r="AU180" s="19">
        <f t="shared" si="339"/>
        <v>-4.1656414487309359</v>
      </c>
      <c r="AV180" s="19">
        <f t="shared" si="339"/>
        <v>-3.2399533331624299</v>
      </c>
      <c r="AW180" s="19">
        <f t="shared" si="339"/>
        <v>-2.3502065589167471</v>
      </c>
      <c r="AX180" s="19">
        <f t="shared" si="339"/>
        <v>-1.541008453832992</v>
      </c>
      <c r="AY180" s="19">
        <f t="shared" si="339"/>
        <v>-0.88338215541877685</v>
      </c>
      <c r="AZ180" s="19">
        <f t="shared" si="339"/>
        <v>-0.43748795048588535</v>
      </c>
      <c r="BA180" s="19">
        <f t="shared" si="339"/>
        <v>-0.19247646558657897</v>
      </c>
      <c r="BB180" s="19">
        <f t="shared" si="339"/>
        <v>-7.8889734292549515E-2</v>
      </c>
      <c r="BC180" s="19">
        <f t="shared" si="339"/>
        <v>-5.0563888810131017</v>
      </c>
      <c r="BD180" s="19">
        <f t="shared" si="339"/>
        <v>-4.1164368472529089</v>
      </c>
      <c r="BE180" s="19">
        <f t="shared" si="339"/>
        <v>-3.1919593892339417</v>
      </c>
      <c r="BF180" s="19">
        <f t="shared" si="339"/>
        <v>-2.3050833197686957</v>
      </c>
      <c r="BG180" s="19">
        <f t="shared" si="339"/>
        <v>-1.501929081345373</v>
      </c>
      <c r="BH180" s="19">
        <f t="shared" si="339"/>
        <v>-0.85435524446852695</v>
      </c>
      <c r="BI180" s="19">
        <f t="shared" si="339"/>
        <v>-0.42005533570271514</v>
      </c>
      <c r="BJ180" s="19">
        <f t="shared" si="339"/>
        <v>-0.18390074088833874</v>
      </c>
      <c r="BK180" s="19">
        <f t="shared" si="339"/>
        <v>-7.5183226575790088E-2</v>
      </c>
      <c r="BL180" s="19">
        <f t="shared" si="339"/>
        <v>-2.9750418272620607E-2</v>
      </c>
      <c r="BM180" s="19">
        <f t="shared" si="339"/>
        <v>-4.0672723451437651</v>
      </c>
      <c r="BN180" s="19">
        <f t="shared" si="339"/>
        <v>-3.1440639679385733</v>
      </c>
      <c r="BO180" s="19">
        <f t="shared" si="339"/>
        <v>-2.2601846030111088</v>
      </c>
      <c r="BP180" s="19">
        <f t="shared" si="339"/>
        <v>-1.4632824673380311</v>
      </c>
      <c r="BQ180" s="19">
        <f t="shared" si="339"/>
        <v>-0.82593941987884345</v>
      </c>
      <c r="BR180" s="19">
        <f t="shared" si="339"/>
        <v>-0.40318604888545784</v>
      </c>
      <c r="BS180" s="19">
        <f t="shared" si="339"/>
        <v>-0.17567443741493247</v>
      </c>
      <c r="BT180" s="19">
        <f t="shared" si="339"/>
        <v>-7.1644691967669705E-2</v>
      </c>
      <c r="BU180" s="19">
        <f t="shared" si="339"/>
        <v>-2.8319821093368738E-2</v>
      </c>
      <c r="BV180" s="19">
        <f t="shared" si="339"/>
        <v>-1.1047744848593825E-2</v>
      </c>
      <c r="BW180" s="19">
        <f t="shared" si="339"/>
        <v>-3.096271685358662</v>
      </c>
      <c r="BX180" s="19">
        <f t="shared" si="339"/>
        <v>-2.2155195231797546</v>
      </c>
      <c r="BY180" s="19">
        <f t="shared" si="339"/>
        <v>-1.4250805831863982</v>
      </c>
      <c r="BZ180" s="19">
        <f t="shared" si="339"/>
        <v>-0.79813886938159173</v>
      </c>
      <c r="CA180" s="19">
        <f t="shared" si="339"/>
        <v>-0.38687100611489994</v>
      </c>
      <c r="CB180" s="19">
        <f t="shared" si="339"/>
        <v>-0.16778602938626597</v>
      </c>
      <c r="CC180" s="19">
        <f t="shared" ref="CC180:DJ180" si="340">$B156*LN(1/(1+(EXP(-1*(CC$25+CC$26*$A156)))))+$C156*LN(1-(1/(1+(EXP(-1*(CC$25+CC$26*$A156))))))</f>
        <v>-6.8267073682503954E-2</v>
      </c>
      <c r="CD180" s="19">
        <f t="shared" si="340"/>
        <v>-2.6957093008208165E-2</v>
      </c>
      <c r="CE180" s="19">
        <f t="shared" si="340"/>
        <v>-1.0511761720224569E-2</v>
      </c>
      <c r="CF180" s="19">
        <f t="shared" si="340"/>
        <v>-4.0784432705706312E-3</v>
      </c>
      <c r="CG180" s="19">
        <f t="shared" si="340"/>
        <v>-2.1710974512080616</v>
      </c>
      <c r="CH180" s="19">
        <f t="shared" si="340"/>
        <v>-1.3873353251154306</v>
      </c>
      <c r="CI180" s="19">
        <f t="shared" si="340"/>
        <v>-0.77095704778953211</v>
      </c>
      <c r="CJ180" s="19">
        <f t="shared" si="340"/>
        <v>-0.37110066594777763</v>
      </c>
      <c r="CK180" s="19">
        <f t="shared" si="340"/>
        <v>-0.16022415043808716</v>
      </c>
      <c r="CL180" s="19">
        <f t="shared" si="340"/>
        <v>-6.5043561776590555E-2</v>
      </c>
      <c r="CM180" s="19">
        <f t="shared" si="340"/>
        <v>-2.5659100296728771E-2</v>
      </c>
      <c r="CN180" s="19">
        <f t="shared" si="340"/>
        <v>-1.0001652055651762E-2</v>
      </c>
      <c r="CO180" s="19">
        <f t="shared" si="340"/>
        <v>-3.879920607485226E-3</v>
      </c>
      <c r="CP180" s="19">
        <f t="shared" si="340"/>
        <v>-1.5023101597543026E-3</v>
      </c>
      <c r="CQ180" s="19">
        <f t="shared" si="340"/>
        <v>-1.3500584796176429</v>
      </c>
      <c r="CR180" s="19">
        <f t="shared" si="340"/>
        <v>-0.74439666007357097</v>
      </c>
      <c r="CS180" s="19">
        <f t="shared" si="340"/>
        <v>-0.35586506844219579</v>
      </c>
      <c r="CT180" s="19">
        <f t="shared" si="340"/>
        <v>-0.15297761052607403</v>
      </c>
      <c r="CU180" s="19">
        <f t="shared" si="340"/>
        <v>-6.1967589003198605E-2</v>
      </c>
      <c r="CV180" s="19">
        <f t="shared" si="340"/>
        <v>-2.442284593377916E-2</v>
      </c>
      <c r="CW180" s="19">
        <f t="shared" si="340"/>
        <v>-9.5161791284339523E-3</v>
      </c>
      <c r="CX180" s="19">
        <f t="shared" si="340"/>
        <v>-3.6910434269464432E-3</v>
      </c>
      <c r="CY180" s="19">
        <f t="shared" si="340"/>
        <v>-1.4290939569231015E-3</v>
      </c>
      <c r="CZ180" s="19">
        <f t="shared" si="340"/>
        <v>-5.5293147536079781E-4</v>
      </c>
      <c r="DA180" s="19">
        <f t="shared" si="340"/>
        <v>-0.71845964801328632</v>
      </c>
      <c r="DB180" s="19">
        <f t="shared" si="340"/>
        <v>-0.34115387473208775</v>
      </c>
      <c r="DC180" s="19">
        <f t="shared" si="340"/>
        <v>-0.14603541105451004</v>
      </c>
      <c r="DD180" s="19">
        <f t="shared" si="340"/>
        <v>-5.9032826287971386E-2</v>
      </c>
      <c r="DE180" s="19">
        <f t="shared" si="340"/>
        <v>-2.324546437242505E-2</v>
      </c>
      <c r="DF180" s="19">
        <f t="shared" si="340"/>
        <v>-9.0541641698876074E-3</v>
      </c>
      <c r="DG180" s="19">
        <f t="shared" si="340"/>
        <v>-3.5113447819392798E-3</v>
      </c>
      <c r="DH180" s="19">
        <f t="shared" si="340"/>
        <v>-1.3594435752600376E-3</v>
      </c>
      <c r="DI180" s="19">
        <f t="shared" si="340"/>
        <v>-5.2597177970506405E-4</v>
      </c>
      <c r="DJ180" s="19">
        <f t="shared" si="340"/>
        <v>-2.0344767212943552E-4</v>
      </c>
    </row>
    <row r="181" spans="1:114" x14ac:dyDescent="0.45">
      <c r="A181" s="4">
        <f>Training_Data!L180</f>
        <v>68</v>
      </c>
      <c r="B181" s="4">
        <f>Training_Data!I180</f>
        <v>0</v>
      </c>
      <c r="C181" s="4">
        <f t="shared" si="240"/>
        <v>1</v>
      </c>
      <c r="F181">
        <f t="shared" si="234"/>
        <v>7.2000000000000008E-2</v>
      </c>
      <c r="G181">
        <f t="shared" si="235"/>
        <v>0.93053089581120574</v>
      </c>
      <c r="H181" s="10">
        <f t="shared" si="236"/>
        <v>0.51799222802896494</v>
      </c>
      <c r="I181" s="10"/>
      <c r="J181">
        <f t="shared" si="237"/>
        <v>0.48200777197103506</v>
      </c>
      <c r="K181">
        <f t="shared" si="245"/>
        <v>-0.72979504064029932</v>
      </c>
      <c r="O181" s="19">
        <f t="shared" si="290"/>
        <v>-1.0103429770052188E-4</v>
      </c>
      <c r="P181" s="19">
        <f t="shared" si="290"/>
        <v>-2.2484204531167249E-4</v>
      </c>
      <c r="Q181" s="19">
        <f t="shared" ref="Q181:CB181" si="341">$B157*LN(1/(1+(EXP(-1*(Q$25+Q$26*$A157)))))+$C157*LN(1-(1/(1+(EXP(-1*(Q$25+Q$26*$A157))))))</f>
        <v>-5.0032624938598272E-4</v>
      </c>
      <c r="R181" s="19">
        <f t="shared" si="341"/>
        <v>-1.1131553604646588E-3</v>
      </c>
      <c r="S181" s="19">
        <f t="shared" si="341"/>
        <v>-2.475685137730443E-3</v>
      </c>
      <c r="T181" s="19">
        <f t="shared" si="341"/>
        <v>-5.5014039096573722E-3</v>
      </c>
      <c r="U181" s="19">
        <f t="shared" si="341"/>
        <v>-1.2202584607696155E-2</v>
      </c>
      <c r="V181" s="19">
        <f t="shared" si="341"/>
        <v>-2.695709300820805E-2</v>
      </c>
      <c r="W181" s="19">
        <f t="shared" si="341"/>
        <v>-5.9032826287971386E-2</v>
      </c>
      <c r="X181" s="19">
        <f t="shared" si="341"/>
        <v>-0.12692801104297252</v>
      </c>
      <c r="Y181" s="19">
        <f t="shared" si="341"/>
        <v>-2.7461585958508781E-4</v>
      </c>
      <c r="Z181" s="19">
        <f t="shared" si="341"/>
        <v>-6.1106602225311781E-4</v>
      </c>
      <c r="AA181" s="19">
        <f t="shared" si="341"/>
        <v>-1.3594435752600376E-3</v>
      </c>
      <c r="AB181" s="19">
        <f t="shared" si="341"/>
        <v>-3.0229809308316459E-3</v>
      </c>
      <c r="AC181" s="19">
        <f t="shared" si="341"/>
        <v>-6.7153484891180563E-3</v>
      </c>
      <c r="AD181" s="19">
        <f t="shared" si="341"/>
        <v>-1.488425467191814E-2</v>
      </c>
      <c r="AE181" s="19">
        <f t="shared" si="341"/>
        <v>-3.2828470424865405E-2</v>
      </c>
      <c r="AF181" s="19">
        <f t="shared" si="341"/>
        <v>-7.164469196766983E-2</v>
      </c>
      <c r="AG181" s="19">
        <f t="shared" si="341"/>
        <v>-0.15297761052607403</v>
      </c>
      <c r="AH181" s="19">
        <f t="shared" si="341"/>
        <v>-0.31326168751822281</v>
      </c>
      <c r="AI181" s="19">
        <f t="shared" si="341"/>
        <v>-7.4630725182764542E-4</v>
      </c>
      <c r="AJ181" s="19">
        <f t="shared" si="341"/>
        <v>-1.6601784140456051E-3</v>
      </c>
      <c r="AK181" s="19">
        <f t="shared" si="341"/>
        <v>-3.6910434269465547E-3</v>
      </c>
      <c r="AL181" s="19">
        <f t="shared" si="341"/>
        <v>-8.1960673382677589E-3</v>
      </c>
      <c r="AM181" s="19">
        <f t="shared" si="341"/>
        <v>-1.8149927917809731E-2</v>
      </c>
      <c r="AN181" s="19">
        <f t="shared" si="341"/>
        <v>-3.9953333162430334E-2</v>
      </c>
      <c r="AO181" s="19">
        <f t="shared" si="341"/>
        <v>-8.6836152153949769E-2</v>
      </c>
      <c r="AP181" s="19">
        <f t="shared" si="341"/>
        <v>-0.18390074088833885</v>
      </c>
      <c r="AQ181" s="19">
        <f t="shared" si="341"/>
        <v>-0.37110066594777746</v>
      </c>
      <c r="AR181" s="19">
        <f t="shared" si="341"/>
        <v>-0.69314718055994529</v>
      </c>
      <c r="AS181" s="19">
        <f t="shared" si="341"/>
        <v>-2.027374123838199E-3</v>
      </c>
      <c r="AT181" s="19">
        <f t="shared" si="341"/>
        <v>-4.506411799249389E-3</v>
      </c>
      <c r="AU181" s="19">
        <f t="shared" si="341"/>
        <v>-1.0001652055651873E-2</v>
      </c>
      <c r="AV181" s="19">
        <f t="shared" si="341"/>
        <v>-2.2124216454879178E-2</v>
      </c>
      <c r="AW181" s="19">
        <f t="shared" si="341"/>
        <v>-4.858735157374202E-2</v>
      </c>
      <c r="AX181" s="19">
        <f t="shared" si="341"/>
        <v>-0.10508331976869585</v>
      </c>
      <c r="AY181" s="19">
        <f t="shared" si="341"/>
        <v>-0.22041740991845099</v>
      </c>
      <c r="AZ181" s="19">
        <f t="shared" si="341"/>
        <v>-0.43748795048588573</v>
      </c>
      <c r="BA181" s="19">
        <f t="shared" si="341"/>
        <v>-0.7981388693815914</v>
      </c>
      <c r="BB181" s="19">
        <f t="shared" si="341"/>
        <v>-1.3132616875182228</v>
      </c>
      <c r="BC181" s="19">
        <f t="shared" si="341"/>
        <v>-5.5014039096573722E-3</v>
      </c>
      <c r="BD181" s="19">
        <f t="shared" si="341"/>
        <v>-1.2202584607696042E-2</v>
      </c>
      <c r="BE181" s="19">
        <f t="shared" si="341"/>
        <v>-2.695709300820805E-2</v>
      </c>
      <c r="BF181" s="19">
        <f t="shared" si="341"/>
        <v>-5.9032826287971386E-2</v>
      </c>
      <c r="BG181" s="19">
        <f t="shared" si="341"/>
        <v>-0.12692801104297252</v>
      </c>
      <c r="BH181" s="19">
        <f t="shared" si="341"/>
        <v>-0.26328246733803118</v>
      </c>
      <c r="BI181" s="19">
        <f t="shared" si="341"/>
        <v>-0.51301525239995294</v>
      </c>
      <c r="BJ181" s="19">
        <f t="shared" si="341"/>
        <v>-0.91301525239995296</v>
      </c>
      <c r="BK181" s="19">
        <f t="shared" si="341"/>
        <v>-1.4632824673380307</v>
      </c>
      <c r="BL181" s="19">
        <f t="shared" si="341"/>
        <v>-2.1269280110429714</v>
      </c>
      <c r="BM181" s="19">
        <f t="shared" si="341"/>
        <v>-1.488425467191814E-2</v>
      </c>
      <c r="BN181" s="19">
        <f t="shared" si="341"/>
        <v>-3.2828470424865405E-2</v>
      </c>
      <c r="BO181" s="19">
        <f t="shared" si="341"/>
        <v>-7.164469196766983E-2</v>
      </c>
      <c r="BP181" s="19">
        <f t="shared" si="341"/>
        <v>-0.15297761052607417</v>
      </c>
      <c r="BQ181" s="19">
        <f t="shared" si="341"/>
        <v>-0.31326168751822281</v>
      </c>
      <c r="BR181" s="19">
        <f t="shared" si="341"/>
        <v>-0.59813886938159178</v>
      </c>
      <c r="BS181" s="19">
        <f t="shared" si="341"/>
        <v>-1.037487950485886</v>
      </c>
      <c r="BT181" s="19">
        <f t="shared" si="341"/>
        <v>-1.6204174099184512</v>
      </c>
      <c r="BU181" s="19">
        <f t="shared" si="341"/>
        <v>-2.3050833197686953</v>
      </c>
      <c r="BV181" s="19">
        <f t="shared" si="341"/>
        <v>-3.0485873515737452</v>
      </c>
      <c r="BW181" s="19">
        <f t="shared" si="341"/>
        <v>-3.9953333162430334E-2</v>
      </c>
      <c r="BX181" s="19">
        <f t="shared" si="341"/>
        <v>-8.6836152153949644E-2</v>
      </c>
      <c r="BY181" s="19">
        <f t="shared" si="341"/>
        <v>-0.18390074088833885</v>
      </c>
      <c r="BZ181" s="19">
        <f t="shared" si="341"/>
        <v>-0.37110066594777763</v>
      </c>
      <c r="CA181" s="19">
        <f t="shared" si="341"/>
        <v>-0.69314718055994529</v>
      </c>
      <c r="CB181" s="19">
        <f t="shared" si="341"/>
        <v>-1.1711006659477778</v>
      </c>
      <c r="CC181" s="19">
        <f t="shared" ref="CC181:DJ181" si="342">$B157*LN(1/(1+(EXP(-1*(CC$25+CC$26*$A157)))))+$C157*LN(1-(1/(1+(EXP(-1*(CC$25+CC$26*$A157))))))</f>
        <v>-1.7839007408883394</v>
      </c>
      <c r="CD181" s="19">
        <f t="shared" si="342"/>
        <v>-2.4868361521539502</v>
      </c>
      <c r="CE181" s="19">
        <f t="shared" si="342"/>
        <v>-3.2399533331624308</v>
      </c>
      <c r="CF181" s="19">
        <f t="shared" si="342"/>
        <v>-4.0181499279178103</v>
      </c>
      <c r="CG181" s="19">
        <f t="shared" si="342"/>
        <v>-0.10508331976869585</v>
      </c>
      <c r="CH181" s="19">
        <f t="shared" si="342"/>
        <v>-0.22041740991845099</v>
      </c>
      <c r="CI181" s="19">
        <f t="shared" si="342"/>
        <v>-0.43748795048588573</v>
      </c>
      <c r="CJ181" s="19">
        <f t="shared" si="342"/>
        <v>-0.79813886938159195</v>
      </c>
      <c r="CK181" s="19">
        <f t="shared" si="342"/>
        <v>-1.3132616875182228</v>
      </c>
      <c r="CL181" s="19">
        <f t="shared" si="342"/>
        <v>-1.9529776105260748</v>
      </c>
      <c r="CM181" s="19">
        <f t="shared" si="342"/>
        <v>-2.6716446919676713</v>
      </c>
      <c r="CN181" s="19">
        <f t="shared" si="342"/>
        <v>-3.4328284704248668</v>
      </c>
      <c r="CO181" s="19">
        <f t="shared" si="342"/>
        <v>-4.214884254671917</v>
      </c>
      <c r="CP181" s="19">
        <f t="shared" si="342"/>
        <v>-5.0067153484891369</v>
      </c>
      <c r="CQ181" s="19">
        <f t="shared" si="342"/>
        <v>-0.26328246733803118</v>
      </c>
      <c r="CR181" s="19">
        <f t="shared" si="342"/>
        <v>-0.5130152523999526</v>
      </c>
      <c r="CS181" s="19">
        <f t="shared" si="342"/>
        <v>-0.91301525239995263</v>
      </c>
      <c r="CT181" s="19">
        <f t="shared" si="342"/>
        <v>-1.4632824673380318</v>
      </c>
      <c r="CU181" s="19">
        <f t="shared" si="342"/>
        <v>-2.1269280110429714</v>
      </c>
      <c r="CV181" s="19">
        <f t="shared" si="342"/>
        <v>-2.8590328262879714</v>
      </c>
      <c r="CW181" s="19">
        <f t="shared" si="342"/>
        <v>-3.6269570930082042</v>
      </c>
      <c r="CX181" s="19">
        <f t="shared" si="342"/>
        <v>-4.4122025846076918</v>
      </c>
      <c r="CY181" s="19">
        <f t="shared" si="342"/>
        <v>-5.2055014039096372</v>
      </c>
      <c r="CZ181" s="19">
        <f t="shared" si="342"/>
        <v>-6.0024756851377781</v>
      </c>
      <c r="DA181" s="19">
        <f t="shared" si="342"/>
        <v>-0.598138869381592</v>
      </c>
      <c r="DB181" s="19">
        <f t="shared" si="342"/>
        <v>-1.0374879504858854</v>
      </c>
      <c r="DC181" s="19">
        <f t="shared" si="342"/>
        <v>-1.6204174099184507</v>
      </c>
      <c r="DD181" s="19">
        <f t="shared" si="342"/>
        <v>-2.3050833197686953</v>
      </c>
      <c r="DE181" s="19">
        <f t="shared" si="342"/>
        <v>-3.0485873515737452</v>
      </c>
      <c r="DF181" s="19">
        <f t="shared" si="342"/>
        <v>-3.822124216454875</v>
      </c>
      <c r="DG181" s="19">
        <f t="shared" si="342"/>
        <v>-4.6100016520556588</v>
      </c>
      <c r="DH181" s="19">
        <f t="shared" si="342"/>
        <v>-5.4045064117992574</v>
      </c>
      <c r="DI181" s="19">
        <f t="shared" si="342"/>
        <v>-6.202027374123829</v>
      </c>
      <c r="DJ181" s="19">
        <f t="shared" si="342"/>
        <v>-7.0009114664538208</v>
      </c>
    </row>
    <row r="182" spans="1:114" x14ac:dyDescent="0.45">
      <c r="A182" s="4">
        <f>Training_Data!L181</f>
        <v>71</v>
      </c>
      <c r="B182" s="4">
        <f>Training_Data!I181</f>
        <v>0</v>
      </c>
      <c r="C182" s="4">
        <f t="shared" si="240"/>
        <v>1</v>
      </c>
      <c r="F182">
        <f t="shared" si="234"/>
        <v>6.7000000000000004E-2</v>
      </c>
      <c r="G182">
        <f t="shared" si="235"/>
        <v>0.93519520133677658</v>
      </c>
      <c r="H182" s="10">
        <f t="shared" si="236"/>
        <v>0.51674373691565023</v>
      </c>
      <c r="I182" s="10"/>
      <c r="J182">
        <f t="shared" si="237"/>
        <v>0.48325626308434977</v>
      </c>
      <c r="K182">
        <f t="shared" si="245"/>
        <v>-0.72720820063758862</v>
      </c>
      <c r="O182" s="19">
        <f t="shared" si="290"/>
        <v>-9.6107033632521105E-5</v>
      </c>
      <c r="P182" s="19">
        <f t="shared" si="290"/>
        <v>-2.0344767212943552E-4</v>
      </c>
      <c r="Q182" s="19">
        <f t="shared" ref="Q182:CB182" si="343">$B158*LN(1/(1+(EXP(-1*(Q$25+Q$26*$A158)))))+$C158*LN(1-(1/(1+(EXP(-1*(Q$25+Q$26*$A158))))))</f>
        <v>-4.3064979763887223E-4</v>
      </c>
      <c r="R182" s="19">
        <f t="shared" si="343"/>
        <v>-9.1146645377420212E-4</v>
      </c>
      <c r="S182" s="19">
        <f t="shared" si="343"/>
        <v>-1.928593204219395E-3</v>
      </c>
      <c r="T182" s="19">
        <f t="shared" si="343"/>
        <v>-4.0784432705707431E-3</v>
      </c>
      <c r="U182" s="19">
        <f t="shared" si="343"/>
        <v>-8.6144837621755215E-3</v>
      </c>
      <c r="V182" s="19">
        <f t="shared" si="343"/>
        <v>-1.8149927917809731E-2</v>
      </c>
      <c r="W182" s="19">
        <f t="shared" si="343"/>
        <v>-3.8041371687783147E-2</v>
      </c>
      <c r="X182" s="19">
        <f t="shared" si="343"/>
        <v>-7.8889734292549626E-2</v>
      </c>
      <c r="Y182" s="19">
        <f t="shared" si="343"/>
        <v>-2.6122443522783164E-4</v>
      </c>
      <c r="Z182" s="19">
        <f t="shared" si="343"/>
        <v>-5.5293147536079781E-4</v>
      </c>
      <c r="AA182" s="19">
        <f t="shared" si="343"/>
        <v>-1.1701946758545612E-3</v>
      </c>
      <c r="AB182" s="19">
        <f t="shared" si="343"/>
        <v>-2.475685137730443E-3</v>
      </c>
      <c r="AC182" s="19">
        <f t="shared" si="343"/>
        <v>-5.2337981517430882E-3</v>
      </c>
      <c r="AD182" s="19">
        <f t="shared" si="343"/>
        <v>-1.1047744848593825E-2</v>
      </c>
      <c r="AE182" s="19">
        <f t="shared" si="343"/>
        <v>-2.324546437242505E-2</v>
      </c>
      <c r="AF182" s="19">
        <f t="shared" si="343"/>
        <v>-4.858735157374202E-2</v>
      </c>
      <c r="AG182" s="19">
        <f t="shared" si="343"/>
        <v>-0.10020655891674717</v>
      </c>
      <c r="AH182" s="19">
        <f t="shared" si="343"/>
        <v>-0.20141327798275241</v>
      </c>
      <c r="AI182" s="19">
        <f t="shared" si="343"/>
        <v>-7.099223343393561E-4</v>
      </c>
      <c r="AJ182" s="19">
        <f t="shared" si="343"/>
        <v>-1.5023101597543026E-3</v>
      </c>
      <c r="AK182" s="19">
        <f t="shared" si="343"/>
        <v>-3.177726471409912E-3</v>
      </c>
      <c r="AL182" s="19">
        <f t="shared" si="343"/>
        <v>-6.7153484891180563E-3</v>
      </c>
      <c r="AM182" s="19">
        <f t="shared" si="343"/>
        <v>-1.4163456931504987E-2</v>
      </c>
      <c r="AN182" s="19">
        <f t="shared" si="343"/>
        <v>-2.9750418272620607E-2</v>
      </c>
      <c r="AO182" s="19">
        <f t="shared" si="343"/>
        <v>-6.1967589003198723E-2</v>
      </c>
      <c r="AP182" s="19">
        <f t="shared" si="343"/>
        <v>-0.12692801104297252</v>
      </c>
      <c r="AQ182" s="19">
        <f t="shared" si="343"/>
        <v>-0.25192908134537284</v>
      </c>
      <c r="AR182" s="19">
        <f t="shared" si="343"/>
        <v>-0.47407698418010663</v>
      </c>
      <c r="AS182" s="19">
        <f t="shared" si="343"/>
        <v>-1.928593204219395E-3</v>
      </c>
      <c r="AT182" s="19">
        <f t="shared" si="343"/>
        <v>-4.0784432705707431E-3</v>
      </c>
      <c r="AU182" s="19">
        <f t="shared" si="343"/>
        <v>-8.6144837621755215E-3</v>
      </c>
      <c r="AV182" s="19">
        <f t="shared" si="343"/>
        <v>-1.8149927917809731E-2</v>
      </c>
      <c r="AW182" s="19">
        <f t="shared" si="343"/>
        <v>-3.8041371687783147E-2</v>
      </c>
      <c r="AX182" s="19">
        <f t="shared" si="343"/>
        <v>-7.8889734292549626E-2</v>
      </c>
      <c r="AY182" s="19">
        <f t="shared" si="343"/>
        <v>-0.1602241504380873</v>
      </c>
      <c r="AZ182" s="19">
        <f t="shared" si="343"/>
        <v>-0.31326168751822281</v>
      </c>
      <c r="BA182" s="19">
        <f t="shared" si="343"/>
        <v>-0.57593941987884367</v>
      </c>
      <c r="BB182" s="19">
        <f t="shared" si="343"/>
        <v>-0.9740769841801068</v>
      </c>
      <c r="BC182" s="19">
        <f t="shared" si="343"/>
        <v>-5.2337981517430882E-3</v>
      </c>
      <c r="BD182" s="19">
        <f t="shared" si="343"/>
        <v>-1.1047744848593825E-2</v>
      </c>
      <c r="BE182" s="19">
        <f t="shared" si="343"/>
        <v>-2.324546437242505E-2</v>
      </c>
      <c r="BF182" s="19">
        <f t="shared" si="343"/>
        <v>-4.858735157374202E-2</v>
      </c>
      <c r="BG182" s="19">
        <f t="shared" si="343"/>
        <v>-0.10020655891674717</v>
      </c>
      <c r="BH182" s="19">
        <f t="shared" si="343"/>
        <v>-0.20141327798275241</v>
      </c>
      <c r="BI182" s="19">
        <f t="shared" si="343"/>
        <v>-0.38687100611490027</v>
      </c>
      <c r="BJ182" s="19">
        <f t="shared" si="343"/>
        <v>-0.69314718055994529</v>
      </c>
      <c r="BK182" s="19">
        <f t="shared" si="343"/>
        <v>-1.1368710061148999</v>
      </c>
      <c r="BL182" s="19">
        <f t="shared" si="343"/>
        <v>-1.7014132779827524</v>
      </c>
      <c r="BM182" s="19">
        <f t="shared" si="343"/>
        <v>-1.4163456931504987E-2</v>
      </c>
      <c r="BN182" s="19">
        <f t="shared" si="343"/>
        <v>-2.9750418272620607E-2</v>
      </c>
      <c r="BO182" s="19">
        <f t="shared" si="343"/>
        <v>-6.1967589003198605E-2</v>
      </c>
      <c r="BP182" s="19">
        <f t="shared" si="343"/>
        <v>-0.12692801104297252</v>
      </c>
      <c r="BQ182" s="19">
        <f t="shared" si="343"/>
        <v>-0.25192908134537284</v>
      </c>
      <c r="BR182" s="19">
        <f t="shared" si="343"/>
        <v>-0.47407698418010663</v>
      </c>
      <c r="BS182" s="19">
        <f t="shared" si="343"/>
        <v>-0.82593941987884401</v>
      </c>
      <c r="BT182" s="19">
        <f t="shared" si="343"/>
        <v>-1.3132616875182228</v>
      </c>
      <c r="BU182" s="19">
        <f t="shared" si="343"/>
        <v>-1.9102241504380875</v>
      </c>
      <c r="BV182" s="19">
        <f t="shared" si="343"/>
        <v>-2.578889734292551</v>
      </c>
      <c r="BW182" s="19">
        <f t="shared" si="343"/>
        <v>-3.8041371687783147E-2</v>
      </c>
      <c r="BX182" s="19">
        <f t="shared" si="343"/>
        <v>-7.8889734292549626E-2</v>
      </c>
      <c r="BY182" s="19">
        <f t="shared" si="343"/>
        <v>-0.1602241504380873</v>
      </c>
      <c r="BZ182" s="19">
        <f t="shared" si="343"/>
        <v>-0.31326168751822281</v>
      </c>
      <c r="CA182" s="19">
        <f t="shared" si="343"/>
        <v>-0.57593941987884367</v>
      </c>
      <c r="CB182" s="19">
        <f t="shared" si="343"/>
        <v>-0.9740769841801068</v>
      </c>
      <c r="CC182" s="19">
        <f t="shared" ref="CC182:DJ182" si="344">$B158*LN(1/(1+(EXP(-1*(CC$25+CC$26*$A158)))))+$C158*LN(1-(1/(1+(EXP(-1*(CC$25+CC$26*$A158))))))</f>
        <v>-1.5019290813453736</v>
      </c>
      <c r="CD182" s="19">
        <f t="shared" si="344"/>
        <v>-2.1269280110429714</v>
      </c>
      <c r="CE182" s="19">
        <f t="shared" si="344"/>
        <v>-2.8119675890031988</v>
      </c>
      <c r="CF182" s="19">
        <f t="shared" si="344"/>
        <v>-3.5297504182726192</v>
      </c>
      <c r="CG182" s="19">
        <f t="shared" si="344"/>
        <v>-0.10020655891674717</v>
      </c>
      <c r="CH182" s="19">
        <f t="shared" si="344"/>
        <v>-0.20141327798275241</v>
      </c>
      <c r="CI182" s="19">
        <f t="shared" si="344"/>
        <v>-0.38687100611489994</v>
      </c>
      <c r="CJ182" s="19">
        <f t="shared" si="344"/>
        <v>-0.69314718055994529</v>
      </c>
      <c r="CK182" s="19">
        <f t="shared" si="344"/>
        <v>-1.1368710061148999</v>
      </c>
      <c r="CL182" s="19">
        <f t="shared" si="344"/>
        <v>-1.7014132779827524</v>
      </c>
      <c r="CM182" s="19">
        <f t="shared" si="344"/>
        <v>-2.3502065589167476</v>
      </c>
      <c r="CN182" s="19">
        <f t="shared" si="344"/>
        <v>-3.0485873515737452</v>
      </c>
      <c r="CO182" s="19">
        <f t="shared" si="344"/>
        <v>-3.7732454643724243</v>
      </c>
      <c r="CP182" s="19">
        <f t="shared" si="344"/>
        <v>-4.5110477448485931</v>
      </c>
      <c r="CQ182" s="19">
        <f t="shared" si="344"/>
        <v>-0.25192908134537284</v>
      </c>
      <c r="CR182" s="19">
        <f t="shared" si="344"/>
        <v>-0.47407698418010663</v>
      </c>
      <c r="CS182" s="19">
        <f t="shared" si="344"/>
        <v>-0.82593941987884345</v>
      </c>
      <c r="CT182" s="19">
        <f t="shared" si="344"/>
        <v>-1.3132616875182228</v>
      </c>
      <c r="CU182" s="19">
        <f t="shared" si="344"/>
        <v>-1.9102241504380875</v>
      </c>
      <c r="CV182" s="19">
        <f t="shared" si="344"/>
        <v>-2.578889734292551</v>
      </c>
      <c r="CW182" s="19">
        <f t="shared" si="344"/>
        <v>-3.2880413716877857</v>
      </c>
      <c r="CX182" s="19">
        <f t="shared" si="344"/>
        <v>-4.0181499279178103</v>
      </c>
      <c r="CY182" s="19">
        <f t="shared" si="344"/>
        <v>-4.7586144837621793</v>
      </c>
      <c r="CZ182" s="19">
        <f t="shared" si="344"/>
        <v>-5.5040784432705925</v>
      </c>
      <c r="DA182" s="19">
        <f t="shared" si="344"/>
        <v>-0.57593941987884367</v>
      </c>
      <c r="DB182" s="19">
        <f t="shared" si="344"/>
        <v>-0.9740769841801068</v>
      </c>
      <c r="DC182" s="19">
        <f t="shared" si="344"/>
        <v>-1.5019290813453725</v>
      </c>
      <c r="DD182" s="19">
        <f t="shared" si="344"/>
        <v>-2.1269280110429714</v>
      </c>
      <c r="DE182" s="19">
        <f t="shared" si="344"/>
        <v>-2.8119675890031988</v>
      </c>
      <c r="DF182" s="19">
        <f t="shared" si="344"/>
        <v>-3.5297504182726192</v>
      </c>
      <c r="DG182" s="19">
        <f t="shared" si="344"/>
        <v>-4.2641634569314961</v>
      </c>
      <c r="DH182" s="19">
        <f t="shared" si="344"/>
        <v>-5.0067153484891369</v>
      </c>
      <c r="DI182" s="19">
        <f t="shared" si="344"/>
        <v>-5.7531777264714146</v>
      </c>
      <c r="DJ182" s="19">
        <f t="shared" si="344"/>
        <v>-6.5015023101597418</v>
      </c>
    </row>
    <row r="183" spans="1:114" x14ac:dyDescent="0.45">
      <c r="A183" s="4">
        <f>Training_Data!L182</f>
        <v>66</v>
      </c>
      <c r="B183" s="4">
        <f>Training_Data!I182</f>
        <v>0</v>
      </c>
      <c r="C183" s="4">
        <f t="shared" si="240"/>
        <v>1</v>
      </c>
      <c r="F183">
        <f t="shared" si="234"/>
        <v>7.3999999999999996E-2</v>
      </c>
      <c r="G183">
        <f t="shared" si="235"/>
        <v>0.92867169384128723</v>
      </c>
      <c r="H183" s="10">
        <f t="shared" si="236"/>
        <v>0.51849156245370354</v>
      </c>
      <c r="I183" s="10"/>
      <c r="J183">
        <f t="shared" si="237"/>
        <v>0.48150843754629646</v>
      </c>
      <c r="K183">
        <f t="shared" si="245"/>
        <v>-0.7308315244368544</v>
      </c>
      <c r="O183" s="19">
        <f t="shared" si="290"/>
        <v>-9.3600860963923154</v>
      </c>
      <c r="P183" s="19">
        <f t="shared" si="290"/>
        <v>-8.7201632738610204</v>
      </c>
      <c r="Q183" s="19">
        <f t="shared" ref="Q183:CB183" si="345">$B159*LN(1/(1+(EXP(-1*(Q$25+Q$26*$A159)))))+$C159*LN(1-(1/(1+(EXP(-1*(Q$25+Q$26*$A159))))))</f>
        <v>-8.0803096230972393</v>
      </c>
      <c r="R183" s="19">
        <f t="shared" si="345"/>
        <v>-7.4405871128130832</v>
      </c>
      <c r="S183" s="19">
        <f t="shared" si="345"/>
        <v>-6.8011131553604649</v>
      </c>
      <c r="T183" s="19">
        <f t="shared" si="345"/>
        <v>-6.1621100256011756</v>
      </c>
      <c r="U183" s="19">
        <f t="shared" si="345"/>
        <v>-5.5239978458960906</v>
      </c>
      <c r="V183" s="19">
        <f t="shared" si="345"/>
        <v>-4.8875683020417258</v>
      </c>
      <c r="W183" s="19">
        <f t="shared" si="345"/>
        <v>-4.2543047887452881</v>
      </c>
      <c r="X183" s="19">
        <f t="shared" si="345"/>
        <v>-3.6269570930082078</v>
      </c>
      <c r="Y183" s="19">
        <f t="shared" si="345"/>
        <v>-8.3602340169496667</v>
      </c>
      <c r="Z183" s="19">
        <f t="shared" si="345"/>
        <v>-7.7204437621269237</v>
      </c>
      <c r="AA183" s="19">
        <f t="shared" si="345"/>
        <v>-7.0808414190560587</v>
      </c>
      <c r="AB183" s="19">
        <f t="shared" si="345"/>
        <v>-6.4415951337780006</v>
      </c>
      <c r="AC183" s="19">
        <f t="shared" si="345"/>
        <v>-5.8030229809308311</v>
      </c>
      <c r="AD183" s="19">
        <f t="shared" si="345"/>
        <v>-5.1657252789533068</v>
      </c>
      <c r="AE183" s="19">
        <f t="shared" si="345"/>
        <v>-4.5308301651394567</v>
      </c>
      <c r="AF183" s="19">
        <f t="shared" si="345"/>
        <v>-3.9004404877235963</v>
      </c>
      <c r="AG183" s="19">
        <f t="shared" si="345"/>
        <v>-3.2784164427943612</v>
      </c>
      <c r="AH183" s="19">
        <f t="shared" si="345"/>
        <v>-2.6716446919676695</v>
      </c>
      <c r="AI183" s="19">
        <f t="shared" si="345"/>
        <v>-7.3606359961710917</v>
      </c>
      <c r="AJ183" s="19">
        <f t="shared" si="345"/>
        <v>-6.7212058109316644</v>
      </c>
      <c r="AK183" s="19">
        <f t="shared" si="345"/>
        <v>-6.0822855627633263</v>
      </c>
      <c r="AL183" s="19">
        <f t="shared" si="345"/>
        <v>-5.4443300948639664</v>
      </c>
      <c r="AM183" s="19">
        <f t="shared" si="345"/>
        <v>-4.808196067338268</v>
      </c>
      <c r="AN183" s="19">
        <f t="shared" si="345"/>
        <v>-4.1754870126481709</v>
      </c>
      <c r="AO183" s="19">
        <f t="shared" si="345"/>
        <v>-3.5491698287058955</v>
      </c>
      <c r="AP183" s="19">
        <f t="shared" si="345"/>
        <v>-2.9346157934620023</v>
      </c>
      <c r="AQ183" s="19">
        <f t="shared" si="345"/>
        <v>-2.3411643781150726</v>
      </c>
      <c r="AR183" s="19">
        <f t="shared" si="345"/>
        <v>-1.7839007408883385</v>
      </c>
      <c r="AS183" s="19">
        <f t="shared" si="345"/>
        <v>-6.3617278730790234</v>
      </c>
      <c r="AT183" s="19">
        <f t="shared" si="345"/>
        <v>-5.7232743443810996</v>
      </c>
      <c r="AU183" s="19">
        <f t="shared" si="345"/>
        <v>-5.0862006452199644</v>
      </c>
      <c r="AV183" s="19">
        <f t="shared" si="345"/>
        <v>-4.4517269087539351</v>
      </c>
      <c r="AW183" s="19">
        <f t="shared" si="345"/>
        <v>-3.822124216454879</v>
      </c>
      <c r="AX183" s="19">
        <f t="shared" si="345"/>
        <v>-3.2015504405762831</v>
      </c>
      <c r="AY183" s="19">
        <f t="shared" si="345"/>
        <v>-2.5973865124155076</v>
      </c>
      <c r="AZ183" s="19">
        <f t="shared" si="345"/>
        <v>-2.0220116757018589</v>
      </c>
      <c r="BA183" s="19">
        <f t="shared" si="345"/>
        <v>-1.4941647539707477</v>
      </c>
      <c r="BB183" s="19">
        <f t="shared" si="345"/>
        <v>-1.0374879504858854</v>
      </c>
      <c r="BC183" s="19">
        <f t="shared" si="345"/>
        <v>-5.3646898913545256</v>
      </c>
      <c r="BD183" s="19">
        <f t="shared" si="345"/>
        <v>-4.7288756729700721</v>
      </c>
      <c r="BE183" s="19">
        <f t="shared" si="345"/>
        <v>-4.096766125368009</v>
      </c>
      <c r="BF183" s="19">
        <f t="shared" si="345"/>
        <v>-3.4715613446763482</v>
      </c>
      <c r="BG183" s="19">
        <f t="shared" si="345"/>
        <v>-2.8590328262879714</v>
      </c>
      <c r="BH183" s="19">
        <f t="shared" si="345"/>
        <v>-2.2691459507833982</v>
      </c>
      <c r="BI183" s="19">
        <f t="shared" si="345"/>
        <v>-1.717794470596596</v>
      </c>
      <c r="BJ183" s="19">
        <f t="shared" si="345"/>
        <v>-1.2269761000189523</v>
      </c>
      <c r="BK183" s="19">
        <f t="shared" si="345"/>
        <v>-0.82032996662642599</v>
      </c>
      <c r="BL183" s="19">
        <f t="shared" si="345"/>
        <v>-0.51301525239995238</v>
      </c>
      <c r="BM183" s="19">
        <f t="shared" si="345"/>
        <v>-4.3726974329714965</v>
      </c>
      <c r="BN183" s="19">
        <f t="shared" si="345"/>
        <v>-3.7439449847430786</v>
      </c>
      <c r="BO183" s="19">
        <f t="shared" si="345"/>
        <v>-3.1249344133057471</v>
      </c>
      <c r="BP183" s="19">
        <f t="shared" si="345"/>
        <v>-2.5235695746174187</v>
      </c>
      <c r="BQ183" s="19">
        <f t="shared" si="345"/>
        <v>-1.9529776105260739</v>
      </c>
      <c r="BR183" s="19">
        <f t="shared" si="345"/>
        <v>-1.4326848092526394</v>
      </c>
      <c r="BS183" s="19">
        <f t="shared" si="345"/>
        <v>-0.98657309416461769</v>
      </c>
      <c r="BT183" s="19">
        <f t="shared" si="345"/>
        <v>-0.6349461015956136</v>
      </c>
      <c r="BU183" s="19">
        <f t="shared" si="345"/>
        <v>-0.38367367481449394</v>
      </c>
      <c r="BV183" s="19">
        <f t="shared" si="345"/>
        <v>-0.22041740991845085</v>
      </c>
      <c r="BW183" s="19">
        <f t="shared" si="345"/>
        <v>-3.3941456055386952</v>
      </c>
      <c r="BX183" s="19">
        <f t="shared" si="345"/>
        <v>-2.7837958276838055</v>
      </c>
      <c r="BY183" s="19">
        <f t="shared" si="345"/>
        <v>-2.1977210001309602</v>
      </c>
      <c r="BZ183" s="19">
        <f t="shared" si="345"/>
        <v>-1.6526306912863233</v>
      </c>
      <c r="CA183" s="19">
        <f t="shared" si="345"/>
        <v>-1.1711006659477778</v>
      </c>
      <c r="CB183" s="19">
        <f t="shared" si="345"/>
        <v>-0.77634377304073976</v>
      </c>
      <c r="CC183" s="19">
        <f t="shared" ref="CC183:DJ183" si="346">$B159*LN(1/(1+(EXP(-1*(CC$25+CC$26*$A159)))))+$C159*LN(1-(1/(1+(EXP(-1*(CC$25+CC$26*$A159))))))</f>
        <v>-0.48167487439574314</v>
      </c>
      <c r="CD183" s="19">
        <f t="shared" si="346"/>
        <v>-0.28237787600797598</v>
      </c>
      <c r="CE183" s="19">
        <f t="shared" si="346"/>
        <v>-0.15874997013467176</v>
      </c>
      <c r="CF183" s="19">
        <f t="shared" si="346"/>
        <v>-8.6836152153949644E-2</v>
      </c>
      <c r="CG183" s="19">
        <f t="shared" si="346"/>
        <v>-2.450224746513209</v>
      </c>
      <c r="CH183" s="19">
        <f t="shared" si="346"/>
        <v>-1.8847227250802085</v>
      </c>
      <c r="CI183" s="19">
        <f t="shared" si="346"/>
        <v>-1.3723677218643584</v>
      </c>
      <c r="CJ183" s="19">
        <f t="shared" si="346"/>
        <v>-0.93715445033210976</v>
      </c>
      <c r="CK183" s="19">
        <f t="shared" si="346"/>
        <v>-0.59813886938159178</v>
      </c>
      <c r="CL183" s="19">
        <f t="shared" si="346"/>
        <v>-0.35886989966032329</v>
      </c>
      <c r="CM183" s="19">
        <f t="shared" si="346"/>
        <v>-0.20509174415876136</v>
      </c>
      <c r="CN183" s="19">
        <f t="shared" si="346"/>
        <v>-0.11335692465064116</v>
      </c>
      <c r="CO183" s="19">
        <f t="shared" si="346"/>
        <v>-6.1369538047684018E-2</v>
      </c>
      <c r="CP183" s="19">
        <f t="shared" si="346"/>
        <v>-3.2828470424865287E-2</v>
      </c>
      <c r="CQ183" s="19">
        <f t="shared" si="346"/>
        <v>-1.588458026006468</v>
      </c>
      <c r="CR183" s="19">
        <f t="shared" si="346"/>
        <v>-1.1165940469802242</v>
      </c>
      <c r="CS183" s="19">
        <f t="shared" si="346"/>
        <v>-0.7339469673175899</v>
      </c>
      <c r="CT183" s="19">
        <f t="shared" si="346"/>
        <v>-0.45184542734430633</v>
      </c>
      <c r="CU183" s="19">
        <f t="shared" si="346"/>
        <v>-0.26328246733803101</v>
      </c>
      <c r="CV183" s="19">
        <f t="shared" si="346"/>
        <v>-0.14740002486257023</v>
      </c>
      <c r="CW183" s="19">
        <f t="shared" si="346"/>
        <v>-8.0420998197756693E-2</v>
      </c>
      <c r="CX183" s="19">
        <f t="shared" si="346"/>
        <v>-4.3210022593073723E-2</v>
      </c>
      <c r="CY183" s="19">
        <f t="shared" si="346"/>
        <v>-2.3016809582299371E-2</v>
      </c>
      <c r="CZ183" s="19">
        <f t="shared" si="346"/>
        <v>-1.2202584607696155E-2</v>
      </c>
      <c r="DA183" s="19">
        <f t="shared" si="346"/>
        <v>-0.88926044903028434</v>
      </c>
      <c r="DB183" s="19">
        <f t="shared" si="346"/>
        <v>-0.5629153335603464</v>
      </c>
      <c r="DC183" s="19">
        <f t="shared" si="346"/>
        <v>-0.33541384892973064</v>
      </c>
      <c r="DD183" s="19">
        <f t="shared" si="346"/>
        <v>-0.19073280882382179</v>
      </c>
      <c r="DE183" s="19">
        <f t="shared" si="346"/>
        <v>-0.10508331976869598</v>
      </c>
      <c r="DF183" s="19">
        <f t="shared" si="346"/>
        <v>-5.6782583302082912E-2</v>
      </c>
      <c r="DG183" s="19">
        <f t="shared" si="346"/>
        <v>-3.0342389363505945E-2</v>
      </c>
      <c r="DH183" s="19">
        <f t="shared" si="346"/>
        <v>-1.6113984022215144E-2</v>
      </c>
      <c r="DI183" s="19">
        <f t="shared" si="346"/>
        <v>-8.529132713997899E-3</v>
      </c>
      <c r="DJ183" s="19">
        <f t="shared" si="346"/>
        <v>-4.506411799249389E-3</v>
      </c>
    </row>
    <row r="184" spans="1:114" x14ac:dyDescent="0.45">
      <c r="A184" s="4">
        <f>Training_Data!L183</f>
        <v>73</v>
      </c>
      <c r="B184" s="4">
        <f>Training_Data!I183</f>
        <v>0</v>
      </c>
      <c r="C184" s="4">
        <f t="shared" si="240"/>
        <v>1</v>
      </c>
      <c r="F184">
        <f t="shared" si="234"/>
        <v>7.8E-2</v>
      </c>
      <c r="G184">
        <f t="shared" si="235"/>
        <v>0.92496442654353928</v>
      </c>
      <c r="H184" s="10">
        <f t="shared" si="236"/>
        <v>0.5194901195112458</v>
      </c>
      <c r="I184" s="10"/>
      <c r="J184">
        <f t="shared" si="237"/>
        <v>0.4805098804887542</v>
      </c>
      <c r="K184">
        <f t="shared" si="245"/>
        <v>-0.65490748785135355</v>
      </c>
      <c r="O184" s="19">
        <f t="shared" si="290"/>
        <v>-1.0204965746421744E-4</v>
      </c>
      <c r="P184" s="19">
        <f t="shared" si="290"/>
        <v>-2.2938363501784505E-4</v>
      </c>
      <c r="Q184" s="19">
        <f t="shared" ref="Q184:CB184" si="347">$B160*LN(1/(1+(EXP(-1*(Q$25+Q$26*$A160)))))+$C160*LN(1-(1/(1+(EXP(-1*(Q$25+Q$26*$A160))))))</f>
        <v>-5.155595249581907E-4</v>
      </c>
      <c r="R184" s="19">
        <f t="shared" si="347"/>
        <v>-1.1585577865769043E-3</v>
      </c>
      <c r="S184" s="19">
        <f t="shared" si="347"/>
        <v>-2.6024512027386952E-3</v>
      </c>
      <c r="T184" s="19">
        <f t="shared" si="347"/>
        <v>-5.8406001533642333E-3</v>
      </c>
      <c r="U184" s="19">
        <f t="shared" si="347"/>
        <v>-1.3081608914773411E-2</v>
      </c>
      <c r="V184" s="19">
        <f t="shared" si="347"/>
        <v>-2.9169828705895857E-2</v>
      </c>
      <c r="W184" s="19">
        <f t="shared" si="347"/>
        <v>-6.4416770021533148E-2</v>
      </c>
      <c r="X184" s="19">
        <f t="shared" si="347"/>
        <v>-0.13938675828296049</v>
      </c>
      <c r="Y184" s="19">
        <f t="shared" si="347"/>
        <v>-2.7737541212397102E-4</v>
      </c>
      <c r="Z184" s="19">
        <f t="shared" si="347"/>
        <v>-6.2340652776410213E-4</v>
      </c>
      <c r="AA184" s="19">
        <f t="shared" si="347"/>
        <v>-1.4008158113741557E-3</v>
      </c>
      <c r="AB184" s="19">
        <f t="shared" si="347"/>
        <v>-3.1461572513634406E-3</v>
      </c>
      <c r="AC184" s="19">
        <f t="shared" si="347"/>
        <v>-7.0584394314585257E-3</v>
      </c>
      <c r="AD184" s="19">
        <f t="shared" si="347"/>
        <v>-1.579741271464E-2</v>
      </c>
      <c r="AE184" s="19">
        <f t="shared" si="347"/>
        <v>-3.5167418360334782E-2</v>
      </c>
      <c r="AF184" s="19">
        <f t="shared" si="347"/>
        <v>-7.7386512415507897E-2</v>
      </c>
      <c r="AG184" s="19">
        <f t="shared" si="347"/>
        <v>-0.16624789199165504</v>
      </c>
      <c r="AH184" s="19">
        <f t="shared" si="347"/>
        <v>-0.34115387473208764</v>
      </c>
      <c r="AI184" s="19">
        <f t="shared" si="347"/>
        <v>-7.5380493814959095E-4</v>
      </c>
      <c r="AJ184" s="19">
        <f t="shared" si="347"/>
        <v>-1.693687857255286E-3</v>
      </c>
      <c r="AK184" s="19">
        <f t="shared" si="347"/>
        <v>-3.8032389419046398E-3</v>
      </c>
      <c r="AL184" s="19">
        <f t="shared" si="347"/>
        <v>-8.529132713997899E-3</v>
      </c>
      <c r="AM184" s="19">
        <f t="shared" si="347"/>
        <v>-1.9071675682192538E-2</v>
      </c>
      <c r="AN184" s="19">
        <f t="shared" si="347"/>
        <v>-4.237227819517856E-2</v>
      </c>
      <c r="AO184" s="19">
        <f t="shared" si="347"/>
        <v>-9.284874121154621E-2</v>
      </c>
      <c r="AP184" s="19">
        <f t="shared" si="347"/>
        <v>-0.19779447059659658</v>
      </c>
      <c r="AQ184" s="19">
        <f t="shared" si="347"/>
        <v>-0.39987899979059827</v>
      </c>
      <c r="AR184" s="19">
        <f t="shared" si="347"/>
        <v>-0.74439666007357075</v>
      </c>
      <c r="AS184" s="19">
        <f t="shared" si="347"/>
        <v>-2.0477287249908382E-3</v>
      </c>
      <c r="AT184" s="19">
        <f t="shared" si="347"/>
        <v>-4.5972384173645674E-3</v>
      </c>
      <c r="AU184" s="19">
        <f t="shared" si="347"/>
        <v>-1.0304683624802E-2</v>
      </c>
      <c r="AV184" s="19">
        <f t="shared" si="347"/>
        <v>-2.301680958229926E-2</v>
      </c>
      <c r="AW184" s="19">
        <f t="shared" si="347"/>
        <v>-5.1015976589535057E-2</v>
      </c>
      <c r="AX184" s="19">
        <f t="shared" si="347"/>
        <v>-0.11123259989493051</v>
      </c>
      <c r="AY184" s="19">
        <f t="shared" si="347"/>
        <v>-0.23465880460148811</v>
      </c>
      <c r="AZ184" s="19">
        <f t="shared" si="347"/>
        <v>-0.46657309416461823</v>
      </c>
      <c r="BA184" s="19">
        <f t="shared" si="347"/>
        <v>-0.84862304823442536</v>
      </c>
      <c r="BB184" s="19">
        <f t="shared" si="347"/>
        <v>-1.3873353251154303</v>
      </c>
      <c r="BC184" s="19">
        <f t="shared" si="347"/>
        <v>-5.5565406102146926E-3</v>
      </c>
      <c r="BD184" s="19">
        <f t="shared" si="347"/>
        <v>-1.2447565236600967E-2</v>
      </c>
      <c r="BE184" s="19">
        <f t="shared" si="347"/>
        <v>-2.7766764179969417E-2</v>
      </c>
      <c r="BF184" s="19">
        <f t="shared" si="347"/>
        <v>-6.1369538047684018E-2</v>
      </c>
      <c r="BG184" s="19">
        <f t="shared" si="347"/>
        <v>-0.13302107507286723</v>
      </c>
      <c r="BH184" s="19">
        <f t="shared" si="347"/>
        <v>-0.27749462251395468</v>
      </c>
      <c r="BI184" s="19">
        <f t="shared" si="347"/>
        <v>-0.54169835859386162</v>
      </c>
      <c r="BJ184" s="19">
        <f t="shared" si="347"/>
        <v>-0.96167487439574362</v>
      </c>
      <c r="BK184" s="19">
        <f t="shared" si="347"/>
        <v>-1.5331585349551085</v>
      </c>
      <c r="BL184" s="19">
        <f t="shared" si="347"/>
        <v>-2.2155195231797551</v>
      </c>
      <c r="BM184" s="19">
        <f t="shared" si="347"/>
        <v>-1.5032725136657377E-2</v>
      </c>
      <c r="BN184" s="19">
        <f t="shared" si="347"/>
        <v>-3.3480669360590534E-2</v>
      </c>
      <c r="BO184" s="19">
        <f t="shared" si="347"/>
        <v>-7.3748056714133439E-2</v>
      </c>
      <c r="BP184" s="19">
        <f t="shared" si="347"/>
        <v>-0.1587499701346719</v>
      </c>
      <c r="BQ184" s="19">
        <f t="shared" si="347"/>
        <v>-0.32695640685095206</v>
      </c>
      <c r="BR184" s="19">
        <f t="shared" si="347"/>
        <v>-0.62559518233715117</v>
      </c>
      <c r="BS184" s="19">
        <f t="shared" si="347"/>
        <v>-1.0832405196215207</v>
      </c>
      <c r="BT184" s="19">
        <f t="shared" si="347"/>
        <v>-1.6850917441587616</v>
      </c>
      <c r="BU184" s="19">
        <f t="shared" si="347"/>
        <v>-2.3864608464914943</v>
      </c>
      <c r="BV184" s="19">
        <f t="shared" si="347"/>
        <v>-3.1440639679385733</v>
      </c>
      <c r="BW184" s="19">
        <f t="shared" si="347"/>
        <v>-4.0346877771670848E-2</v>
      </c>
      <c r="BX184" s="19">
        <f t="shared" si="347"/>
        <v>-8.8514942119993792E-2</v>
      </c>
      <c r="BY184" s="19">
        <f t="shared" si="347"/>
        <v>-0.18900350142659034</v>
      </c>
      <c r="BZ184" s="19">
        <f t="shared" si="347"/>
        <v>-0.3836736748144941</v>
      </c>
      <c r="CA184" s="19">
        <f t="shared" si="347"/>
        <v>-0.71845964801328632</v>
      </c>
      <c r="CB184" s="19">
        <f t="shared" si="347"/>
        <v>-1.2128812144609915</v>
      </c>
      <c r="CC184" s="19">
        <f t="shared" ref="CC184:DJ184" si="348">$B160*LN(1/(1+(EXP(-1*(CC$25+CC$26*$A160)))))+$C160*LN(1-(1/(1+(EXP(-1*(CC$25+CC$26*$A160))))))</f>
        <v>-1.8424791670275502</v>
      </c>
      <c r="CD184" s="19">
        <f t="shared" si="348"/>
        <v>-2.560420998197757</v>
      </c>
      <c r="CE184" s="19">
        <f t="shared" si="348"/>
        <v>-3.3265766913796226</v>
      </c>
      <c r="CF184" s="19">
        <f t="shared" si="348"/>
        <v>-4.1164368472529116</v>
      </c>
      <c r="CG184" s="19">
        <f t="shared" si="348"/>
        <v>-0.10608532667444252</v>
      </c>
      <c r="CH184" s="19">
        <f t="shared" si="348"/>
        <v>-0.22440559704717059</v>
      </c>
      <c r="CI184" s="19">
        <f t="shared" si="348"/>
        <v>-0.44822151122083248</v>
      </c>
      <c r="CJ184" s="19">
        <f t="shared" si="348"/>
        <v>-0.82032996662642577</v>
      </c>
      <c r="CK184" s="19">
        <f t="shared" si="348"/>
        <v>-1.3500584796176427</v>
      </c>
      <c r="CL184" s="19">
        <f t="shared" si="348"/>
        <v>-2.0046825384206515</v>
      </c>
      <c r="CM184" s="19">
        <f t="shared" si="348"/>
        <v>-2.736959549309852</v>
      </c>
      <c r="CN184" s="19">
        <f t="shared" si="348"/>
        <v>-3.5103423893635095</v>
      </c>
      <c r="CO184" s="19">
        <f t="shared" si="348"/>
        <v>-4.303611862127144</v>
      </c>
      <c r="CP184" s="19">
        <f t="shared" si="348"/>
        <v>-5.106078236601757</v>
      </c>
      <c r="CQ184" s="19">
        <f t="shared" si="348"/>
        <v>-0.26560613014301165</v>
      </c>
      <c r="CR184" s="19">
        <f t="shared" si="348"/>
        <v>-0.52108961386593755</v>
      </c>
      <c r="CS184" s="19">
        <f t="shared" si="348"/>
        <v>-0.93108378257967106</v>
      </c>
      <c r="CT184" s="19">
        <f t="shared" si="348"/>
        <v>-1.4941647539707483</v>
      </c>
      <c r="CU184" s="19">
        <f t="shared" si="348"/>
        <v>-2.1710974512080612</v>
      </c>
      <c r="CV184" s="19">
        <f t="shared" si="348"/>
        <v>-2.915688941611676</v>
      </c>
      <c r="CW184" s="19">
        <f t="shared" si="348"/>
        <v>-3.6951573533101429</v>
      </c>
      <c r="CX184" s="19">
        <f t="shared" si="348"/>
        <v>-4.4912696711850559</v>
      </c>
      <c r="CY184" s="19">
        <f t="shared" si="348"/>
        <v>-5.2950290931449535</v>
      </c>
      <c r="CZ184" s="19">
        <f t="shared" si="348"/>
        <v>-6.1022403562462202</v>
      </c>
      <c r="DA184" s="19">
        <f t="shared" si="348"/>
        <v>-0.60265290929861337</v>
      </c>
      <c r="DB184" s="19">
        <f t="shared" si="348"/>
        <v>-1.0504467440294962</v>
      </c>
      <c r="DC184" s="19">
        <f t="shared" si="348"/>
        <v>-1.6445539034848322</v>
      </c>
      <c r="DD184" s="19">
        <f t="shared" si="348"/>
        <v>-2.3411643781150731</v>
      </c>
      <c r="DE184" s="19">
        <f t="shared" si="348"/>
        <v>-3.0962716853586612</v>
      </c>
      <c r="DF184" s="19">
        <f t="shared" si="348"/>
        <v>-3.8808491378688426</v>
      </c>
      <c r="DG184" s="19">
        <f t="shared" si="348"/>
        <v>-4.6793286223126751</v>
      </c>
      <c r="DH184" s="19">
        <f t="shared" si="348"/>
        <v>-5.4841606621264489</v>
      </c>
      <c r="DI184" s="19">
        <f t="shared" si="348"/>
        <v>-6.2918530420035763</v>
      </c>
      <c r="DJ184" s="19">
        <f t="shared" si="348"/>
        <v>-7.100824764711299</v>
      </c>
    </row>
    <row r="185" spans="1:114" x14ac:dyDescent="0.45">
      <c r="A185" s="4">
        <f>Training_Data!L184</f>
        <v>77</v>
      </c>
      <c r="B185" s="4">
        <f>Training_Data!I184</f>
        <v>1</v>
      </c>
      <c r="C185" s="4">
        <f t="shared" si="240"/>
        <v>0</v>
      </c>
      <c r="F185">
        <f t="shared" si="234"/>
        <v>8.7000000000000008E-2</v>
      </c>
      <c r="G185">
        <f t="shared" si="235"/>
        <v>0.91667709563315225</v>
      </c>
      <c r="H185" s="10">
        <f t="shared" si="236"/>
        <v>0.52173629156332224</v>
      </c>
      <c r="I185" s="10"/>
      <c r="J185">
        <f t="shared" si="237"/>
        <v>0.47826370843667776</v>
      </c>
      <c r="K185">
        <f t="shared" si="245"/>
        <v>-0.65059300732625169</v>
      </c>
      <c r="O185" s="19">
        <f t="shared" si="290"/>
        <v>-9.4204076496596676E-5</v>
      </c>
      <c r="P185" s="19">
        <f t="shared" si="290"/>
        <v>-1.9547115441603368E-4</v>
      </c>
      <c r="Q185" s="19">
        <f t="shared" ref="Q185:CB185" si="349">$B161*LN(1/(1+(EXP(-1*(Q$25+Q$26*$A161)))))+$C161*LN(1-(1/(1+(EXP(-1*(Q$25+Q$26*$A161))))))</f>
        <v>-4.0557579083896748E-4</v>
      </c>
      <c r="R185" s="19">
        <f t="shared" si="349"/>
        <v>-8.4141905605820413E-4</v>
      </c>
      <c r="S185" s="19">
        <f t="shared" si="349"/>
        <v>-1.7452233476729767E-3</v>
      </c>
      <c r="T185" s="19">
        <f t="shared" si="349"/>
        <v>-3.6180879278937842E-3</v>
      </c>
      <c r="U185" s="19">
        <f t="shared" si="349"/>
        <v>-7.4932776151212981E-3</v>
      </c>
      <c r="V185" s="19">
        <f t="shared" si="349"/>
        <v>-1.5487012648170298E-2</v>
      </c>
      <c r="W185" s="19">
        <f t="shared" si="349"/>
        <v>-3.1873539395361944E-2</v>
      </c>
      <c r="X185" s="19">
        <f t="shared" si="349"/>
        <v>-6.5043561776590555E-2</v>
      </c>
      <c r="Y185" s="19">
        <f t="shared" si="349"/>
        <v>-2.5605250701584581E-4</v>
      </c>
      <c r="Z185" s="19">
        <f t="shared" si="349"/>
        <v>-5.312564800813472E-4</v>
      </c>
      <c r="AA185" s="19">
        <f t="shared" si="349"/>
        <v>-1.1020853807056509E-3</v>
      </c>
      <c r="AB185" s="19">
        <f t="shared" si="349"/>
        <v>-2.2855627633261008E-3</v>
      </c>
      <c r="AC185" s="19">
        <f t="shared" si="349"/>
        <v>-4.7369140861236135E-3</v>
      </c>
      <c r="AD185" s="19">
        <f t="shared" si="349"/>
        <v>-9.8045737570466081E-3</v>
      </c>
      <c r="AE185" s="19">
        <f t="shared" si="349"/>
        <v>-2.0239145770809909E-2</v>
      </c>
      <c r="AF185" s="19">
        <f t="shared" si="349"/>
        <v>-4.1550440576283099E-2</v>
      </c>
      <c r="AG185" s="19">
        <f t="shared" si="349"/>
        <v>-8.4375001337180233E-2</v>
      </c>
      <c r="AH185" s="19">
        <f t="shared" si="349"/>
        <v>-0.16778602938626597</v>
      </c>
      <c r="AI185" s="19">
        <f t="shared" si="349"/>
        <v>-6.9586982018608604E-4</v>
      </c>
      <c r="AJ185" s="19">
        <f t="shared" si="349"/>
        <v>-1.443446229085847E-3</v>
      </c>
      <c r="AK185" s="19">
        <f t="shared" si="349"/>
        <v>-2.9929467355646268E-3</v>
      </c>
      <c r="AL185" s="19">
        <f t="shared" si="349"/>
        <v>-6.2006452199646683E-3</v>
      </c>
      <c r="AM185" s="19">
        <f t="shared" si="349"/>
        <v>-1.2824229505431146E-2</v>
      </c>
      <c r="AN185" s="19">
        <f t="shared" si="349"/>
        <v>-2.6430298517478756E-2</v>
      </c>
      <c r="AO185" s="19">
        <f t="shared" si="349"/>
        <v>-5.4086790921246623E-2</v>
      </c>
      <c r="AP185" s="19">
        <f t="shared" si="349"/>
        <v>-0.10914595078339805</v>
      </c>
      <c r="AQ185" s="19">
        <f t="shared" si="349"/>
        <v>-0.21455390348483205</v>
      </c>
      <c r="AR185" s="19">
        <f t="shared" si="349"/>
        <v>-0.40318604888545817</v>
      </c>
      <c r="AS185" s="19">
        <f t="shared" si="349"/>
        <v>-1.8904405738972858E-3</v>
      </c>
      <c r="AT185" s="19">
        <f t="shared" si="349"/>
        <v>-3.9188381517837687E-3</v>
      </c>
      <c r="AU185" s="19">
        <f t="shared" si="349"/>
        <v>-8.1148450998228625E-3</v>
      </c>
      <c r="AV185" s="19">
        <f t="shared" si="349"/>
        <v>-1.67661253680087E-2</v>
      </c>
      <c r="AW185" s="19">
        <f t="shared" si="349"/>
        <v>-3.4482924942971956E-2</v>
      </c>
      <c r="AX185" s="19">
        <f t="shared" si="349"/>
        <v>-7.0274721538291965E-2</v>
      </c>
      <c r="AY185" s="19">
        <f t="shared" si="349"/>
        <v>-0.14069351600946889</v>
      </c>
      <c r="AZ185" s="19">
        <f t="shared" si="349"/>
        <v>-0.27268480925263944</v>
      </c>
      <c r="BA185" s="19">
        <f t="shared" si="349"/>
        <v>-0.50108378257967112</v>
      </c>
      <c r="BB185" s="19">
        <f t="shared" si="349"/>
        <v>-0.85435524446852751</v>
      </c>
      <c r="BC185" s="19">
        <f t="shared" si="349"/>
        <v>-5.1304273949325154E-3</v>
      </c>
      <c r="BD185" s="19">
        <f t="shared" si="349"/>
        <v>-1.0616847843265251E-2</v>
      </c>
      <c r="BE185" s="19">
        <f t="shared" si="349"/>
        <v>-2.1906470466347996E-2</v>
      </c>
      <c r="BF185" s="19">
        <f t="shared" si="349"/>
        <v>-4.4934413305747122E-2</v>
      </c>
      <c r="BG185" s="19">
        <f t="shared" si="349"/>
        <v>-9.1091440894841599E-2</v>
      </c>
      <c r="BH185" s="19">
        <f t="shared" si="349"/>
        <v>-0.18056893775707519</v>
      </c>
      <c r="BI185" s="19">
        <f t="shared" si="349"/>
        <v>-0.3440546691512108</v>
      </c>
      <c r="BJ185" s="19">
        <f t="shared" si="349"/>
        <v>-0.61634377304073962</v>
      </c>
      <c r="BK185" s="19">
        <f t="shared" si="349"/>
        <v>-1.0182215112208324</v>
      </c>
      <c r="BL185" s="19">
        <f t="shared" si="349"/>
        <v>-1.5410084538329922</v>
      </c>
      <c r="BM185" s="19">
        <f t="shared" si="349"/>
        <v>-1.3884939675599365E-2</v>
      </c>
      <c r="BN185" s="19">
        <f t="shared" si="349"/>
        <v>-2.8600408257058365E-2</v>
      </c>
      <c r="BO185" s="19">
        <f t="shared" si="349"/>
        <v>-5.8462278476133105E-2</v>
      </c>
      <c r="BP185" s="19">
        <f t="shared" si="349"/>
        <v>-0.11772100013096001</v>
      </c>
      <c r="BQ185" s="19">
        <f t="shared" si="349"/>
        <v>-0.23050857136387543</v>
      </c>
      <c r="BR185" s="19">
        <f t="shared" si="349"/>
        <v>-0.43044674402949618</v>
      </c>
      <c r="BS185" s="19">
        <f t="shared" si="349"/>
        <v>-0.74965891862242318</v>
      </c>
      <c r="BT185" s="19">
        <f t="shared" si="349"/>
        <v>-1.1988698996603231</v>
      </c>
      <c r="BU185" s="19">
        <f t="shared" si="349"/>
        <v>-1.7590035014265897</v>
      </c>
      <c r="BV185" s="19">
        <f t="shared" si="349"/>
        <v>-2.3955454645979639</v>
      </c>
      <c r="BW185" s="19">
        <f t="shared" si="349"/>
        <v>-3.7301976511786385E-2</v>
      </c>
      <c r="BX185" s="19">
        <f t="shared" si="349"/>
        <v>-7.5910860065525346E-2</v>
      </c>
      <c r="BY185" s="19">
        <f t="shared" si="349"/>
        <v>-0.15156517182538118</v>
      </c>
      <c r="BZ185" s="19">
        <f t="shared" si="349"/>
        <v>-0.29236772186435817</v>
      </c>
      <c r="CA185" s="19">
        <f t="shared" si="349"/>
        <v>-0.53338215541877709</v>
      </c>
      <c r="CB185" s="19">
        <f t="shared" si="349"/>
        <v>-0.90108961386593756</v>
      </c>
      <c r="CC185" s="19">
        <f t="shared" ref="CC185:DJ185" si="350">$B161*LN(1/(1+(EXP(-1*(CC$25+CC$26*$A161)))))+$C161*LN(1-(1/(1+(EXP(-1*(CC$25+CC$26*$A161))))))</f>
        <v>-1.394847279025357</v>
      </c>
      <c r="CD185" s="19">
        <f t="shared" si="350"/>
        <v>-1.9874000248625712</v>
      </c>
      <c r="CE185" s="19">
        <f t="shared" si="350"/>
        <v>-2.6437480567141316</v>
      </c>
      <c r="CF185" s="19">
        <f t="shared" si="350"/>
        <v>-3.3362192588706603</v>
      </c>
      <c r="CG185" s="19">
        <f t="shared" si="350"/>
        <v>-9.8316728406953574E-2</v>
      </c>
      <c r="CH185" s="19">
        <f t="shared" si="350"/>
        <v>-0.19423456547207918</v>
      </c>
      <c r="CI185" s="19">
        <f t="shared" si="350"/>
        <v>-0.36801109267292709</v>
      </c>
      <c r="CJ185" s="19">
        <f t="shared" si="350"/>
        <v>-0.65394696731759006</v>
      </c>
      <c r="CK185" s="19">
        <f t="shared" si="350"/>
        <v>-1.0700553357027154</v>
      </c>
      <c r="CL185" s="19">
        <f t="shared" si="350"/>
        <v>-1.6044055970471709</v>
      </c>
      <c r="CM185" s="19">
        <f t="shared" si="350"/>
        <v>-2.2244334020553578</v>
      </c>
      <c r="CN185" s="19">
        <f t="shared" si="350"/>
        <v>-2.8967825833020822</v>
      </c>
      <c r="CO185" s="19">
        <f t="shared" si="350"/>
        <v>-3.5977667641799695</v>
      </c>
      <c r="CP185" s="19">
        <f t="shared" si="350"/>
        <v>-4.3134773304160188</v>
      </c>
      <c r="CQ185" s="19">
        <f t="shared" si="350"/>
        <v>-0.24750957147927938</v>
      </c>
      <c r="CR185" s="19">
        <f t="shared" si="350"/>
        <v>-0.45916273627089343</v>
      </c>
      <c r="CS185" s="19">
        <f t="shared" si="350"/>
        <v>-0.79265290929861332</v>
      </c>
      <c r="CT185" s="19">
        <f t="shared" si="350"/>
        <v>-1.2554138489297304</v>
      </c>
      <c r="CU185" s="19">
        <f t="shared" si="350"/>
        <v>-1.8256744374149321</v>
      </c>
      <c r="CV185" s="19">
        <f t="shared" si="350"/>
        <v>-2.4685149421199939</v>
      </c>
      <c r="CW185" s="19">
        <f t="shared" si="350"/>
        <v>-3.1536349515709339</v>
      </c>
      <c r="CX185" s="19">
        <f t="shared" si="350"/>
        <v>-3.8612658712765642</v>
      </c>
      <c r="CY185" s="19">
        <f t="shared" si="350"/>
        <v>-4.5803046836247949</v>
      </c>
      <c r="CZ185" s="19">
        <f t="shared" si="350"/>
        <v>-5.3049791772043138</v>
      </c>
      <c r="DA185" s="19">
        <f t="shared" si="350"/>
        <v>-0.5672321351223194</v>
      </c>
      <c r="DB185" s="19">
        <f t="shared" si="350"/>
        <v>-0.94936721747427744</v>
      </c>
      <c r="DC185" s="19">
        <f t="shared" si="350"/>
        <v>-1.4556061301430112</v>
      </c>
      <c r="DD185" s="19">
        <f t="shared" si="350"/>
        <v>-2.0568071134520385</v>
      </c>
      <c r="DE185" s="19">
        <f t="shared" si="350"/>
        <v>-2.7182670736825041</v>
      </c>
      <c r="DF185" s="19">
        <f t="shared" si="350"/>
        <v>-3.4134806693605921</v>
      </c>
      <c r="DG185" s="19">
        <f t="shared" si="350"/>
        <v>-4.1262746215159698</v>
      </c>
      <c r="DH185" s="19">
        <f t="shared" si="350"/>
        <v>-4.8478759571155665</v>
      </c>
      <c r="DI185" s="19">
        <f t="shared" si="350"/>
        <v>-5.5738032389419034</v>
      </c>
      <c r="DJ185" s="19">
        <f t="shared" si="350"/>
        <v>-6.3018346208305855</v>
      </c>
    </row>
    <row r="186" spans="1:114" x14ac:dyDescent="0.45">
      <c r="A186" s="4">
        <f>Training_Data!L185</f>
        <v>86</v>
      </c>
      <c r="B186" s="4">
        <f>Training_Data!I185</f>
        <v>1</v>
      </c>
      <c r="C186" s="4">
        <f t="shared" si="240"/>
        <v>0</v>
      </c>
      <c r="F186">
        <f t="shared" si="234"/>
        <v>0.08</v>
      </c>
      <c r="G186">
        <f t="shared" si="235"/>
        <v>0.92311634638663576</v>
      </c>
      <c r="H186" s="10">
        <f t="shared" si="236"/>
        <v>0.51998934015558185</v>
      </c>
      <c r="I186" s="10"/>
      <c r="J186">
        <f t="shared" si="237"/>
        <v>0.48001065984441815</v>
      </c>
      <c r="K186">
        <f t="shared" si="245"/>
        <v>-0.65394696731758994</v>
      </c>
      <c r="O186" s="19">
        <f t="shared" si="290"/>
        <v>-9.0101221743924231</v>
      </c>
      <c r="P186" s="19">
        <f t="shared" si="290"/>
        <v>-8.0203287659733586</v>
      </c>
      <c r="Q186" s="19">
        <f t="shared" ref="Q186:CB186" si="351">$B162*LN(1/(1+(EXP(-1*(Q$25+Q$26*$A162)))))+$C162*LN(1-(1/(1+(EXP(-1*(Q$25+Q$26*$A162))))))</f>
        <v>-7.0308845404593123</v>
      </c>
      <c r="R186" s="19">
        <f t="shared" si="351"/>
        <v>-6.0423787274967538</v>
      </c>
      <c r="S186" s="19">
        <f t="shared" si="351"/>
        <v>-5.0563888810131017</v>
      </c>
      <c r="T186" s="19">
        <f t="shared" si="351"/>
        <v>-4.0771019436478797</v>
      </c>
      <c r="U186" s="19">
        <f t="shared" si="351"/>
        <v>-3.1153759183144438</v>
      </c>
      <c r="V186" s="19">
        <f t="shared" si="351"/>
        <v>-2.1977210001309602</v>
      </c>
      <c r="W186" s="19">
        <f t="shared" si="351"/>
        <v>-1.3798421081740633</v>
      </c>
      <c r="X186" s="19">
        <f t="shared" si="351"/>
        <v>-0.74439666007357075</v>
      </c>
      <c r="Y186" s="19">
        <f t="shared" si="351"/>
        <v>-8.0103320695777782</v>
      </c>
      <c r="Z186" s="19">
        <f t="shared" si="351"/>
        <v>-7.0208934262687164</v>
      </c>
      <c r="AA186" s="19">
        <f t="shared" si="351"/>
        <v>-6.0324026054093425</v>
      </c>
      <c r="AB186" s="19">
        <f t="shared" si="351"/>
        <v>-5.0464528836098141</v>
      </c>
      <c r="AC186" s="19">
        <f t="shared" si="351"/>
        <v>-4.0672723451437651</v>
      </c>
      <c r="AD186" s="19">
        <f t="shared" si="351"/>
        <v>-3.1058216627350683</v>
      </c>
      <c r="AE186" s="19">
        <f t="shared" si="351"/>
        <v>-2.1888365087409598</v>
      </c>
      <c r="AF186" s="19">
        <f t="shared" si="351"/>
        <v>-1.3723677218643584</v>
      </c>
      <c r="AG186" s="19">
        <f t="shared" si="351"/>
        <v>-0.73915933902561004</v>
      </c>
      <c r="AH186" s="19">
        <f t="shared" si="351"/>
        <v>-0.34115387473208775</v>
      </c>
      <c r="AI186" s="19">
        <f t="shared" si="351"/>
        <v>-7.0109024013018386</v>
      </c>
      <c r="AJ186" s="19">
        <f t="shared" si="351"/>
        <v>-6.0224267227201764</v>
      </c>
      <c r="AK186" s="19">
        <f t="shared" si="351"/>
        <v>-5.0365175252852916</v>
      </c>
      <c r="AL186" s="19">
        <f t="shared" si="351"/>
        <v>-4.0574444297323415</v>
      </c>
      <c r="AM186" s="19">
        <f t="shared" si="351"/>
        <v>-3.096271685358662</v>
      </c>
      <c r="AN186" s="19">
        <f t="shared" si="351"/>
        <v>-2.1799619666343486</v>
      </c>
      <c r="AO186" s="19">
        <f t="shared" si="351"/>
        <v>-1.3649122596049108</v>
      </c>
      <c r="AP186" s="19">
        <f t="shared" si="351"/>
        <v>-0.7339469673175899</v>
      </c>
      <c r="AQ186" s="19">
        <f t="shared" si="351"/>
        <v>-0.33827363030379759</v>
      </c>
      <c r="AR186" s="19">
        <f t="shared" si="351"/>
        <v>-0.13938675828296063</v>
      </c>
      <c r="AS186" s="19">
        <f t="shared" si="351"/>
        <v>-6.0124510818235875</v>
      </c>
      <c r="AT186" s="19">
        <f t="shared" si="351"/>
        <v>-5.0265828123789342</v>
      </c>
      <c r="AU186" s="19">
        <f t="shared" si="351"/>
        <v>-4.0476182137439656</v>
      </c>
      <c r="AV186" s="19">
        <f t="shared" si="351"/>
        <v>-3.0867260252942716</v>
      </c>
      <c r="AW186" s="19">
        <f t="shared" si="351"/>
        <v>-2.1710974512080616</v>
      </c>
      <c r="AX186" s="19">
        <f t="shared" si="351"/>
        <v>-1.3574758145579904</v>
      </c>
      <c r="AY186" s="19">
        <f t="shared" si="351"/>
        <v>-0.72875955554869698</v>
      </c>
      <c r="AZ186" s="19">
        <f t="shared" si="351"/>
        <v>-0.33541384892973064</v>
      </c>
      <c r="BA186" s="19">
        <f t="shared" si="351"/>
        <v>-0.13809131861264642</v>
      </c>
      <c r="BB186" s="19">
        <f t="shared" si="351"/>
        <v>-5.3562776217963112E-2</v>
      </c>
      <c r="BC186" s="19">
        <f t="shared" si="351"/>
        <v>-5.0166487512921849</v>
      </c>
      <c r="BD186" s="19">
        <f t="shared" si="351"/>
        <v>-4.0377937136616113</v>
      </c>
      <c r="BE186" s="19">
        <f t="shared" si="351"/>
        <v>-3.0771847219708355</v>
      </c>
      <c r="BF186" s="19">
        <f t="shared" si="351"/>
        <v>-2.1622430402584891</v>
      </c>
      <c r="BG186" s="19">
        <f t="shared" si="351"/>
        <v>-1.3500584796176429</v>
      </c>
      <c r="BH186" s="19">
        <f t="shared" si="351"/>
        <v>-0.72359711307614105</v>
      </c>
      <c r="BI186" s="19">
        <f t="shared" si="351"/>
        <v>-0.3325744432071539</v>
      </c>
      <c r="BJ186" s="19">
        <f t="shared" si="351"/>
        <v>-0.13680711345203822</v>
      </c>
      <c r="BK186" s="19">
        <f t="shared" si="351"/>
        <v>-5.3043704900549667E-2</v>
      </c>
      <c r="BL186" s="19">
        <f t="shared" si="351"/>
        <v>-2.0039767260397568E-2</v>
      </c>
      <c r="BM186" s="19">
        <f t="shared" si="351"/>
        <v>-4.0279709461221787</v>
      </c>
      <c r="BN186" s="19">
        <f t="shared" si="351"/>
        <v>-3.067647815139078</v>
      </c>
      <c r="BO186" s="19">
        <f t="shared" si="351"/>
        <v>-2.1533988119798511</v>
      </c>
      <c r="BP186" s="19">
        <f t="shared" si="351"/>
        <v>-1.3426603473977388</v>
      </c>
      <c r="BQ186" s="19">
        <f t="shared" si="351"/>
        <v>-0.71845964801328632</v>
      </c>
      <c r="BR186" s="19">
        <f t="shared" si="351"/>
        <v>-0.32975532527988782</v>
      </c>
      <c r="BS186" s="19">
        <f t="shared" si="351"/>
        <v>-0.13553405962079934</v>
      </c>
      <c r="BT186" s="19">
        <f t="shared" si="351"/>
        <v>-5.2529532865117086E-2</v>
      </c>
      <c r="BU186" s="19">
        <f t="shared" si="351"/>
        <v>-1.9842333431100288E-2</v>
      </c>
      <c r="BV186" s="19">
        <f t="shared" si="351"/>
        <v>-7.4189941486866185E-3</v>
      </c>
      <c r="BW186" s="19">
        <f t="shared" si="351"/>
        <v>-3.058115344873396</v>
      </c>
      <c r="BX186" s="19">
        <f t="shared" si="351"/>
        <v>-2.1445648449625003</v>
      </c>
      <c r="BY186" s="19">
        <f t="shared" si="351"/>
        <v>-1.3352815102199362</v>
      </c>
      <c r="BZ186" s="19">
        <f t="shared" si="351"/>
        <v>-0.71334716722803393</v>
      </c>
      <c r="CA186" s="19">
        <f t="shared" si="351"/>
        <v>-0.32695640685095206</v>
      </c>
      <c r="CB186" s="19">
        <f t="shared" si="351"/>
        <v>-0.13427207430759835</v>
      </c>
      <c r="CC186" s="19">
        <f t="shared" ref="CC186:DJ186" si="352">$B162*LN(1/(1+(EXP(-1*(CC$25+CC$26*$A162)))))+$C162*LN(1-(1/(1+(EXP(-1*(CC$25+CC$26*$A162))))))</f>
        <v>-5.2020216353684263E-2</v>
      </c>
      <c r="CD186" s="19">
        <f t="shared" si="352"/>
        <v>-1.9646825693436749E-2</v>
      </c>
      <c r="CE186" s="19">
        <f t="shared" si="352"/>
        <v>-7.3454443787431467E-3</v>
      </c>
      <c r="CF186" s="19">
        <f t="shared" si="352"/>
        <v>-2.7356993785360236E-3</v>
      </c>
      <c r="CG186" s="19">
        <f t="shared" si="352"/>
        <v>-2.1357412181911433</v>
      </c>
      <c r="CH186" s="19">
        <f t="shared" si="352"/>
        <v>-1.3279220601015926</v>
      </c>
      <c r="CI186" s="19">
        <f t="shared" si="352"/>
        <v>-0.7082596763414486</v>
      </c>
      <c r="CJ186" s="19">
        <f t="shared" si="352"/>
        <v>-0.32417759919518879</v>
      </c>
      <c r="CK186" s="19">
        <f t="shared" si="352"/>
        <v>-0.13302107507286723</v>
      </c>
      <c r="CL186" s="19">
        <f t="shared" si="352"/>
        <v>-5.1515711952363007E-2</v>
      </c>
      <c r="CM186" s="19">
        <f t="shared" si="352"/>
        <v>-1.9453225628275929E-2</v>
      </c>
      <c r="CN186" s="19">
        <f t="shared" si="352"/>
        <v>-7.2726211117516981E-3</v>
      </c>
      <c r="CO186" s="19">
        <f t="shared" si="352"/>
        <v>-2.7085155452764281E-3</v>
      </c>
      <c r="CP186" s="19">
        <f t="shared" si="352"/>
        <v>-1.0072779542348365E-3</v>
      </c>
      <c r="CQ186" s="19">
        <f t="shared" si="352"/>
        <v>-1.3205820887436108</v>
      </c>
      <c r="CR186" s="19">
        <f t="shared" si="352"/>
        <v>-0.70319717972663409</v>
      </c>
      <c r="CS186" s="19">
        <f t="shared" si="352"/>
        <v>-0.32141881317184712</v>
      </c>
      <c r="CT186" s="19">
        <f t="shared" si="352"/>
        <v>-0.13178097985146942</v>
      </c>
      <c r="CU186" s="19">
        <f t="shared" si="352"/>
        <v>-5.1015976589534939E-2</v>
      </c>
      <c r="CV186" s="19">
        <f t="shared" si="352"/>
        <v>-1.9261514985419528E-2</v>
      </c>
      <c r="CW186" s="19">
        <f t="shared" si="352"/>
        <v>-7.2005172236569819E-3</v>
      </c>
      <c r="CX186" s="19">
        <f t="shared" si="352"/>
        <v>-2.6816014676888716E-3</v>
      </c>
      <c r="CY186" s="19">
        <f t="shared" si="352"/>
        <v>-9.9726036702275857E-4</v>
      </c>
      <c r="CZ186" s="19">
        <f t="shared" si="352"/>
        <v>-3.7067483205435308E-4</v>
      </c>
      <c r="DA186" s="19">
        <f t="shared" si="352"/>
        <v>-0.69815968050786248</v>
      </c>
      <c r="DB186" s="19">
        <f t="shared" si="352"/>
        <v>-0.31867995923713271</v>
      </c>
      <c r="DC186" s="19">
        <f t="shared" si="352"/>
        <v>-0.13055170695526894</v>
      </c>
      <c r="DD186" s="19">
        <f t="shared" si="352"/>
        <v>-5.0520967534021743E-2</v>
      </c>
      <c r="DE186" s="19">
        <f t="shared" si="352"/>
        <v>-1.9071675682192538E-2</v>
      </c>
      <c r="DF186" s="19">
        <f t="shared" si="352"/>
        <v>-7.1291256592371311E-3</v>
      </c>
      <c r="DG186" s="19">
        <f t="shared" si="352"/>
        <v>-2.6549544760368828E-3</v>
      </c>
      <c r="DH186" s="19">
        <f t="shared" si="352"/>
        <v>-9.8734235760852612E-4</v>
      </c>
      <c r="DI186" s="19">
        <f t="shared" si="352"/>
        <v>-3.6698723254238676E-4</v>
      </c>
      <c r="DJ186" s="19">
        <f t="shared" si="352"/>
        <v>-1.3637962635807636E-4</v>
      </c>
    </row>
    <row r="187" spans="1:114" x14ac:dyDescent="0.45">
      <c r="A187" s="4">
        <f>Training_Data!L186</f>
        <v>79</v>
      </c>
      <c r="B187" s="4">
        <f>Training_Data!I186</f>
        <v>1</v>
      </c>
      <c r="C187" s="4">
        <f t="shared" si="240"/>
        <v>0</v>
      </c>
      <c r="F187">
        <f t="shared" si="234"/>
        <v>7.1000000000000008E-2</v>
      </c>
      <c r="G187">
        <f t="shared" si="235"/>
        <v>0.93146189212759212</v>
      </c>
      <c r="H187" s="10">
        <f t="shared" si="236"/>
        <v>0.51774254727772806</v>
      </c>
      <c r="I187" s="10"/>
      <c r="J187">
        <f t="shared" si="237"/>
        <v>0.48225745272227194</v>
      </c>
      <c r="K187">
        <f t="shared" si="245"/>
        <v>-0.72927717325190233</v>
      </c>
      <c r="O187" s="19">
        <f t="shared" si="290"/>
        <v>-9.8048429320844439E-5</v>
      </c>
      <c r="P187" s="19">
        <f t="shared" si="290"/>
        <v>-2.1174965013393224E-4</v>
      </c>
      <c r="Q187" s="19">
        <f t="shared" ref="Q187:CB187" si="353">$B163*LN(1/(1+(EXP(-1*(Q$25+Q$26*$A163)))))+$C163*LN(1-(1/(1+(EXP(-1*(Q$25+Q$26*$A163))))))</f>
        <v>-4.5727360622179586E-4</v>
      </c>
      <c r="R187" s="19">
        <f t="shared" si="353"/>
        <v>-9.873423576084151E-4</v>
      </c>
      <c r="S187" s="19">
        <f t="shared" si="353"/>
        <v>-2.1312091296566589E-3</v>
      </c>
      <c r="T187" s="19">
        <f t="shared" si="353"/>
        <v>-4.5972384173645674E-3</v>
      </c>
      <c r="U187" s="19">
        <f t="shared" si="353"/>
        <v>-9.9026250695706964E-3</v>
      </c>
      <c r="V187" s="19">
        <f t="shared" si="353"/>
        <v>-2.1265871276566872E-2</v>
      </c>
      <c r="W187" s="19">
        <f t="shared" si="353"/>
        <v>-4.5375918314444423E-2</v>
      </c>
      <c r="X187" s="19">
        <f t="shared" si="353"/>
        <v>-9.5545464597962981E-2</v>
      </c>
      <c r="Y187" s="19">
        <f t="shared" si="353"/>
        <v>-2.665008157553627E-4</v>
      </c>
      <c r="Z187" s="19">
        <f t="shared" si="353"/>
        <v>-5.7549054503288136E-4</v>
      </c>
      <c r="AA187" s="19">
        <f t="shared" si="353"/>
        <v>-1.2425105369400064E-3</v>
      </c>
      <c r="AB187" s="19">
        <f t="shared" si="353"/>
        <v>-2.6816014676889831E-3</v>
      </c>
      <c r="AC187" s="19">
        <f t="shared" si="353"/>
        <v>-5.782652915069182E-3</v>
      </c>
      <c r="AD187" s="19">
        <f t="shared" si="353"/>
        <v>-1.2447565236600967E-2</v>
      </c>
      <c r="AE187" s="19">
        <f t="shared" si="353"/>
        <v>-2.6692413475808627E-2</v>
      </c>
      <c r="AF187" s="19">
        <f t="shared" si="353"/>
        <v>-5.6782583302082912E-2</v>
      </c>
      <c r="AG187" s="19">
        <f t="shared" si="353"/>
        <v>-0.11883650874096041</v>
      </c>
      <c r="AH187" s="19">
        <f t="shared" si="353"/>
        <v>-0.24100845383299221</v>
      </c>
      <c r="AI187" s="19">
        <f t="shared" si="353"/>
        <v>-7.2425852461481901E-4</v>
      </c>
      <c r="AJ187" s="19">
        <f t="shared" si="353"/>
        <v>-1.5635726932682801E-3</v>
      </c>
      <c r="AK187" s="19">
        <f t="shared" si="353"/>
        <v>-3.3738949793729704E-3</v>
      </c>
      <c r="AL187" s="19">
        <f t="shared" si="353"/>
        <v>-7.2726211117516981E-3</v>
      </c>
      <c r="AM187" s="19">
        <f t="shared" si="353"/>
        <v>-1.5641448730935838E-2</v>
      </c>
      <c r="AN187" s="19">
        <f t="shared" si="353"/>
        <v>-3.3480669360590534E-2</v>
      </c>
      <c r="AO187" s="19">
        <f t="shared" si="353"/>
        <v>-7.0956516452472765E-2</v>
      </c>
      <c r="AP187" s="19">
        <f t="shared" si="353"/>
        <v>-0.14740002486257034</v>
      </c>
      <c r="AQ187" s="19">
        <f t="shared" si="353"/>
        <v>-0.29491225960491108</v>
      </c>
      <c r="AR187" s="19">
        <f t="shared" si="353"/>
        <v>-0.55435524446852724</v>
      </c>
      <c r="AS187" s="19">
        <f t="shared" si="353"/>
        <v>-1.9675150688290358E-3</v>
      </c>
      <c r="AT187" s="19">
        <f t="shared" si="353"/>
        <v>-4.244534947839794E-3</v>
      </c>
      <c r="AU187" s="19">
        <f t="shared" si="353"/>
        <v>-9.1447452247404512E-3</v>
      </c>
      <c r="AV187" s="19">
        <f t="shared" si="353"/>
        <v>-1.9646825693436634E-2</v>
      </c>
      <c r="AW187" s="19">
        <f t="shared" si="353"/>
        <v>-4.1959389233941616E-2</v>
      </c>
      <c r="AX187" s="19">
        <f t="shared" si="353"/>
        <v>-8.8514942119993792E-2</v>
      </c>
      <c r="AY187" s="19">
        <f t="shared" si="353"/>
        <v>-0.18222789747067766</v>
      </c>
      <c r="AZ187" s="19">
        <f t="shared" si="353"/>
        <v>-0.35886989966032329</v>
      </c>
      <c r="BA187" s="19">
        <f t="shared" si="353"/>
        <v>-0.65875955554869692</v>
      </c>
      <c r="BB187" s="19">
        <f t="shared" si="353"/>
        <v>-1.1031860488854581</v>
      </c>
      <c r="BC187" s="19">
        <f t="shared" si="353"/>
        <v>-5.339246126027891E-3</v>
      </c>
      <c r="BD187" s="19">
        <f t="shared" si="353"/>
        <v>-1.149602998855608E-2</v>
      </c>
      <c r="BE187" s="19">
        <f t="shared" si="353"/>
        <v>-2.4665297136601757E-2</v>
      </c>
      <c r="BF187" s="19">
        <f t="shared" si="353"/>
        <v>-5.2529532865117086E-2</v>
      </c>
      <c r="BG187" s="19">
        <f t="shared" si="353"/>
        <v>-0.11018460301110891</v>
      </c>
      <c r="BH187" s="19">
        <f t="shared" si="353"/>
        <v>-0.22440559704717059</v>
      </c>
      <c r="BI187" s="19">
        <f t="shared" si="353"/>
        <v>-0.43395594161677914</v>
      </c>
      <c r="BJ187" s="19">
        <f t="shared" si="353"/>
        <v>-0.77634377304073965</v>
      </c>
      <c r="BK187" s="19">
        <f t="shared" si="353"/>
        <v>-1.2625744432071542</v>
      </c>
      <c r="BL187" s="19">
        <f t="shared" si="353"/>
        <v>-1.8677860293862656</v>
      </c>
      <c r="BM187" s="19">
        <f t="shared" si="353"/>
        <v>-1.4447520693484053E-2</v>
      </c>
      <c r="BN187" s="19">
        <f t="shared" si="353"/>
        <v>-3.0945958160192223E-2</v>
      </c>
      <c r="BO187" s="19">
        <f t="shared" si="353"/>
        <v>-6.5676254334659845E-2</v>
      </c>
      <c r="BP187" s="19">
        <f t="shared" si="353"/>
        <v>-0.13680711345203822</v>
      </c>
      <c r="BQ187" s="19">
        <f t="shared" si="353"/>
        <v>-0.27508058318639855</v>
      </c>
      <c r="BR187" s="19">
        <f t="shared" si="353"/>
        <v>-0.52108961386593755</v>
      </c>
      <c r="BS187" s="19">
        <f t="shared" si="353"/>
        <v>-0.90704039669542702</v>
      </c>
      <c r="BT187" s="19">
        <f t="shared" si="353"/>
        <v>-1.4326848092526394</v>
      </c>
      <c r="BU187" s="19">
        <f t="shared" si="353"/>
        <v>-2.0655340596207994</v>
      </c>
      <c r="BV187" s="19">
        <f t="shared" si="353"/>
        <v>-2.7650435617765905</v>
      </c>
      <c r="BW187" s="19">
        <f t="shared" si="353"/>
        <v>-3.8795140675927216E-2</v>
      </c>
      <c r="BX187" s="19">
        <f t="shared" si="353"/>
        <v>-8.1980783130496324E-2</v>
      </c>
      <c r="BY187" s="19">
        <f t="shared" si="353"/>
        <v>-0.16933722737912194</v>
      </c>
      <c r="BZ187" s="19">
        <f t="shared" si="353"/>
        <v>-0.33541384892973064</v>
      </c>
      <c r="CA187" s="19">
        <f t="shared" si="353"/>
        <v>-0.62095704778953198</v>
      </c>
      <c r="CB187" s="19">
        <f t="shared" si="353"/>
        <v>-1.0504467440294962</v>
      </c>
      <c r="CC187" s="19">
        <f t="shared" ref="CC187:DJ187" si="354">$B163*LN(1/(1+(EXP(-1*(CC$25+CC$26*$A163)))))+$C163*LN(1-(1/(1+(EXP(-1*(CC$25+CC$26*$A163))))))</f>
        <v>-1.6124035212648407</v>
      </c>
      <c r="CD187" s="19">
        <f t="shared" si="354"/>
        <v>-2.2691459507833978</v>
      </c>
      <c r="CE187" s="19">
        <f t="shared" si="354"/>
        <v>-2.9820202163536838</v>
      </c>
      <c r="CF187" s="19">
        <f t="shared" si="354"/>
        <v>-3.7244228459337791</v>
      </c>
      <c r="CG187" s="19">
        <f t="shared" si="354"/>
        <v>-0.10213089315917856</v>
      </c>
      <c r="CH187" s="19">
        <f t="shared" si="354"/>
        <v>-0.20883062816011172</v>
      </c>
      <c r="CI187" s="19">
        <f t="shared" si="354"/>
        <v>-0.40651526920662473</v>
      </c>
      <c r="CJ187" s="19">
        <f t="shared" si="354"/>
        <v>-0.73394696731759013</v>
      </c>
      <c r="CK187" s="19">
        <f t="shared" si="354"/>
        <v>-1.2058650684421961</v>
      </c>
      <c r="CL187" s="19">
        <f t="shared" si="354"/>
        <v>-1.8005689377570755</v>
      </c>
      <c r="CM187" s="19">
        <f t="shared" si="354"/>
        <v>-2.4776717024811372</v>
      </c>
      <c r="CN187" s="19">
        <f t="shared" si="354"/>
        <v>-3.2015504405762849</v>
      </c>
      <c r="CO187" s="19">
        <f t="shared" si="354"/>
        <v>-3.9494532256282726</v>
      </c>
      <c r="CP187" s="19">
        <f t="shared" si="354"/>
        <v>-4.7090541641698742</v>
      </c>
      <c r="CQ187" s="19">
        <f t="shared" si="354"/>
        <v>-0.25641783303708754</v>
      </c>
      <c r="CR187" s="19">
        <f t="shared" si="354"/>
        <v>-0.48936721747427725</v>
      </c>
      <c r="CS187" s="19">
        <f t="shared" si="354"/>
        <v>-0.86011188643871439</v>
      </c>
      <c r="CT187" s="19">
        <f t="shared" si="354"/>
        <v>-1.3723677218643582</v>
      </c>
      <c r="CU187" s="19">
        <f t="shared" si="354"/>
        <v>-1.9960354110545104</v>
      </c>
      <c r="CV187" s="19">
        <f t="shared" si="354"/>
        <v>-2.6902747215382923</v>
      </c>
      <c r="CW187" s="19">
        <f t="shared" si="354"/>
        <v>-3.4231529925781343</v>
      </c>
      <c r="CX187" s="19">
        <f t="shared" si="354"/>
        <v>-4.17548701264817</v>
      </c>
      <c r="CY187" s="19">
        <f t="shared" si="354"/>
        <v>-4.9372005172236451</v>
      </c>
      <c r="CZ187" s="19">
        <f t="shared" si="354"/>
        <v>-5.7033403801703768</v>
      </c>
      <c r="DA187" s="19">
        <f t="shared" si="354"/>
        <v>-0.5847451567037304</v>
      </c>
      <c r="DB187" s="19">
        <f t="shared" si="354"/>
        <v>-0.99916273627089358</v>
      </c>
      <c r="DC187" s="19">
        <f t="shared" si="354"/>
        <v>-1.54887520254575</v>
      </c>
      <c r="DD187" s="19">
        <f t="shared" si="354"/>
        <v>-2.1977210001309597</v>
      </c>
      <c r="DE187" s="19">
        <f t="shared" si="354"/>
        <v>-2.906233177878482</v>
      </c>
      <c r="DF187" s="19">
        <f t="shared" si="354"/>
        <v>-3.6464302985174766</v>
      </c>
      <c r="DG187" s="19">
        <f t="shared" si="354"/>
        <v>-4.402324469977442</v>
      </c>
      <c r="DH187" s="19">
        <f t="shared" si="354"/>
        <v>-5.1657252789532881</v>
      </c>
      <c r="DI187" s="19">
        <f t="shared" si="354"/>
        <v>-5.932654954476086</v>
      </c>
      <c r="DJ187" s="19">
        <f t="shared" si="354"/>
        <v>-6.7012301549517668</v>
      </c>
    </row>
    <row r="188" spans="1:114" x14ac:dyDescent="0.45">
      <c r="A188" s="4">
        <f>Training_Data!L187</f>
        <v>70</v>
      </c>
      <c r="B188" s="4">
        <f>Training_Data!I187</f>
        <v>0</v>
      </c>
      <c r="C188" s="4">
        <f t="shared" si="240"/>
        <v>1</v>
      </c>
      <c r="F188">
        <f t="shared" si="234"/>
        <v>0.08</v>
      </c>
      <c r="G188">
        <f t="shared" si="235"/>
        <v>0.92311634638663576</v>
      </c>
      <c r="H188" s="10">
        <f t="shared" si="236"/>
        <v>0.51998934015558185</v>
      </c>
      <c r="I188" s="10"/>
      <c r="J188">
        <f t="shared" si="237"/>
        <v>0.48001065984441815</v>
      </c>
      <c r="K188">
        <f t="shared" si="245"/>
        <v>-0.73394696731759013</v>
      </c>
      <c r="O188" s="19">
        <f t="shared" si="290"/>
        <v>-8.9601284380052206</v>
      </c>
      <c r="P188" s="19">
        <f t="shared" si="290"/>
        <v>-7.920363336311862</v>
      </c>
      <c r="Q188" s="19">
        <f t="shared" ref="Q188:CB188" si="355">$B164*LN(1/(1+(EXP(-1*(Q$25+Q$26*$A164)))))+$C164*LN(1-(1/(1+(EXP(-1*(Q$25+Q$26*$A164))))))</f>
        <v>-6.8810276158670831</v>
      </c>
      <c r="R188" s="19">
        <f t="shared" si="355"/>
        <v>-5.842904620129505</v>
      </c>
      <c r="S188" s="19">
        <f t="shared" si="355"/>
        <v>-4.808196067338268</v>
      </c>
      <c r="T188" s="19">
        <f t="shared" si="355"/>
        <v>-3.7830168095822989</v>
      </c>
      <c r="U188" s="19">
        <f t="shared" si="355"/>
        <v>-2.7837958276838046</v>
      </c>
      <c r="V188" s="19">
        <f t="shared" si="355"/>
        <v>-1.8509015763678704</v>
      </c>
      <c r="W188" s="19">
        <f t="shared" si="355"/>
        <v>-1.0634965102225347</v>
      </c>
      <c r="X188" s="19">
        <f t="shared" si="355"/>
        <v>-0.51301525239995238</v>
      </c>
      <c r="Y188" s="19">
        <f t="shared" si="355"/>
        <v>-7.9603490921776947</v>
      </c>
      <c r="Z188" s="19">
        <f t="shared" si="355"/>
        <v>-6.9209873423576083</v>
      </c>
      <c r="AA188" s="19">
        <f t="shared" si="355"/>
        <v>-5.8827908871239778</v>
      </c>
      <c r="AB188" s="19">
        <f t="shared" si="355"/>
        <v>-4.8478759571155825</v>
      </c>
      <c r="AC188" s="19">
        <f t="shared" si="355"/>
        <v>-3.822124216454879</v>
      </c>
      <c r="AD188" s="19">
        <f t="shared" si="355"/>
        <v>-2.8213695380476835</v>
      </c>
      <c r="AE188" s="19">
        <f t="shared" si="355"/>
        <v>-1.8847227250802074</v>
      </c>
      <c r="AF188" s="19">
        <f t="shared" si="355"/>
        <v>-1.0898667349636619</v>
      </c>
      <c r="AG188" s="19">
        <f t="shared" si="355"/>
        <v>-0.52926044903028457</v>
      </c>
      <c r="AH188" s="19">
        <f t="shared" si="355"/>
        <v>-0.22041740991845085</v>
      </c>
      <c r="AI188" s="19">
        <f t="shared" si="355"/>
        <v>-6.9609486464671617</v>
      </c>
      <c r="AJ188" s="19">
        <f t="shared" si="355"/>
        <v>-5.9226816014676888</v>
      </c>
      <c r="AK188" s="19">
        <f t="shared" si="355"/>
        <v>-4.8875683020417258</v>
      </c>
      <c r="AL188" s="19">
        <f t="shared" si="355"/>
        <v>-3.8612658712765668</v>
      </c>
      <c r="AM188" s="19">
        <f t="shared" si="355"/>
        <v>-2.8590328262879714</v>
      </c>
      <c r="AN188" s="19">
        <f t="shared" si="355"/>
        <v>-1.9187499701346715</v>
      </c>
      <c r="AO188" s="19">
        <f t="shared" si="355"/>
        <v>-1.1165940469802236</v>
      </c>
      <c r="AP188" s="19">
        <f t="shared" si="355"/>
        <v>-0.54589293718007526</v>
      </c>
      <c r="AQ188" s="19">
        <f t="shared" si="355"/>
        <v>-0.22845802600646811</v>
      </c>
      <c r="AR188" s="19">
        <f t="shared" si="355"/>
        <v>-8.6836152153949644E-2</v>
      </c>
      <c r="AS188" s="19">
        <f t="shared" si="355"/>
        <v>-5.9625765897120013</v>
      </c>
      <c r="AT188" s="19">
        <f t="shared" si="355"/>
        <v>-4.9272726211117517</v>
      </c>
      <c r="AU188" s="19">
        <f t="shared" si="355"/>
        <v>-3.9004404877235963</v>
      </c>
      <c r="AV188" s="19">
        <f t="shared" si="355"/>
        <v>-2.8967825833020826</v>
      </c>
      <c r="AW188" s="19">
        <f t="shared" si="355"/>
        <v>-1.9529776105260739</v>
      </c>
      <c r="AX188" s="19">
        <f t="shared" si="355"/>
        <v>-1.1436736748144936</v>
      </c>
      <c r="AY188" s="19">
        <f t="shared" si="355"/>
        <v>-0.56291533356034584</v>
      </c>
      <c r="AZ188" s="19">
        <f t="shared" si="355"/>
        <v>-0.23675868487646654</v>
      </c>
      <c r="BA188" s="19">
        <f t="shared" si="355"/>
        <v>-9.0224746513208942E-2</v>
      </c>
      <c r="BB188" s="19">
        <f t="shared" si="355"/>
        <v>-3.2828470424865287E-2</v>
      </c>
      <c r="BC188" s="19">
        <f t="shared" si="355"/>
        <v>-4.9669884516208374</v>
      </c>
      <c r="BD188" s="19">
        <f t="shared" si="355"/>
        <v>-3.9396468256934365</v>
      </c>
      <c r="BE188" s="19">
        <f t="shared" si="355"/>
        <v>-2.9346157934620023</v>
      </c>
      <c r="BF188" s="19">
        <f t="shared" si="355"/>
        <v>-1.9874000248625703</v>
      </c>
      <c r="BG188" s="19">
        <f t="shared" si="355"/>
        <v>-1.1711006659477778</v>
      </c>
      <c r="BH188" s="19">
        <f t="shared" si="355"/>
        <v>-0.58032996662642589</v>
      </c>
      <c r="BI188" s="19">
        <f t="shared" si="355"/>
        <v>-0.2453255421125167</v>
      </c>
      <c r="BJ188" s="19">
        <f t="shared" si="355"/>
        <v>-9.3739479267430315E-2</v>
      </c>
      <c r="BK188" s="19">
        <f t="shared" si="355"/>
        <v>-3.4145605538695015E-2</v>
      </c>
      <c r="BL188" s="19">
        <f t="shared" si="355"/>
        <v>-1.2202584607696155E-2</v>
      </c>
      <c r="BM188" s="19">
        <f t="shared" si="355"/>
        <v>-3.9788836898020423</v>
      </c>
      <c r="BN188" s="19">
        <f t="shared" si="355"/>
        <v>-2.9725295328651171</v>
      </c>
      <c r="BO188" s="19">
        <f t="shared" si="355"/>
        <v>-2.0220116757018589</v>
      </c>
      <c r="BP188" s="19">
        <f t="shared" si="355"/>
        <v>-1.1988698996603231</v>
      </c>
      <c r="BQ188" s="19">
        <f t="shared" si="355"/>
        <v>-0.59813886938159178</v>
      </c>
      <c r="BR188" s="19">
        <f t="shared" si="355"/>
        <v>-0.25416475397074739</v>
      </c>
      <c r="BS188" s="19">
        <f t="shared" si="355"/>
        <v>-9.7384578310816483E-2</v>
      </c>
      <c r="BT188" s="19">
        <f t="shared" si="355"/>
        <v>-3.5514653955253252E-2</v>
      </c>
      <c r="BU188" s="19">
        <f t="shared" si="355"/>
        <v>-1.2697432971496326E-2</v>
      </c>
      <c r="BV188" s="19">
        <f t="shared" si="355"/>
        <v>-4.506411799249389E-3</v>
      </c>
      <c r="BW188" s="19">
        <f t="shared" si="355"/>
        <v>-3.0105209675340214</v>
      </c>
      <c r="BX188" s="19">
        <f t="shared" si="355"/>
        <v>-2.0568071134520385</v>
      </c>
      <c r="BY188" s="19">
        <f t="shared" si="355"/>
        <v>-1.2269761000189523</v>
      </c>
      <c r="BZ188" s="19">
        <f t="shared" si="355"/>
        <v>-0.61634377304073962</v>
      </c>
      <c r="CA188" s="19">
        <f t="shared" si="355"/>
        <v>-0.26328246733803101</v>
      </c>
      <c r="CB188" s="19">
        <f t="shared" si="355"/>
        <v>-0.10116437811507244</v>
      </c>
      <c r="CC188" s="19">
        <f t="shared" ref="CC188:DJ188" si="356">$B164*LN(1/(1+(EXP(-1*(CC$25+CC$26*$A164)))))+$C164*LN(1-(1/(1+(EXP(-1*(CC$25+CC$26*$A164))))))</f>
        <v>-3.6937586501232814E-2</v>
      </c>
      <c r="CD188" s="19">
        <f t="shared" si="356"/>
        <v>-1.3212216543127727E-2</v>
      </c>
      <c r="CE188" s="19">
        <f t="shared" si="356"/>
        <v>-4.6898913545248338E-3</v>
      </c>
      <c r="CF188" s="19">
        <f t="shared" si="356"/>
        <v>-1.6601784140456051E-3</v>
      </c>
      <c r="CG188" s="19">
        <f t="shared" si="356"/>
        <v>-2.0917809798514693</v>
      </c>
      <c r="CH188" s="19">
        <f t="shared" si="356"/>
        <v>-1.2554138489297306</v>
      </c>
      <c r="CI188" s="19">
        <f t="shared" si="356"/>
        <v>-0.6349461015956136</v>
      </c>
      <c r="CJ188" s="19">
        <f t="shared" si="356"/>
        <v>-0.27268480925263944</v>
      </c>
      <c r="CK188" s="19">
        <f t="shared" si="356"/>
        <v>-0.10508331976869598</v>
      </c>
      <c r="CL188" s="19">
        <f t="shared" si="356"/>
        <v>-3.8416442794361121E-2</v>
      </c>
      <c r="CM188" s="19">
        <f t="shared" si="356"/>
        <v>-1.3747727534377228E-2</v>
      </c>
      <c r="CN188" s="19">
        <f t="shared" si="356"/>
        <v>-4.8808231056281098E-3</v>
      </c>
      <c r="CO188" s="19">
        <f t="shared" si="356"/>
        <v>-1.7278730790231602E-3</v>
      </c>
      <c r="CP188" s="19">
        <f t="shared" si="356"/>
        <v>-6.1106602225311781E-4</v>
      </c>
      <c r="CQ188" s="19">
        <f t="shared" si="356"/>
        <v>-1.2841775991951889</v>
      </c>
      <c r="CR188" s="19">
        <f t="shared" si="356"/>
        <v>-0.65394696731758994</v>
      </c>
      <c r="CS188" s="19">
        <f t="shared" si="356"/>
        <v>-0.28237787600797598</v>
      </c>
      <c r="CT188" s="19">
        <f t="shared" si="356"/>
        <v>-0.10914595078339805</v>
      </c>
      <c r="CU188" s="19">
        <f t="shared" si="356"/>
        <v>-3.9953333162430334E-2</v>
      </c>
      <c r="CV188" s="19">
        <f t="shared" si="356"/>
        <v>-1.4304788745287738E-2</v>
      </c>
      <c r="CW188" s="19">
        <f t="shared" si="356"/>
        <v>-5.0795082199807879E-3</v>
      </c>
      <c r="CX188" s="19">
        <f t="shared" si="356"/>
        <v>-1.7983255491144266E-3</v>
      </c>
      <c r="CY188" s="19">
        <f t="shared" si="356"/>
        <v>-6.3599617109102893E-4</v>
      </c>
      <c r="CZ188" s="19">
        <f t="shared" si="356"/>
        <v>-2.2484204531167249E-4</v>
      </c>
      <c r="DA188" s="19">
        <f t="shared" si="356"/>
        <v>-0.67334716722803389</v>
      </c>
      <c r="DB188" s="19">
        <f t="shared" si="356"/>
        <v>-0.29236772186435833</v>
      </c>
      <c r="DC188" s="19">
        <f t="shared" si="356"/>
        <v>-0.11335692465064116</v>
      </c>
      <c r="DD188" s="19">
        <f t="shared" si="356"/>
        <v>-4.1550440576282981E-2</v>
      </c>
      <c r="DE188" s="19">
        <f t="shared" si="356"/>
        <v>-1.488425467191814E-2</v>
      </c>
      <c r="DF188" s="19">
        <f t="shared" si="356"/>
        <v>-5.2862599110215019E-3</v>
      </c>
      <c r="DG188" s="19">
        <f t="shared" si="356"/>
        <v>-1.8716479679020076E-3</v>
      </c>
      <c r="DH188" s="19">
        <f t="shared" si="356"/>
        <v>-6.6194307854409778E-4</v>
      </c>
      <c r="DI188" s="19">
        <f t="shared" si="356"/>
        <v>-2.3401694966676632E-4</v>
      </c>
      <c r="DJ188" s="19">
        <f t="shared" si="356"/>
        <v>-8.2720644109724535E-5</v>
      </c>
    </row>
    <row r="189" spans="1:114" x14ac:dyDescent="0.45">
      <c r="A189" s="4">
        <f>Training_Data!L188</f>
        <v>79</v>
      </c>
      <c r="B189" s="4">
        <f>Training_Data!I188</f>
        <v>0</v>
      </c>
      <c r="C189" s="4">
        <f t="shared" si="240"/>
        <v>1</v>
      </c>
      <c r="F189">
        <f t="shared" si="234"/>
        <v>0.09</v>
      </c>
      <c r="G189">
        <f t="shared" si="235"/>
        <v>0.91393118527122819</v>
      </c>
      <c r="H189" s="10">
        <f t="shared" si="236"/>
        <v>0.52248482479180014</v>
      </c>
      <c r="I189" s="10"/>
      <c r="J189">
        <f t="shared" si="237"/>
        <v>0.47751517520819986</v>
      </c>
      <c r="K189">
        <f t="shared" si="245"/>
        <v>-0.64915933902561007</v>
      </c>
      <c r="O189" s="19">
        <f t="shared" si="290"/>
        <v>-9.0801139151188828</v>
      </c>
      <c r="P189" s="19">
        <f t="shared" si="290"/>
        <v>-8.160285821543928</v>
      </c>
      <c r="Q189" s="19">
        <f t="shared" ref="Q189:CB189" si="357">$B165*LN(1/(1+(EXP(-1*(Q$25+Q$26*$A165)))))+$C165*LN(1-(1/(1+(EXP(-1*(Q$25+Q$26*$A165))))))</f>
        <v>-7.2407170546149899</v>
      </c>
      <c r="R189" s="19">
        <f t="shared" si="357"/>
        <v>-6.321798325549115</v>
      </c>
      <c r="S189" s="19">
        <f t="shared" si="357"/>
        <v>-5.4045064117992485</v>
      </c>
      <c r="T189" s="19">
        <f t="shared" si="357"/>
        <v>-4.4912696711850577</v>
      </c>
      <c r="U189" s="19">
        <f t="shared" si="357"/>
        <v>-3.5880419482389798</v>
      </c>
      <c r="V189" s="19">
        <f t="shared" si="357"/>
        <v>-2.7089300544332953</v>
      </c>
      <c r="W189" s="19">
        <f t="shared" si="357"/>
        <v>-1.884722725080209</v>
      </c>
      <c r="X189" s="19">
        <f t="shared" si="357"/>
        <v>-1.171100665947777</v>
      </c>
      <c r="Y189" s="19">
        <f t="shared" si="357"/>
        <v>-8.0803096230972393</v>
      </c>
      <c r="Z189" s="19">
        <f t="shared" si="357"/>
        <v>-7.1607767528026356</v>
      </c>
      <c r="AA189" s="19">
        <f t="shared" si="357"/>
        <v>-6.2419479570220329</v>
      </c>
      <c r="AB189" s="19">
        <f t="shared" si="357"/>
        <v>-5.3248808231056284</v>
      </c>
      <c r="AC189" s="19">
        <f t="shared" si="357"/>
        <v>-4.4122025846076953</v>
      </c>
      <c r="AD189" s="19">
        <f t="shared" si="357"/>
        <v>-3.5103423893635064</v>
      </c>
      <c r="AE189" s="19">
        <f t="shared" si="357"/>
        <v>-2.6344623112084302</v>
      </c>
      <c r="AF189" s="19">
        <f t="shared" si="357"/>
        <v>-1.8172922998314598</v>
      </c>
      <c r="AG189" s="19">
        <f t="shared" si="357"/>
        <v>-1.1165940469802247</v>
      </c>
      <c r="AH189" s="19">
        <f t="shared" si="357"/>
        <v>-0.59813886938159133</v>
      </c>
      <c r="AI189" s="19">
        <f t="shared" si="357"/>
        <v>-7.0808414190560587</v>
      </c>
      <c r="AJ189" s="19">
        <f t="shared" si="357"/>
        <v>-6.1621100256011756</v>
      </c>
      <c r="AK189" s="19">
        <f t="shared" si="357"/>
        <v>-5.2452862599110217</v>
      </c>
      <c r="AL189" s="19">
        <f t="shared" si="357"/>
        <v>-4.3332122165431279</v>
      </c>
      <c r="AM189" s="19">
        <f t="shared" si="357"/>
        <v>-3.4328284704248646</v>
      </c>
      <c r="AN189" s="19">
        <f t="shared" si="357"/>
        <v>-2.560420998197757</v>
      </c>
      <c r="AO189" s="19">
        <f t="shared" si="357"/>
        <v>-1.7507328088238214</v>
      </c>
      <c r="AP189" s="19">
        <f t="shared" si="357"/>
        <v>-1.063496510222534</v>
      </c>
      <c r="AQ189" s="19">
        <f t="shared" si="357"/>
        <v>-0.56291533356034662</v>
      </c>
      <c r="AR189" s="19">
        <f t="shared" si="357"/>
        <v>-0.2632824673380309</v>
      </c>
      <c r="AS189" s="19">
        <f t="shared" si="357"/>
        <v>-6.0822855627633263</v>
      </c>
      <c r="AT189" s="19">
        <f t="shared" si="357"/>
        <v>-5.1657252789533068</v>
      </c>
      <c r="AU189" s="19">
        <f t="shared" si="357"/>
        <v>-4.2543047887452881</v>
      </c>
      <c r="AV189" s="19">
        <f t="shared" si="357"/>
        <v>-3.3555146539552529</v>
      </c>
      <c r="AW189" s="19">
        <f t="shared" si="357"/>
        <v>-2.4868361521539493</v>
      </c>
      <c r="AX189" s="19">
        <f t="shared" si="357"/>
        <v>-1.6850917441587618</v>
      </c>
      <c r="AY189" s="19">
        <f t="shared" si="357"/>
        <v>-1.011845427344306</v>
      </c>
      <c r="AZ189" s="19">
        <f t="shared" si="357"/>
        <v>-0.52926044903028402</v>
      </c>
      <c r="BA189" s="19">
        <f t="shared" si="357"/>
        <v>-0.24532554211251714</v>
      </c>
      <c r="BB189" s="19">
        <f t="shared" si="357"/>
        <v>-0.10508331976869574</v>
      </c>
      <c r="BC189" s="19">
        <f t="shared" si="357"/>
        <v>-5.0862006452199644</v>
      </c>
      <c r="BD189" s="19">
        <f t="shared" si="357"/>
        <v>-4.1754870126481709</v>
      </c>
      <c r="BE189" s="19">
        <f t="shared" si="357"/>
        <v>-3.2784164427943612</v>
      </c>
      <c r="BF189" s="19">
        <f t="shared" si="357"/>
        <v>-2.4137394792674303</v>
      </c>
      <c r="BG189" s="19">
        <f t="shared" si="357"/>
        <v>-1.6204174099184505</v>
      </c>
      <c r="BH189" s="19">
        <f t="shared" si="357"/>
        <v>-0.96167487439574373</v>
      </c>
      <c r="BI189" s="19">
        <f t="shared" si="357"/>
        <v>-0.49715445033210959</v>
      </c>
      <c r="BJ189" s="19">
        <f t="shared" si="357"/>
        <v>-0.22845802600646797</v>
      </c>
      <c r="BK189" s="19">
        <f t="shared" si="357"/>
        <v>-9.7384578310816608E-2</v>
      </c>
      <c r="BL189" s="19">
        <f t="shared" si="357"/>
        <v>-3.9953333162430334E-2</v>
      </c>
      <c r="BM189" s="19">
        <f t="shared" si="357"/>
        <v>-4.096766125368009</v>
      </c>
      <c r="BN189" s="19">
        <f t="shared" si="357"/>
        <v>-3.2015504405762831</v>
      </c>
      <c r="BO189" s="19">
        <f t="shared" si="357"/>
        <v>-2.3411643781150726</v>
      </c>
      <c r="BP189" s="19">
        <f t="shared" si="357"/>
        <v>-1.5567586848764665</v>
      </c>
      <c r="BQ189" s="19">
        <f t="shared" si="357"/>
        <v>-0.91301525239995218</v>
      </c>
      <c r="BR189" s="19">
        <f t="shared" si="357"/>
        <v>-0.46657309416461823</v>
      </c>
      <c r="BS189" s="19">
        <f t="shared" si="357"/>
        <v>-0.21263069128632331</v>
      </c>
      <c r="BT189" s="19">
        <f t="shared" si="357"/>
        <v>-9.0224746513208942E-2</v>
      </c>
      <c r="BU189" s="19">
        <f t="shared" si="357"/>
        <v>-3.6937586501232814E-2</v>
      </c>
      <c r="BV189" s="19">
        <f t="shared" si="357"/>
        <v>-1.488425467191814E-2</v>
      </c>
      <c r="BW189" s="19">
        <f t="shared" si="357"/>
        <v>-3.1249344133057471</v>
      </c>
      <c r="BX189" s="19">
        <f t="shared" si="357"/>
        <v>-2.2691459507833982</v>
      </c>
      <c r="BY189" s="19">
        <f t="shared" si="357"/>
        <v>-1.4941647539707477</v>
      </c>
      <c r="BZ189" s="19">
        <f t="shared" si="357"/>
        <v>-0.86589293718007532</v>
      </c>
      <c r="CA189" s="19">
        <f t="shared" si="357"/>
        <v>-0.43748795048588535</v>
      </c>
      <c r="CB189" s="19">
        <f t="shared" si="357"/>
        <v>-0.19779447059659658</v>
      </c>
      <c r="CC189" s="19">
        <f t="shared" ref="CC189:DJ189" si="358">$B165*LN(1/(1+(EXP(-1*(CC$25+CC$26*$A165)))))+$C165*LN(1-(1/(1+(EXP(-1*(CC$25+CC$26*$A165))))))</f>
        <v>-8.3569574617418818E-2</v>
      </c>
      <c r="CD189" s="19">
        <f t="shared" si="358"/>
        <v>-3.4145605538695015E-2</v>
      </c>
      <c r="CE189" s="19">
        <f t="shared" si="358"/>
        <v>-1.3747727534377228E-2</v>
      </c>
      <c r="CF189" s="19">
        <f t="shared" si="358"/>
        <v>-5.5014039096574841E-3</v>
      </c>
      <c r="CG189" s="19">
        <f t="shared" si="358"/>
        <v>-2.1977210001309602</v>
      </c>
      <c r="CH189" s="19">
        <f t="shared" si="358"/>
        <v>-1.4326848092526392</v>
      </c>
      <c r="CI189" s="19">
        <f t="shared" si="358"/>
        <v>-0.82032996662642599</v>
      </c>
      <c r="CJ189" s="19">
        <f t="shared" si="358"/>
        <v>-0.40986673496366205</v>
      </c>
      <c r="CK189" s="19">
        <f t="shared" si="358"/>
        <v>-0.18390074088833874</v>
      </c>
      <c r="CL189" s="19">
        <f t="shared" si="358"/>
        <v>-7.7386512415507897E-2</v>
      </c>
      <c r="CM189" s="19">
        <f t="shared" si="358"/>
        <v>-3.15613446763486E-2</v>
      </c>
      <c r="CN189" s="19">
        <f t="shared" si="358"/>
        <v>-1.2697432971496326E-2</v>
      </c>
      <c r="CO189" s="19">
        <f t="shared" si="358"/>
        <v>-5.0795082199807879E-3</v>
      </c>
      <c r="CP189" s="19">
        <f t="shared" si="358"/>
        <v>-2.027374123838199E-3</v>
      </c>
      <c r="CQ189" s="19">
        <f t="shared" si="358"/>
        <v>-1.3723677218643584</v>
      </c>
      <c r="CR189" s="19">
        <f t="shared" si="358"/>
        <v>-0.77634377304073954</v>
      </c>
      <c r="CS189" s="19">
        <f t="shared" si="358"/>
        <v>-0.38367367481449394</v>
      </c>
      <c r="CT189" s="19">
        <f t="shared" si="358"/>
        <v>-0.17090157636787059</v>
      </c>
      <c r="CU189" s="19">
        <f t="shared" si="358"/>
        <v>-7.1644691967669705E-2</v>
      </c>
      <c r="CV189" s="19">
        <f t="shared" si="358"/>
        <v>-2.9169828705895968E-2</v>
      </c>
      <c r="CW189" s="19">
        <f t="shared" si="358"/>
        <v>-1.1726908753935311E-2</v>
      </c>
      <c r="CX189" s="19">
        <f t="shared" si="358"/>
        <v>-4.6898913545248338E-3</v>
      </c>
      <c r="CY189" s="19">
        <f t="shared" si="358"/>
        <v>-1.8716479679020076E-3</v>
      </c>
      <c r="CZ189" s="19">
        <f t="shared" si="358"/>
        <v>-7.4630725182764542E-4</v>
      </c>
      <c r="DA189" s="19">
        <f t="shared" si="358"/>
        <v>-0.7339469673175899</v>
      </c>
      <c r="DB189" s="19">
        <f t="shared" si="358"/>
        <v>-0.35886989966032329</v>
      </c>
      <c r="DC189" s="19">
        <f t="shared" si="358"/>
        <v>-0.15874997013467176</v>
      </c>
      <c r="DD189" s="19">
        <f t="shared" si="358"/>
        <v>-6.6314899462582039E-2</v>
      </c>
      <c r="DE189" s="19">
        <f t="shared" si="358"/>
        <v>-2.6957093008208165E-2</v>
      </c>
      <c r="DF189" s="19">
        <f t="shared" si="358"/>
        <v>-1.083016513945715E-2</v>
      </c>
      <c r="DG189" s="19">
        <f t="shared" si="358"/>
        <v>-4.3300948639672324E-3</v>
      </c>
      <c r="DH189" s="19">
        <f t="shared" si="358"/>
        <v>-1.7278730790231602E-3</v>
      </c>
      <c r="DI189" s="19">
        <f t="shared" si="358"/>
        <v>-6.8894818438156871E-4</v>
      </c>
      <c r="DJ189" s="19">
        <f t="shared" si="358"/>
        <v>-2.7461585958519889E-4</v>
      </c>
    </row>
    <row r="190" spans="1:114" x14ac:dyDescent="0.45">
      <c r="A190" s="4">
        <f>Training_Data!L189</f>
        <v>89</v>
      </c>
      <c r="B190" s="4">
        <f>Training_Data!I189</f>
        <v>1</v>
      </c>
      <c r="C190" s="4">
        <f t="shared" si="240"/>
        <v>0</v>
      </c>
      <c r="F190">
        <f t="shared" si="234"/>
        <v>7.8E-2</v>
      </c>
      <c r="G190">
        <f t="shared" si="235"/>
        <v>0.92496442654353928</v>
      </c>
      <c r="H190" s="10">
        <f t="shared" si="236"/>
        <v>0.5194901195112458</v>
      </c>
      <c r="I190" s="10"/>
      <c r="J190">
        <f t="shared" si="237"/>
        <v>0.4805098804887542</v>
      </c>
      <c r="K190">
        <f t="shared" si="245"/>
        <v>-0.65490748785135355</v>
      </c>
      <c r="O190" s="19">
        <f t="shared" si="290"/>
        <v>-9.0601162162232196</v>
      </c>
      <c r="P190" s="19">
        <f t="shared" si="290"/>
        <v>-8.1202974844075673</v>
      </c>
      <c r="Q190" s="19">
        <f t="shared" ref="Q190:CB190" si="359">$B166*LN(1/(1+(EXP(-1*(Q$25+Q$26*$A166)))))+$C166*LN(1-(1/(1+(EXP(-1*(Q$25+Q$26*$A166))))))</f>
        <v>-7.1807613779204065</v>
      </c>
      <c r="R190" s="19">
        <f t="shared" si="359"/>
        <v>-6.2419479570220329</v>
      </c>
      <c r="S190" s="19">
        <f t="shared" si="359"/>
        <v>-5.3049791772043271</v>
      </c>
      <c r="T190" s="19">
        <f t="shared" si="359"/>
        <v>-4.3726974329714965</v>
      </c>
      <c r="U190" s="19">
        <f t="shared" si="359"/>
        <v>-3.452188772814766</v>
      </c>
      <c r="V190" s="19">
        <f t="shared" si="359"/>
        <v>-2.5604209981977561</v>
      </c>
      <c r="W190" s="19">
        <f t="shared" si="359"/>
        <v>-1.7342345654720801</v>
      </c>
      <c r="X190" s="19">
        <f t="shared" si="359"/>
        <v>-1.0374879504858854</v>
      </c>
      <c r="Y190" s="19">
        <f t="shared" si="359"/>
        <v>-8.0603158769109378</v>
      </c>
      <c r="Z190" s="19">
        <f t="shared" si="359"/>
        <v>-7.1208084398755274</v>
      </c>
      <c r="AA190" s="19">
        <f t="shared" si="359"/>
        <v>-6.1820682874727177</v>
      </c>
      <c r="AB190" s="19">
        <f t="shared" si="359"/>
        <v>-5.2452862599110217</v>
      </c>
      <c r="AC190" s="19">
        <f t="shared" si="359"/>
        <v>-4.3134773304160259</v>
      </c>
      <c r="AD190" s="19">
        <f t="shared" si="359"/>
        <v>-3.3941456055386952</v>
      </c>
      <c r="AE190" s="19">
        <f t="shared" si="359"/>
        <v>-2.5051878647390646</v>
      </c>
      <c r="AF190" s="19">
        <f t="shared" si="359"/>
        <v>-1.685091744158761</v>
      </c>
      <c r="AG190" s="19">
        <f t="shared" si="359"/>
        <v>-0.99916273627089414</v>
      </c>
      <c r="AH190" s="19">
        <f t="shared" si="359"/>
        <v>-0.51301525239995238</v>
      </c>
      <c r="AI190" s="19">
        <f t="shared" si="359"/>
        <v>-7.0608584095550473</v>
      </c>
      <c r="AJ190" s="19">
        <f t="shared" si="359"/>
        <v>-6.1221960428947675</v>
      </c>
      <c r="AK190" s="19">
        <f t="shared" si="359"/>
        <v>-5.1856122283579573</v>
      </c>
      <c r="AL190" s="19">
        <f t="shared" si="359"/>
        <v>-4.2543047887452881</v>
      </c>
      <c r="AM190" s="19">
        <f t="shared" si="359"/>
        <v>-3.336219258870659</v>
      </c>
      <c r="AN190" s="19">
        <f t="shared" si="359"/>
        <v>-2.450224746513209</v>
      </c>
      <c r="AO190" s="19">
        <f t="shared" si="359"/>
        <v>-1.6364926968500346</v>
      </c>
      <c r="AP190" s="19">
        <f t="shared" si="359"/>
        <v>-0.96167487439574306</v>
      </c>
      <c r="AQ190" s="19">
        <f t="shared" si="359"/>
        <v>-0.48936721747427758</v>
      </c>
      <c r="AR190" s="19">
        <f t="shared" si="359"/>
        <v>-0.22041740991845085</v>
      </c>
      <c r="AS190" s="19">
        <f t="shared" si="359"/>
        <v>-6.06233168040675</v>
      </c>
      <c r="AT190" s="19">
        <f t="shared" si="359"/>
        <v>-5.1259582372931192</v>
      </c>
      <c r="AU190" s="19">
        <f t="shared" si="359"/>
        <v>-4.1951826653808153</v>
      </c>
      <c r="AV190" s="19">
        <f t="shared" si="359"/>
        <v>-3.2784164427943607</v>
      </c>
      <c r="AW190" s="19">
        <f t="shared" si="359"/>
        <v>-2.3955454645979626</v>
      </c>
      <c r="AX190" s="19">
        <f t="shared" si="359"/>
        <v>-1.5884580260064682</v>
      </c>
      <c r="AY190" s="19">
        <f t="shared" si="359"/>
        <v>-0.92503699381775295</v>
      </c>
      <c r="AZ190" s="19">
        <f t="shared" si="359"/>
        <v>-0.46657309416461784</v>
      </c>
      <c r="BA190" s="19">
        <f t="shared" si="359"/>
        <v>-0.20883062816011197</v>
      </c>
      <c r="BB190" s="19">
        <f t="shared" si="359"/>
        <v>-8.6836152153949644E-2</v>
      </c>
      <c r="BC190" s="19">
        <f t="shared" si="359"/>
        <v>-5.0663255112172143</v>
      </c>
      <c r="BD190" s="19">
        <f t="shared" si="359"/>
        <v>-4.1361139840222156</v>
      </c>
      <c r="BE190" s="19">
        <f t="shared" si="359"/>
        <v>-3.2207442204122541</v>
      </c>
      <c r="BF190" s="19">
        <f t="shared" si="359"/>
        <v>-2.3411643781150722</v>
      </c>
      <c r="BG190" s="19">
        <f t="shared" si="359"/>
        <v>-1.541008453832992</v>
      </c>
      <c r="BH190" s="19">
        <f t="shared" si="359"/>
        <v>-0.88926044903028445</v>
      </c>
      <c r="BI190" s="19">
        <f t="shared" si="359"/>
        <v>-0.44462066950155271</v>
      </c>
      <c r="BJ190" s="19">
        <f t="shared" si="359"/>
        <v>-0.1977944705965963</v>
      </c>
      <c r="BK190" s="19">
        <f t="shared" si="359"/>
        <v>-8.1980783130496435E-2</v>
      </c>
      <c r="BL190" s="19">
        <f t="shared" si="359"/>
        <v>-3.2828470424865287E-2</v>
      </c>
      <c r="BM190" s="19">
        <f t="shared" si="359"/>
        <v>-4.0771019436478788</v>
      </c>
      <c r="BN190" s="19">
        <f t="shared" si="359"/>
        <v>-3.1632100225930739</v>
      </c>
      <c r="BO190" s="19">
        <f t="shared" si="359"/>
        <v>-2.2870963857396154</v>
      </c>
      <c r="BP190" s="19">
        <f t="shared" si="359"/>
        <v>-1.4941647539707472</v>
      </c>
      <c r="BQ190" s="19">
        <f t="shared" si="359"/>
        <v>-0.85435524446852695</v>
      </c>
      <c r="BR190" s="19">
        <f t="shared" si="359"/>
        <v>-0.42349651022253443</v>
      </c>
      <c r="BS190" s="19">
        <f t="shared" si="359"/>
        <v>-0.18728844983715828</v>
      </c>
      <c r="BT190" s="19">
        <f t="shared" si="359"/>
        <v>-7.7386512415507897E-2</v>
      </c>
      <c r="BU190" s="19">
        <f t="shared" si="359"/>
        <v>-3.0945958160192109E-2</v>
      </c>
      <c r="BV190" s="19">
        <f t="shared" si="359"/>
        <v>-1.2202584607696155E-2</v>
      </c>
      <c r="BW190" s="19">
        <f t="shared" si="359"/>
        <v>-3.1058216627350679</v>
      </c>
      <c r="BX190" s="19">
        <f t="shared" si="359"/>
        <v>-2.2333569246506415</v>
      </c>
      <c r="BY190" s="19">
        <f t="shared" si="359"/>
        <v>-1.4479476778575631</v>
      </c>
      <c r="BZ190" s="19">
        <f t="shared" si="359"/>
        <v>-0.82032996662642566</v>
      </c>
      <c r="CA190" s="19">
        <f t="shared" si="359"/>
        <v>-0.40318604888545784</v>
      </c>
      <c r="CB190" s="19">
        <f t="shared" si="359"/>
        <v>-0.17729229983146028</v>
      </c>
      <c r="CC190" s="19">
        <f t="shared" ref="CC190:DJ190" si="360">$B166*LN(1/(1+(EXP(-1*(CC$25+CC$26*$A166)))))+$C166*LN(1-(1/(1+(EXP(-1*(CC$25+CC$26*$A166))))))</f>
        <v>-7.3040406243464293E-2</v>
      </c>
      <c r="CD190" s="19">
        <f t="shared" si="360"/>
        <v>-2.9169828705895968E-2</v>
      </c>
      <c r="CE190" s="19">
        <f t="shared" si="360"/>
        <v>-1.1496029988556193E-2</v>
      </c>
      <c r="CF190" s="19">
        <f t="shared" si="360"/>
        <v>-4.506411799249389E-3</v>
      </c>
      <c r="CG190" s="19">
        <f t="shared" si="360"/>
        <v>-2.1799619666343482</v>
      </c>
      <c r="CH190" s="19">
        <f t="shared" si="360"/>
        <v>-1.4023778760079759</v>
      </c>
      <c r="CI190" s="19">
        <f t="shared" si="360"/>
        <v>-0.78719172484078193</v>
      </c>
      <c r="CJ190" s="19">
        <f t="shared" si="360"/>
        <v>-0.38367367481449377</v>
      </c>
      <c r="CK190" s="19">
        <f t="shared" si="360"/>
        <v>-0.16778602938626597</v>
      </c>
      <c r="CL190" s="19">
        <f t="shared" si="360"/>
        <v>-6.8930054433295293E-2</v>
      </c>
      <c r="CM190" s="19">
        <f t="shared" si="360"/>
        <v>-2.7494243627915478E-2</v>
      </c>
      <c r="CN190" s="19">
        <f t="shared" si="360"/>
        <v>-1.083016513945715E-2</v>
      </c>
      <c r="CO190" s="19">
        <f t="shared" si="360"/>
        <v>-4.244534947839794E-3</v>
      </c>
      <c r="CP190" s="19">
        <f t="shared" si="360"/>
        <v>-1.6601784140456051E-3</v>
      </c>
      <c r="CQ190" s="19">
        <f t="shared" si="360"/>
        <v>-1.3574758145579902</v>
      </c>
      <c r="CR190" s="19">
        <f t="shared" si="360"/>
        <v>-0.75494610159561359</v>
      </c>
      <c r="CS190" s="19">
        <f t="shared" si="360"/>
        <v>-0.36494282874244544</v>
      </c>
      <c r="CT190" s="19">
        <f t="shared" si="360"/>
        <v>-0.15874997013467176</v>
      </c>
      <c r="CU190" s="19">
        <f t="shared" si="360"/>
        <v>-6.5043561776590555E-2</v>
      </c>
      <c r="CV190" s="19">
        <f t="shared" si="360"/>
        <v>-2.5913665792307077E-2</v>
      </c>
      <c r="CW190" s="19">
        <f t="shared" si="360"/>
        <v>-1.0202671583264837E-2</v>
      </c>
      <c r="CX190" s="19">
        <f t="shared" si="360"/>
        <v>-3.9978458960905541E-3</v>
      </c>
      <c r="CY190" s="19">
        <f t="shared" si="360"/>
        <v>-1.5635726932682801E-3</v>
      </c>
      <c r="CZ190" s="19">
        <f t="shared" si="360"/>
        <v>-6.1106602225311781E-4</v>
      </c>
      <c r="DA190" s="19">
        <f t="shared" si="360"/>
        <v>-0.72359711307614094</v>
      </c>
      <c r="DB190" s="19">
        <f t="shared" si="360"/>
        <v>-0.34697610001895235</v>
      </c>
      <c r="DC190" s="19">
        <f t="shared" si="360"/>
        <v>-0.15016481905670165</v>
      </c>
      <c r="DD190" s="19">
        <f t="shared" si="360"/>
        <v>-6.1369538047684018E-2</v>
      </c>
      <c r="DE190" s="19">
        <f t="shared" si="360"/>
        <v>-2.442284593377916E-2</v>
      </c>
      <c r="DF190" s="19">
        <f t="shared" si="360"/>
        <v>-9.6113601690349017E-3</v>
      </c>
      <c r="DG190" s="19">
        <f t="shared" si="360"/>
        <v>-3.765467240374386E-3</v>
      </c>
      <c r="DH190" s="19">
        <f t="shared" si="360"/>
        <v>-1.47258431765408E-3</v>
      </c>
      <c r="DI190" s="19">
        <f t="shared" si="360"/>
        <v>-5.7549054503299238E-4</v>
      </c>
      <c r="DJ190" s="19">
        <f t="shared" si="360"/>
        <v>-2.2484204531167249E-4</v>
      </c>
    </row>
    <row r="191" spans="1:114" x14ac:dyDescent="0.45">
      <c r="A191" s="4">
        <f>Training_Data!L190</f>
        <v>77</v>
      </c>
      <c r="B191" s="4">
        <f>Training_Data!I190</f>
        <v>1</v>
      </c>
      <c r="C191" s="4">
        <f t="shared" si="240"/>
        <v>0</v>
      </c>
      <c r="F191">
        <f t="shared" si="234"/>
        <v>8.6000000000000007E-2</v>
      </c>
      <c r="G191">
        <f t="shared" si="235"/>
        <v>0.91759423122015094</v>
      </c>
      <c r="H191" s="10">
        <f t="shared" si="236"/>
        <v>0.5214867586265669</v>
      </c>
      <c r="I191" s="10"/>
      <c r="J191">
        <f t="shared" si="237"/>
        <v>0.4785132413734331</v>
      </c>
      <c r="K191">
        <f t="shared" si="245"/>
        <v>-0.65107139580025786</v>
      </c>
      <c r="O191" s="19">
        <f t="shared" si="290"/>
        <v>-9.2338796922112403E-5</v>
      </c>
      <c r="P191" s="19">
        <f t="shared" si="290"/>
        <v>-1.8780734050370836E-4</v>
      </c>
      <c r="Q191" s="19">
        <f t="shared" ref="Q191:CB191" si="361">$B167*LN(1/(1+(EXP(-1*(Q$25+Q$26*$A167)))))+$C167*LN(1-(1/(1+(EXP(-1*(Q$25+Q$26*$A167))))))</f>
        <v>-3.8196140565374605E-4</v>
      </c>
      <c r="R191" s="19">
        <f t="shared" si="361"/>
        <v>-7.7675280263591392E-4</v>
      </c>
      <c r="S191" s="19">
        <f t="shared" si="361"/>
        <v>-1.5792744580898261E-3</v>
      </c>
      <c r="T191" s="19">
        <f t="shared" si="361"/>
        <v>-3.2096119557345542E-3</v>
      </c>
      <c r="U191" s="19">
        <f t="shared" si="361"/>
        <v>-6.5175252852916763E-3</v>
      </c>
      <c r="V191" s="19">
        <f t="shared" si="361"/>
        <v>-1.3212216543127727E-2</v>
      </c>
      <c r="W191" s="19">
        <f t="shared" si="361"/>
        <v>-2.6692413475808627E-2</v>
      </c>
      <c r="X191" s="19">
        <f t="shared" si="361"/>
        <v>-5.356277621796323E-2</v>
      </c>
      <c r="Y191" s="19">
        <f t="shared" si="361"/>
        <v>-2.5098296388432009E-4</v>
      </c>
      <c r="Z191" s="19">
        <f t="shared" si="361"/>
        <v>-5.1043093097940075E-4</v>
      </c>
      <c r="AA191" s="19">
        <f t="shared" si="361"/>
        <v>-1.0379382203277996E-3</v>
      </c>
      <c r="AB191" s="19">
        <f t="shared" si="361"/>
        <v>-2.1100256011754499E-3</v>
      </c>
      <c r="AC191" s="19">
        <f t="shared" si="361"/>
        <v>-4.2871019229353069E-3</v>
      </c>
      <c r="AD191" s="19">
        <f t="shared" si="361"/>
        <v>-8.7006852082939356E-3</v>
      </c>
      <c r="AE191" s="19">
        <f t="shared" si="361"/>
        <v>-1.7618213743965359E-2</v>
      </c>
      <c r="AF191" s="19">
        <f t="shared" si="361"/>
        <v>-3.5514653955253141E-2</v>
      </c>
      <c r="AG191" s="19">
        <f t="shared" si="361"/>
        <v>-7.0956516452472765E-2</v>
      </c>
      <c r="AH191" s="19">
        <f t="shared" si="361"/>
        <v>-0.13938675828296063</v>
      </c>
      <c r="AI191" s="19">
        <f t="shared" si="361"/>
        <v>-6.8209537280722928E-4</v>
      </c>
      <c r="AJ191" s="19">
        <f t="shared" si="361"/>
        <v>-1.386887122134239E-3</v>
      </c>
      <c r="AK191" s="19">
        <f t="shared" si="361"/>
        <v>-2.8188965093756922E-3</v>
      </c>
      <c r="AL191" s="19">
        <f t="shared" si="361"/>
        <v>-5.7252789533069962E-3</v>
      </c>
      <c r="AM191" s="19">
        <f t="shared" si="361"/>
        <v>-1.1610898842103706E-2</v>
      </c>
      <c r="AN191" s="19">
        <f t="shared" si="361"/>
        <v>-2.3476364119777049E-2</v>
      </c>
      <c r="AO191" s="19">
        <f t="shared" si="361"/>
        <v>-4.7184721970835473E-2</v>
      </c>
      <c r="AP191" s="19">
        <f t="shared" si="361"/>
        <v>-9.3739479267430315E-2</v>
      </c>
      <c r="AQ191" s="19">
        <f t="shared" si="361"/>
        <v>-0.18222789747067752</v>
      </c>
      <c r="AR191" s="19">
        <f t="shared" si="361"/>
        <v>-0.34115387473208791</v>
      </c>
      <c r="AS191" s="19">
        <f t="shared" si="361"/>
        <v>-1.8530420035456168E-3</v>
      </c>
      <c r="AT191" s="19">
        <f t="shared" si="361"/>
        <v>-3.7654672403744974E-3</v>
      </c>
      <c r="AU191" s="19">
        <f t="shared" si="361"/>
        <v>-7.6440747629828608E-3</v>
      </c>
      <c r="AV191" s="19">
        <f t="shared" si="361"/>
        <v>-1.5487012648170298E-2</v>
      </c>
      <c r="AW191" s="19">
        <f t="shared" si="361"/>
        <v>-3.1252160301235322E-2</v>
      </c>
      <c r="AX191" s="19">
        <f t="shared" si="361"/>
        <v>-6.2571287614293439E-2</v>
      </c>
      <c r="AY191" s="19">
        <f t="shared" si="361"/>
        <v>-0.12339881197985098</v>
      </c>
      <c r="AZ191" s="19">
        <f t="shared" si="361"/>
        <v>-0.23675868487646654</v>
      </c>
      <c r="BA191" s="19">
        <f t="shared" si="361"/>
        <v>-0.43395594161677881</v>
      </c>
      <c r="BB191" s="19">
        <f t="shared" si="361"/>
        <v>-0.74439666007357119</v>
      </c>
      <c r="BC191" s="19">
        <f t="shared" si="361"/>
        <v>-5.0290931449629792E-3</v>
      </c>
      <c r="BD191" s="19">
        <f t="shared" si="361"/>
        <v>-1.020267158326495E-2</v>
      </c>
      <c r="BE191" s="19">
        <f t="shared" si="361"/>
        <v>-2.0643812053229859E-2</v>
      </c>
      <c r="BF191" s="19">
        <f t="shared" si="361"/>
        <v>-4.1550440576283099E-2</v>
      </c>
      <c r="BG191" s="19">
        <f t="shared" si="361"/>
        <v>-8.2771522453552571E-2</v>
      </c>
      <c r="BH191" s="19">
        <f t="shared" si="361"/>
        <v>-0.16171094368958572</v>
      </c>
      <c r="BI191" s="19">
        <f t="shared" si="361"/>
        <v>-0.30528151021993621</v>
      </c>
      <c r="BJ191" s="19">
        <f t="shared" si="361"/>
        <v>-0.54589293718007526</v>
      </c>
      <c r="BK191" s="19">
        <f t="shared" si="361"/>
        <v>-0.90704039669542669</v>
      </c>
      <c r="BL191" s="19">
        <f t="shared" si="361"/>
        <v>-1.3873353251154312</v>
      </c>
      <c r="BM191" s="19">
        <f t="shared" si="361"/>
        <v>-1.3611862127139834E-2</v>
      </c>
      <c r="BN191" s="19">
        <f t="shared" si="361"/>
        <v>-2.7494243627915367E-2</v>
      </c>
      <c r="BO191" s="19">
        <f t="shared" si="361"/>
        <v>-5.5149828641342477E-2</v>
      </c>
      <c r="BP191" s="19">
        <f t="shared" si="361"/>
        <v>-0.10914595078339805</v>
      </c>
      <c r="BQ191" s="19">
        <f t="shared" si="361"/>
        <v>-0.21072296466975984</v>
      </c>
      <c r="BR191" s="19">
        <f t="shared" si="361"/>
        <v>-0.39009012685887029</v>
      </c>
      <c r="BS191" s="19">
        <f t="shared" si="361"/>
        <v>-0.67825967634144857</v>
      </c>
      <c r="BT191" s="19">
        <f t="shared" si="361"/>
        <v>-1.0898667349636617</v>
      </c>
      <c r="BU191" s="19">
        <f t="shared" si="361"/>
        <v>-1.6124035212648402</v>
      </c>
      <c r="BV191" s="19">
        <f t="shared" si="361"/>
        <v>-2.2155195231797551</v>
      </c>
      <c r="BW191" s="19">
        <f t="shared" si="361"/>
        <v>-3.6576691379621162E-2</v>
      </c>
      <c r="BX191" s="19">
        <f t="shared" si="361"/>
        <v>-7.3040406243464404E-2</v>
      </c>
      <c r="BY191" s="19">
        <f t="shared" si="361"/>
        <v>-0.14334132162997101</v>
      </c>
      <c r="BZ191" s="19">
        <f t="shared" si="361"/>
        <v>-0.27268480925263944</v>
      </c>
      <c r="CA191" s="19">
        <f t="shared" si="361"/>
        <v>-0.49324894599745495</v>
      </c>
      <c r="CB191" s="19">
        <f t="shared" si="361"/>
        <v>-0.83157348644173734</v>
      </c>
      <c r="CC191" s="19">
        <f t="shared" ref="CC191:DJ191" si="362">$B167*LN(1/(1+(EXP(-1*(CC$25+CC$26*$A167)))))+$C167*LN(1-(1/(1+(EXP(-1*(CC$25+CC$26*$A167))))))</f>
        <v>-1.2914188131718474</v>
      </c>
      <c r="CD191" s="19">
        <f t="shared" si="362"/>
        <v>-1.8509015763678702</v>
      </c>
      <c r="CE191" s="19">
        <f t="shared" si="362"/>
        <v>-2.4776717024811372</v>
      </c>
      <c r="CF191" s="19">
        <f t="shared" si="362"/>
        <v>-3.1440639679385733</v>
      </c>
      <c r="CG191" s="19">
        <f t="shared" si="362"/>
        <v>-9.6460846491494917E-2</v>
      </c>
      <c r="CH191" s="19">
        <f t="shared" si="362"/>
        <v>-0.18728844983715842</v>
      </c>
      <c r="CI191" s="19">
        <f t="shared" si="362"/>
        <v>-0.34991825330155735</v>
      </c>
      <c r="CJ191" s="19">
        <f t="shared" si="362"/>
        <v>-0.61634377304073962</v>
      </c>
      <c r="CK191" s="19">
        <f t="shared" si="362"/>
        <v>-1.0054924814633379</v>
      </c>
      <c r="CL191" s="19">
        <f t="shared" si="362"/>
        <v>-1.5097107191931247</v>
      </c>
      <c r="CM191" s="19">
        <f t="shared" si="362"/>
        <v>-2.1005517069552693</v>
      </c>
      <c r="CN191" s="19">
        <f t="shared" si="362"/>
        <v>-2.7463148994625817</v>
      </c>
      <c r="CO191" s="19">
        <f t="shared" si="362"/>
        <v>-3.4231529925781343</v>
      </c>
      <c r="CP191" s="19">
        <f t="shared" si="362"/>
        <v>-4.1164368472529116</v>
      </c>
      <c r="CQ191" s="19">
        <f t="shared" si="362"/>
        <v>-0.24315853495510822</v>
      </c>
      <c r="CR191" s="19">
        <f t="shared" si="362"/>
        <v>-0.44462066950155305</v>
      </c>
      <c r="CS191" s="19">
        <f t="shared" si="362"/>
        <v>-0.76025819468169065</v>
      </c>
      <c r="CT191" s="19">
        <f t="shared" si="362"/>
        <v>-1.1988698996603231</v>
      </c>
      <c r="CU191" s="19">
        <f t="shared" si="362"/>
        <v>-1.7424764655865785</v>
      </c>
      <c r="CV191" s="19">
        <f t="shared" si="362"/>
        <v>-2.3592573655475455</v>
      </c>
      <c r="CW191" s="19">
        <f t="shared" si="362"/>
        <v>-3.0200306423932446</v>
      </c>
      <c r="CX191" s="19">
        <f t="shared" si="362"/>
        <v>-3.7049101253573631</v>
      </c>
      <c r="CY191" s="19">
        <f t="shared" si="362"/>
        <v>-4.402324469977442</v>
      </c>
      <c r="CZ191" s="19">
        <f t="shared" si="362"/>
        <v>-5.106078236601757</v>
      </c>
      <c r="DA191" s="19">
        <f t="shared" si="362"/>
        <v>-0.55862304823442532</v>
      </c>
      <c r="DB191" s="19">
        <f t="shared" si="362"/>
        <v>-0.92503699381775351</v>
      </c>
      <c r="DC191" s="19">
        <f t="shared" si="362"/>
        <v>-1.4099270219463291</v>
      </c>
      <c r="DD191" s="19">
        <f t="shared" si="362"/>
        <v>-1.9874000248625712</v>
      </c>
      <c r="DE191" s="19">
        <f t="shared" si="362"/>
        <v>-2.6251832265757895</v>
      </c>
      <c r="DF191" s="19">
        <f t="shared" si="362"/>
        <v>-3.2976698939637736</v>
      </c>
      <c r="DG191" s="19">
        <f t="shared" si="362"/>
        <v>-3.9886975395931485</v>
      </c>
      <c r="DH191" s="19">
        <f t="shared" si="362"/>
        <v>-4.6892362283060622</v>
      </c>
      <c r="DI191" s="19">
        <f t="shared" si="362"/>
        <v>-5.3945515990748056</v>
      </c>
      <c r="DJ191" s="19">
        <f t="shared" si="362"/>
        <v>-6.1022403562462202</v>
      </c>
    </row>
    <row r="192" spans="1:114" x14ac:dyDescent="0.45">
      <c r="A192" s="4">
        <f>Training_Data!L191</f>
        <v>85</v>
      </c>
      <c r="B192" s="4">
        <f>Training_Data!I191</f>
        <v>1</v>
      </c>
      <c r="C192" s="4">
        <f t="shared" si="240"/>
        <v>0</v>
      </c>
      <c r="F192">
        <f t="shared" si="234"/>
        <v>8.7000000000000008E-2</v>
      </c>
      <c r="G192">
        <f t="shared" si="235"/>
        <v>0.91667709563315225</v>
      </c>
      <c r="H192" s="10">
        <f t="shared" si="236"/>
        <v>0.52173629156332224</v>
      </c>
      <c r="I192" s="10"/>
      <c r="J192">
        <f t="shared" si="237"/>
        <v>0.47826370843667776</v>
      </c>
      <c r="K192">
        <f t="shared" si="245"/>
        <v>-0.65059300732625169</v>
      </c>
      <c r="O192" s="19">
        <f t="shared" si="290"/>
        <v>-1.0621416182266174E-4</v>
      </c>
      <c r="P192" s="19">
        <f t="shared" si="290"/>
        <v>-2.4848595191651952E-4</v>
      </c>
      <c r="Q192" s="19">
        <f t="shared" ref="Q192:CB192" si="363">$B168*LN(1/(1+(EXP(-1*(Q$25+Q$26*$A168)))))+$C168*LN(1-(1/(1+(EXP(-1*(Q$25+Q$26*$A168))))))</f>
        <v>-5.8127264051451347E-4</v>
      </c>
      <c r="R192" s="19">
        <f t="shared" si="363"/>
        <v>-1.3594435752600376E-3</v>
      </c>
      <c r="S192" s="19">
        <f t="shared" si="363"/>
        <v>-3.177726471409912E-3</v>
      </c>
      <c r="T192" s="19">
        <f t="shared" si="363"/>
        <v>-7.4189941486867304E-3</v>
      </c>
      <c r="U192" s="19">
        <f t="shared" si="363"/>
        <v>-1.7272345143765497E-2</v>
      </c>
      <c r="V192" s="19">
        <f t="shared" si="363"/>
        <v>-3.9953333162430334E-2</v>
      </c>
      <c r="W192" s="19">
        <f t="shared" si="363"/>
        <v>-9.1091440894841599E-2</v>
      </c>
      <c r="X192" s="19">
        <f t="shared" si="363"/>
        <v>-0.20141327798275241</v>
      </c>
      <c r="Y192" s="19">
        <f t="shared" si="363"/>
        <v>-2.8869368359631434E-4</v>
      </c>
      <c r="Z192" s="19">
        <f t="shared" si="363"/>
        <v>-6.7531070158475626E-4</v>
      </c>
      <c r="AA192" s="19">
        <f t="shared" si="363"/>
        <v>-1.5792744580898261E-3</v>
      </c>
      <c r="AB192" s="19">
        <f t="shared" si="363"/>
        <v>-3.6910434269465547E-3</v>
      </c>
      <c r="AC192" s="19">
        <f t="shared" si="363"/>
        <v>-8.6144837621755215E-3</v>
      </c>
      <c r="AD192" s="19">
        <f t="shared" si="363"/>
        <v>-2.0039767260397568E-2</v>
      </c>
      <c r="AE192" s="19">
        <f t="shared" si="363"/>
        <v>-4.6271685358662003E-2</v>
      </c>
      <c r="AF192" s="19">
        <f t="shared" si="363"/>
        <v>-0.10508331976869585</v>
      </c>
      <c r="AG192" s="19">
        <f t="shared" si="363"/>
        <v>-0.23050857136387529</v>
      </c>
      <c r="AH192" s="19">
        <f t="shared" si="363"/>
        <v>-0.47407698418010663</v>
      </c>
      <c r="AI192" s="19">
        <f t="shared" si="363"/>
        <v>-7.8455623656485392E-4</v>
      </c>
      <c r="AJ192" s="19">
        <f t="shared" si="363"/>
        <v>-1.8346208305892865E-3</v>
      </c>
      <c r="AK192" s="19">
        <f t="shared" si="363"/>
        <v>-4.2871019229353069E-3</v>
      </c>
      <c r="AL192" s="19">
        <f t="shared" si="363"/>
        <v>-1.0001652055651873E-2</v>
      </c>
      <c r="AM192" s="19">
        <f t="shared" si="363"/>
        <v>-2.324546437242505E-2</v>
      </c>
      <c r="AN192" s="19">
        <f t="shared" si="363"/>
        <v>-5.3562776217963112E-2</v>
      </c>
      <c r="AO192" s="19">
        <f t="shared" si="363"/>
        <v>-0.12109745120806166</v>
      </c>
      <c r="AP192" s="19">
        <f t="shared" si="363"/>
        <v>-0.26328246733803118</v>
      </c>
      <c r="AQ192" s="19">
        <f t="shared" si="363"/>
        <v>-0.53338215541877676</v>
      </c>
      <c r="AR192" s="19">
        <f t="shared" si="363"/>
        <v>-0.9740769841801068</v>
      </c>
      <c r="AS192" s="19">
        <f t="shared" si="363"/>
        <v>-2.1312091296566589E-3</v>
      </c>
      <c r="AT192" s="19">
        <f t="shared" si="363"/>
        <v>-4.9791772043271867E-3</v>
      </c>
      <c r="AU192" s="19">
        <f t="shared" si="363"/>
        <v>-1.1610898842103706E-2</v>
      </c>
      <c r="AV192" s="19">
        <f t="shared" si="363"/>
        <v>-2.695709300820805E-2</v>
      </c>
      <c r="AW192" s="19">
        <f t="shared" si="363"/>
        <v>-6.1967589003198605E-2</v>
      </c>
      <c r="AX192" s="19">
        <f t="shared" si="363"/>
        <v>-0.13938675828296049</v>
      </c>
      <c r="AY192" s="19">
        <f t="shared" si="363"/>
        <v>-0.30005847961764331</v>
      </c>
      <c r="AZ192" s="19">
        <f t="shared" si="363"/>
        <v>-0.59813886938159178</v>
      </c>
      <c r="BA192" s="19">
        <f t="shared" si="363"/>
        <v>-1.0700553357027149</v>
      </c>
      <c r="BB192" s="19">
        <f t="shared" si="363"/>
        <v>-1.7014132779827524</v>
      </c>
      <c r="BC192" s="19">
        <f t="shared" si="363"/>
        <v>-5.782652915069182E-3</v>
      </c>
      <c r="BD192" s="19">
        <f t="shared" si="363"/>
        <v>-1.3477330416026292E-2</v>
      </c>
      <c r="BE192" s="19">
        <f t="shared" si="363"/>
        <v>-3.1252160301235322E-2</v>
      </c>
      <c r="BF192" s="19">
        <f t="shared" si="363"/>
        <v>-7.164469196766983E-2</v>
      </c>
      <c r="BG192" s="19">
        <f t="shared" si="363"/>
        <v>-0.1602241504380873</v>
      </c>
      <c r="BH192" s="19">
        <f t="shared" si="363"/>
        <v>-0.34115387473208764</v>
      </c>
      <c r="BI192" s="19">
        <f t="shared" si="363"/>
        <v>-0.66845964801328628</v>
      </c>
      <c r="BJ192" s="19">
        <f t="shared" si="363"/>
        <v>-1.1711006659477778</v>
      </c>
      <c r="BK192" s="19">
        <f t="shared" si="363"/>
        <v>-1.8256744374149321</v>
      </c>
      <c r="BL192" s="19">
        <f t="shared" si="363"/>
        <v>-2.578889734292551</v>
      </c>
      <c r="BM192" s="19">
        <f t="shared" si="363"/>
        <v>-1.5641448730935838E-2</v>
      </c>
      <c r="BN192" s="19">
        <f t="shared" si="363"/>
        <v>-3.6219258870659243E-2</v>
      </c>
      <c r="BO192" s="19">
        <f t="shared" si="363"/>
        <v>-8.2771522453552571E-2</v>
      </c>
      <c r="BP192" s="19">
        <f t="shared" si="363"/>
        <v>-0.18390074088833885</v>
      </c>
      <c r="BQ192" s="19">
        <f t="shared" si="363"/>
        <v>-0.38687100611489994</v>
      </c>
      <c r="BR192" s="19">
        <f t="shared" si="363"/>
        <v>-0.74439666007357075</v>
      </c>
      <c r="BS192" s="19">
        <f t="shared" si="363"/>
        <v>-1.276956406850952</v>
      </c>
      <c r="BT192" s="19">
        <f t="shared" si="363"/>
        <v>-1.9529776105260748</v>
      </c>
      <c r="BU192" s="19">
        <f t="shared" si="363"/>
        <v>-2.7182670736825041</v>
      </c>
      <c r="BV192" s="19">
        <f t="shared" si="363"/>
        <v>-3.5297504182726192</v>
      </c>
      <c r="BW192" s="19">
        <f t="shared" si="363"/>
        <v>-4.1959389233941616E-2</v>
      </c>
      <c r="BX192" s="19">
        <f t="shared" si="363"/>
        <v>-9.5545464597962981E-2</v>
      </c>
      <c r="BY192" s="19">
        <f t="shared" si="363"/>
        <v>-0.2107229646697597</v>
      </c>
      <c r="BZ192" s="19">
        <f t="shared" si="363"/>
        <v>-0.43748795048588573</v>
      </c>
      <c r="CA192" s="19">
        <f t="shared" si="363"/>
        <v>-0.82593941987884345</v>
      </c>
      <c r="CB192" s="19">
        <f t="shared" si="363"/>
        <v>-1.3873353251154303</v>
      </c>
      <c r="CC192" s="19">
        <f t="shared" ref="CC192:DJ192" si="364">$B168*LN(1/(1+(EXP(-1*(CC$25+CC$26*$A168)))))+$C168*LN(1-(1/(1+(EXP(-1*(CC$25+CC$26*$A168))))))</f>
        <v>-2.083021075072867</v>
      </c>
      <c r="CD192" s="19">
        <f t="shared" si="364"/>
        <v>-2.8590328262879714</v>
      </c>
      <c r="CE192" s="19">
        <f t="shared" si="364"/>
        <v>-3.6756591002967323</v>
      </c>
      <c r="CF192" s="19">
        <f t="shared" si="364"/>
        <v>-4.5110477448485931</v>
      </c>
      <c r="CG192" s="19">
        <f t="shared" si="364"/>
        <v>-0.11018460301110891</v>
      </c>
      <c r="CH192" s="19">
        <f t="shared" si="364"/>
        <v>-0.24100845383299221</v>
      </c>
      <c r="CI192" s="19">
        <f t="shared" si="364"/>
        <v>-0.49324894599745478</v>
      </c>
      <c r="CJ192" s="19">
        <f t="shared" si="364"/>
        <v>-0.91301525239995263</v>
      </c>
      <c r="CK192" s="19">
        <f t="shared" si="364"/>
        <v>-1.5019290813453725</v>
      </c>
      <c r="CL192" s="19">
        <f t="shared" si="364"/>
        <v>-2.2155195231797551</v>
      </c>
      <c r="CM192" s="19">
        <f t="shared" si="364"/>
        <v>-3.001015976589537</v>
      </c>
      <c r="CN192" s="19">
        <f t="shared" si="364"/>
        <v>-3.822124216454875</v>
      </c>
      <c r="CO192" s="19">
        <f t="shared" si="364"/>
        <v>-4.6595161791284276</v>
      </c>
      <c r="CP192" s="19">
        <f t="shared" si="364"/>
        <v>-5.5040784432705925</v>
      </c>
      <c r="CQ192" s="19">
        <f t="shared" si="364"/>
        <v>-0.27508058318639855</v>
      </c>
      <c r="CR192" s="19">
        <f t="shared" si="364"/>
        <v>-0.55435524446852724</v>
      </c>
      <c r="CS192" s="19">
        <f t="shared" si="364"/>
        <v>-1.0054924814633379</v>
      </c>
      <c r="CT192" s="19">
        <f t="shared" si="364"/>
        <v>-1.6204174099184507</v>
      </c>
      <c r="CU192" s="19">
        <f t="shared" si="364"/>
        <v>-2.3502065589167476</v>
      </c>
      <c r="CV192" s="19">
        <f t="shared" si="364"/>
        <v>-3.1440639679385733</v>
      </c>
      <c r="CW192" s="19">
        <f t="shared" si="364"/>
        <v>-3.9690716756821902</v>
      </c>
      <c r="CX192" s="19">
        <f t="shared" si="364"/>
        <v>-4.8081960673382698</v>
      </c>
      <c r="CY192" s="19">
        <f t="shared" si="364"/>
        <v>-5.6535113447819132</v>
      </c>
      <c r="CZ192" s="19">
        <f t="shared" si="364"/>
        <v>-6.5015023101597418</v>
      </c>
      <c r="DA192" s="19">
        <f t="shared" si="364"/>
        <v>-0.62095704778953198</v>
      </c>
      <c r="DB192" s="19">
        <f t="shared" si="364"/>
        <v>-1.1031860488854581</v>
      </c>
      <c r="DC192" s="19">
        <f t="shared" si="364"/>
        <v>-1.7424764655865785</v>
      </c>
      <c r="DD192" s="19">
        <f t="shared" si="364"/>
        <v>-2.4868361521539502</v>
      </c>
      <c r="DE192" s="19">
        <f t="shared" si="364"/>
        <v>-3.2880413716877857</v>
      </c>
      <c r="DF192" s="19">
        <f t="shared" si="364"/>
        <v>-4.1164368472529116</v>
      </c>
      <c r="DG192" s="19">
        <f t="shared" si="364"/>
        <v>-4.9570584394314618</v>
      </c>
      <c r="DH192" s="19">
        <f t="shared" si="364"/>
        <v>-5.8030229809308596</v>
      </c>
      <c r="DI192" s="19">
        <f t="shared" si="364"/>
        <v>-6.651293185580438</v>
      </c>
      <c r="DJ192" s="19">
        <f t="shared" si="364"/>
        <v>-7.5005529314753581</v>
      </c>
    </row>
    <row r="193" spans="1:114" x14ac:dyDescent="0.45">
      <c r="A193" s="4">
        <f>Training_Data!L192</f>
        <v>86</v>
      </c>
      <c r="B193" s="4">
        <f>Training_Data!I192</f>
        <v>1</v>
      </c>
      <c r="C193" s="4">
        <f t="shared" si="240"/>
        <v>0</v>
      </c>
      <c r="F193">
        <f t="shared" si="234"/>
        <v>7.4999999999999997E-2</v>
      </c>
      <c r="G193">
        <f t="shared" si="235"/>
        <v>0.92774348632855286</v>
      </c>
      <c r="H193" s="10">
        <f t="shared" si="236"/>
        <v>0.51874121587853517</v>
      </c>
      <c r="I193" s="10"/>
      <c r="J193">
        <f t="shared" si="237"/>
        <v>0.48125878412146483</v>
      </c>
      <c r="K193">
        <f t="shared" si="245"/>
        <v>-0.65635014082679533</v>
      </c>
      <c r="O193" s="19">
        <f t="shared" si="290"/>
        <v>-9.0801139151188828</v>
      </c>
      <c r="P193" s="19">
        <f t="shared" si="290"/>
        <v>-8.160285821543928</v>
      </c>
      <c r="Q193" s="19">
        <f t="shared" ref="Q193:CB193" si="365">$B169*LN(1/(1+(EXP(-1*(Q$25+Q$26*$A169)))))+$C169*LN(1-(1/(1+(EXP(-1*(Q$25+Q$26*$A169))))))</f>
        <v>-7.2407170546149899</v>
      </c>
      <c r="R193" s="19">
        <f t="shared" si="365"/>
        <v>-6.321798325549115</v>
      </c>
      <c r="S193" s="19">
        <f t="shared" si="365"/>
        <v>-5.4045064117992485</v>
      </c>
      <c r="T193" s="19">
        <f t="shared" si="365"/>
        <v>-4.4912696711850577</v>
      </c>
      <c r="U193" s="19">
        <f t="shared" si="365"/>
        <v>-3.5880419482389798</v>
      </c>
      <c r="V193" s="19">
        <f t="shared" si="365"/>
        <v>-2.7089300544332953</v>
      </c>
      <c r="W193" s="19">
        <f t="shared" si="365"/>
        <v>-1.884722725080209</v>
      </c>
      <c r="X193" s="19">
        <f t="shared" si="365"/>
        <v>-1.171100665947777</v>
      </c>
      <c r="Y193" s="19">
        <f t="shared" si="365"/>
        <v>-8.0803096230972393</v>
      </c>
      <c r="Z193" s="19">
        <f t="shared" si="365"/>
        <v>-7.1607767528026356</v>
      </c>
      <c r="AA193" s="19">
        <f t="shared" si="365"/>
        <v>-6.2419479570220329</v>
      </c>
      <c r="AB193" s="19">
        <f t="shared" si="365"/>
        <v>-5.3248808231056284</v>
      </c>
      <c r="AC193" s="19">
        <f t="shared" si="365"/>
        <v>-4.4122025846076953</v>
      </c>
      <c r="AD193" s="19">
        <f t="shared" si="365"/>
        <v>-3.5103423893635064</v>
      </c>
      <c r="AE193" s="19">
        <f t="shared" si="365"/>
        <v>-2.6344623112084302</v>
      </c>
      <c r="AF193" s="19">
        <f t="shared" si="365"/>
        <v>-1.8172922998314598</v>
      </c>
      <c r="AG193" s="19">
        <f t="shared" si="365"/>
        <v>-1.1165940469802247</v>
      </c>
      <c r="AH193" s="19">
        <f t="shared" si="365"/>
        <v>-0.59813886938159133</v>
      </c>
      <c r="AI193" s="19">
        <f t="shared" si="365"/>
        <v>-7.0808414190560587</v>
      </c>
      <c r="AJ193" s="19">
        <f t="shared" si="365"/>
        <v>-6.1621100256011756</v>
      </c>
      <c r="AK193" s="19">
        <f t="shared" si="365"/>
        <v>-5.2452862599110217</v>
      </c>
      <c r="AL193" s="19">
        <f t="shared" si="365"/>
        <v>-4.3332122165431279</v>
      </c>
      <c r="AM193" s="19">
        <f t="shared" si="365"/>
        <v>-3.4328284704248646</v>
      </c>
      <c r="AN193" s="19">
        <f t="shared" si="365"/>
        <v>-2.560420998197757</v>
      </c>
      <c r="AO193" s="19">
        <f t="shared" si="365"/>
        <v>-1.7507328088238214</v>
      </c>
      <c r="AP193" s="19">
        <f t="shared" si="365"/>
        <v>-1.063496510222534</v>
      </c>
      <c r="AQ193" s="19">
        <f t="shared" si="365"/>
        <v>-0.56291533356034662</v>
      </c>
      <c r="AR193" s="19">
        <f t="shared" si="365"/>
        <v>-0.2632824673380309</v>
      </c>
      <c r="AS193" s="19">
        <f t="shared" si="365"/>
        <v>-6.0822855627633263</v>
      </c>
      <c r="AT193" s="19">
        <f t="shared" si="365"/>
        <v>-5.1657252789533068</v>
      </c>
      <c r="AU193" s="19">
        <f t="shared" si="365"/>
        <v>-4.2543047887452881</v>
      </c>
      <c r="AV193" s="19">
        <f t="shared" si="365"/>
        <v>-3.3555146539552529</v>
      </c>
      <c r="AW193" s="19">
        <f t="shared" si="365"/>
        <v>-2.4868361521539493</v>
      </c>
      <c r="AX193" s="19">
        <f t="shared" si="365"/>
        <v>-1.6850917441587618</v>
      </c>
      <c r="AY193" s="19">
        <f t="shared" si="365"/>
        <v>-1.011845427344306</v>
      </c>
      <c r="AZ193" s="19">
        <f t="shared" si="365"/>
        <v>-0.52926044903028402</v>
      </c>
      <c r="BA193" s="19">
        <f t="shared" si="365"/>
        <v>-0.24532554211251714</v>
      </c>
      <c r="BB193" s="19">
        <f t="shared" si="365"/>
        <v>-0.10508331976869574</v>
      </c>
      <c r="BC193" s="19">
        <f t="shared" si="365"/>
        <v>-5.0862006452199644</v>
      </c>
      <c r="BD193" s="19">
        <f t="shared" si="365"/>
        <v>-4.1754870126481709</v>
      </c>
      <c r="BE193" s="19">
        <f t="shared" si="365"/>
        <v>-3.2784164427943612</v>
      </c>
      <c r="BF193" s="19">
        <f t="shared" si="365"/>
        <v>-2.4137394792674303</v>
      </c>
      <c r="BG193" s="19">
        <f t="shared" si="365"/>
        <v>-1.6204174099184505</v>
      </c>
      <c r="BH193" s="19">
        <f t="shared" si="365"/>
        <v>-0.96167487439574373</v>
      </c>
      <c r="BI193" s="19">
        <f t="shared" si="365"/>
        <v>-0.49715445033210959</v>
      </c>
      <c r="BJ193" s="19">
        <f t="shared" si="365"/>
        <v>-0.22845802600646797</v>
      </c>
      <c r="BK193" s="19">
        <f t="shared" si="365"/>
        <v>-9.7384578310816608E-2</v>
      </c>
      <c r="BL193" s="19">
        <f t="shared" si="365"/>
        <v>-3.9953333162430334E-2</v>
      </c>
      <c r="BM193" s="19">
        <f t="shared" si="365"/>
        <v>-4.096766125368009</v>
      </c>
      <c r="BN193" s="19">
        <f t="shared" si="365"/>
        <v>-3.2015504405762831</v>
      </c>
      <c r="BO193" s="19">
        <f t="shared" si="365"/>
        <v>-2.3411643781150726</v>
      </c>
      <c r="BP193" s="19">
        <f t="shared" si="365"/>
        <v>-1.5567586848764665</v>
      </c>
      <c r="BQ193" s="19">
        <f t="shared" si="365"/>
        <v>-0.91301525239995218</v>
      </c>
      <c r="BR193" s="19">
        <f t="shared" si="365"/>
        <v>-0.46657309416461823</v>
      </c>
      <c r="BS193" s="19">
        <f t="shared" si="365"/>
        <v>-0.21263069128632331</v>
      </c>
      <c r="BT193" s="19">
        <f t="shared" si="365"/>
        <v>-9.0224746513208942E-2</v>
      </c>
      <c r="BU193" s="19">
        <f t="shared" si="365"/>
        <v>-3.6937586501232814E-2</v>
      </c>
      <c r="BV193" s="19">
        <f t="shared" si="365"/>
        <v>-1.488425467191814E-2</v>
      </c>
      <c r="BW193" s="19">
        <f t="shared" si="365"/>
        <v>-3.1249344133057471</v>
      </c>
      <c r="BX193" s="19">
        <f t="shared" si="365"/>
        <v>-2.2691459507833982</v>
      </c>
      <c r="BY193" s="19">
        <f t="shared" si="365"/>
        <v>-1.4941647539707477</v>
      </c>
      <c r="BZ193" s="19">
        <f t="shared" si="365"/>
        <v>-0.86589293718007532</v>
      </c>
      <c r="CA193" s="19">
        <f t="shared" si="365"/>
        <v>-0.43748795048588535</v>
      </c>
      <c r="CB193" s="19">
        <f t="shared" si="365"/>
        <v>-0.19779447059659658</v>
      </c>
      <c r="CC193" s="19">
        <f t="shared" ref="CC193:DJ193" si="366">$B169*LN(1/(1+(EXP(-1*(CC$25+CC$26*$A169)))))+$C169*LN(1-(1/(1+(EXP(-1*(CC$25+CC$26*$A169))))))</f>
        <v>-8.3569574617418818E-2</v>
      </c>
      <c r="CD193" s="19">
        <f t="shared" si="366"/>
        <v>-3.4145605538695015E-2</v>
      </c>
      <c r="CE193" s="19">
        <f t="shared" si="366"/>
        <v>-1.3747727534377228E-2</v>
      </c>
      <c r="CF193" s="19">
        <f t="shared" si="366"/>
        <v>-5.5014039096574841E-3</v>
      </c>
      <c r="CG193" s="19">
        <f t="shared" si="366"/>
        <v>-2.1977210001309602</v>
      </c>
      <c r="CH193" s="19">
        <f t="shared" si="366"/>
        <v>-1.4326848092526392</v>
      </c>
      <c r="CI193" s="19">
        <f t="shared" si="366"/>
        <v>-0.82032996662642599</v>
      </c>
      <c r="CJ193" s="19">
        <f t="shared" si="366"/>
        <v>-0.40986673496366205</v>
      </c>
      <c r="CK193" s="19">
        <f t="shared" si="366"/>
        <v>-0.18390074088833874</v>
      </c>
      <c r="CL193" s="19">
        <f t="shared" si="366"/>
        <v>-7.7386512415507897E-2</v>
      </c>
      <c r="CM193" s="19">
        <f t="shared" si="366"/>
        <v>-3.15613446763486E-2</v>
      </c>
      <c r="CN193" s="19">
        <f t="shared" si="366"/>
        <v>-1.2697432971496326E-2</v>
      </c>
      <c r="CO193" s="19">
        <f t="shared" si="366"/>
        <v>-5.0795082199807879E-3</v>
      </c>
      <c r="CP193" s="19">
        <f t="shared" si="366"/>
        <v>-2.027374123838199E-3</v>
      </c>
      <c r="CQ193" s="19">
        <f t="shared" si="366"/>
        <v>-1.3723677218643584</v>
      </c>
      <c r="CR193" s="19">
        <f t="shared" si="366"/>
        <v>-0.77634377304073954</v>
      </c>
      <c r="CS193" s="19">
        <f t="shared" si="366"/>
        <v>-0.38367367481449394</v>
      </c>
      <c r="CT193" s="19">
        <f t="shared" si="366"/>
        <v>-0.17090157636787059</v>
      </c>
      <c r="CU193" s="19">
        <f t="shared" si="366"/>
        <v>-7.1644691967669705E-2</v>
      </c>
      <c r="CV193" s="19">
        <f t="shared" si="366"/>
        <v>-2.9169828705895968E-2</v>
      </c>
      <c r="CW193" s="19">
        <f t="shared" si="366"/>
        <v>-1.1726908753935311E-2</v>
      </c>
      <c r="CX193" s="19">
        <f t="shared" si="366"/>
        <v>-4.6898913545248338E-3</v>
      </c>
      <c r="CY193" s="19">
        <f t="shared" si="366"/>
        <v>-1.8716479679020076E-3</v>
      </c>
      <c r="CZ193" s="19">
        <f t="shared" si="366"/>
        <v>-7.4630725182764542E-4</v>
      </c>
      <c r="DA193" s="19">
        <f t="shared" si="366"/>
        <v>-0.7339469673175899</v>
      </c>
      <c r="DB193" s="19">
        <f t="shared" si="366"/>
        <v>-0.35886989966032329</v>
      </c>
      <c r="DC193" s="19">
        <f t="shared" si="366"/>
        <v>-0.15874997013467176</v>
      </c>
      <c r="DD193" s="19">
        <f t="shared" si="366"/>
        <v>-6.6314899462582039E-2</v>
      </c>
      <c r="DE193" s="19">
        <f t="shared" si="366"/>
        <v>-2.6957093008208165E-2</v>
      </c>
      <c r="DF193" s="19">
        <f t="shared" si="366"/>
        <v>-1.083016513945715E-2</v>
      </c>
      <c r="DG193" s="19">
        <f t="shared" si="366"/>
        <v>-4.3300948639672324E-3</v>
      </c>
      <c r="DH193" s="19">
        <f t="shared" si="366"/>
        <v>-1.7278730790231602E-3</v>
      </c>
      <c r="DI193" s="19">
        <f t="shared" si="366"/>
        <v>-6.8894818438156871E-4</v>
      </c>
      <c r="DJ193" s="19">
        <f t="shared" si="366"/>
        <v>-2.7461585958519889E-4</v>
      </c>
    </row>
    <row r="194" spans="1:114" x14ac:dyDescent="0.45">
      <c r="A194" s="4">
        <f>Training_Data!L193</f>
        <v>74</v>
      </c>
      <c r="B194" s="4">
        <f>Training_Data!I193</f>
        <v>1</v>
      </c>
      <c r="C194" s="4">
        <f t="shared" si="240"/>
        <v>0</v>
      </c>
      <c r="F194">
        <f t="shared" si="234"/>
        <v>8.1000000000000003E-2</v>
      </c>
      <c r="G194">
        <f t="shared" si="235"/>
        <v>0.92219369144460805</v>
      </c>
      <c r="H194" s="10">
        <f t="shared" si="236"/>
        <v>0.52023893557181466</v>
      </c>
      <c r="I194" s="10"/>
      <c r="J194">
        <f t="shared" si="237"/>
        <v>0.47976106442818534</v>
      </c>
      <c r="K194">
        <f t="shared" si="245"/>
        <v>-0.6534670814562904</v>
      </c>
      <c r="O194" s="19">
        <f t="shared" si="290"/>
        <v>-9.2300980484293209</v>
      </c>
      <c r="P194" s="19">
        <f t="shared" si="290"/>
        <v>-8.460211749650135</v>
      </c>
      <c r="Q194" s="19">
        <f t="shared" ref="Q194:CB194" si="367">$B170*LN(1/(1+(EXP(-1*(Q$25+Q$26*$A170)))))+$C170*LN(1-(1/(1+(EXP(-1*(Q$25+Q$26*$A170))))))</f>
        <v>-7.6904572736062216</v>
      </c>
      <c r="R194" s="19">
        <f t="shared" si="367"/>
        <v>-6.9209873423576083</v>
      </c>
      <c r="S194" s="19">
        <f t="shared" si="367"/>
        <v>-6.1521312091296574</v>
      </c>
      <c r="T194" s="19">
        <f t="shared" si="367"/>
        <v>-5.3845972384173644</v>
      </c>
      <c r="U194" s="19">
        <f t="shared" si="367"/>
        <v>-4.6199026250695701</v>
      </c>
      <c r="V194" s="19">
        <f t="shared" si="367"/>
        <v>-3.8612658712765668</v>
      </c>
      <c r="W194" s="19">
        <f t="shared" si="367"/>
        <v>-3.1153759183144447</v>
      </c>
      <c r="X194" s="19">
        <f t="shared" si="367"/>
        <v>-2.3955454645979626</v>
      </c>
      <c r="Y194" s="19">
        <f t="shared" si="367"/>
        <v>-8.2302665008157554</v>
      </c>
      <c r="Z194" s="19">
        <f t="shared" si="367"/>
        <v>-7.4605754905450326</v>
      </c>
      <c r="AA194" s="19">
        <f t="shared" si="367"/>
        <v>-6.6912425105369397</v>
      </c>
      <c r="AB194" s="19">
        <f t="shared" si="367"/>
        <v>-5.9226816014676888</v>
      </c>
      <c r="AC194" s="19">
        <f t="shared" si="367"/>
        <v>-5.1557826529150699</v>
      </c>
      <c r="AD194" s="19">
        <f t="shared" si="367"/>
        <v>-4.3924475652366004</v>
      </c>
      <c r="AE194" s="19">
        <f t="shared" si="367"/>
        <v>-3.6366924134758083</v>
      </c>
      <c r="AF194" s="19">
        <f t="shared" si="367"/>
        <v>-2.8967825833020826</v>
      </c>
      <c r="AG194" s="19">
        <f t="shared" si="367"/>
        <v>-2.1888365087409607</v>
      </c>
      <c r="AH194" s="19">
        <f t="shared" si="367"/>
        <v>-1.541008453832992</v>
      </c>
      <c r="AI194" s="19">
        <f t="shared" si="367"/>
        <v>-7.2307242585246154</v>
      </c>
      <c r="AJ194" s="19">
        <f t="shared" si="367"/>
        <v>-6.4615635726932679</v>
      </c>
      <c r="AK194" s="19">
        <f t="shared" si="367"/>
        <v>-5.6933738949793726</v>
      </c>
      <c r="AL194" s="19">
        <f t="shared" si="367"/>
        <v>-4.9272726211117517</v>
      </c>
      <c r="AM194" s="19">
        <f t="shared" si="367"/>
        <v>-4.1656414487309359</v>
      </c>
      <c r="AN194" s="19">
        <f t="shared" si="367"/>
        <v>-3.4134806693605904</v>
      </c>
      <c r="AO194" s="19">
        <f t="shared" si="367"/>
        <v>-2.6809565164524725</v>
      </c>
      <c r="AP194" s="19">
        <f t="shared" si="367"/>
        <v>-1.9874000248625703</v>
      </c>
      <c r="AQ194" s="19">
        <f t="shared" si="367"/>
        <v>-1.3649122596049115</v>
      </c>
      <c r="AR194" s="19">
        <f t="shared" si="367"/>
        <v>-0.85435524446852695</v>
      </c>
      <c r="AS194" s="19">
        <f t="shared" si="367"/>
        <v>-6.2319675150688294</v>
      </c>
      <c r="AT194" s="19">
        <f t="shared" si="367"/>
        <v>-5.4642445349478397</v>
      </c>
      <c r="AU194" s="19">
        <f t="shared" si="367"/>
        <v>-4.6991447452247401</v>
      </c>
      <c r="AV194" s="19">
        <f t="shared" si="367"/>
        <v>-3.9396468256934365</v>
      </c>
      <c r="AW194" s="19">
        <f t="shared" si="367"/>
        <v>-3.1919593892339417</v>
      </c>
      <c r="AX194" s="19">
        <f t="shared" si="367"/>
        <v>-2.4685149421199939</v>
      </c>
      <c r="AY194" s="19">
        <f t="shared" si="367"/>
        <v>-1.7922278974706771</v>
      </c>
      <c r="AZ194" s="19">
        <f t="shared" si="367"/>
        <v>-1.1988698996603231</v>
      </c>
      <c r="BA194" s="19">
        <f t="shared" si="367"/>
        <v>-0.72875955554869742</v>
      </c>
      <c r="BB194" s="19">
        <f t="shared" si="367"/>
        <v>-0.40318604888545784</v>
      </c>
      <c r="BC194" s="19">
        <f t="shared" si="367"/>
        <v>-5.2353392461260286</v>
      </c>
      <c r="BD194" s="19">
        <f t="shared" si="367"/>
        <v>-4.4714960299885558</v>
      </c>
      <c r="BE194" s="19">
        <f t="shared" si="367"/>
        <v>-3.7146652971366017</v>
      </c>
      <c r="BF194" s="19">
        <f t="shared" si="367"/>
        <v>-2.9725295328651171</v>
      </c>
      <c r="BG194" s="19">
        <f t="shared" si="367"/>
        <v>-2.2601846030111088</v>
      </c>
      <c r="BH194" s="19">
        <f t="shared" si="367"/>
        <v>-1.6044055970471707</v>
      </c>
      <c r="BI194" s="19">
        <f t="shared" si="367"/>
        <v>-1.0439559416167785</v>
      </c>
      <c r="BJ194" s="19">
        <f t="shared" si="367"/>
        <v>-0.61634377304073962</v>
      </c>
      <c r="BK194" s="19">
        <f t="shared" si="367"/>
        <v>-0.33257444320715424</v>
      </c>
      <c r="BL194" s="19">
        <f t="shared" si="367"/>
        <v>-0.16778602938626597</v>
      </c>
      <c r="BM194" s="19">
        <f t="shared" si="367"/>
        <v>-4.2444475206934849</v>
      </c>
      <c r="BN194" s="19">
        <f t="shared" si="367"/>
        <v>-3.490945958160192</v>
      </c>
      <c r="BO194" s="19">
        <f t="shared" si="367"/>
        <v>-2.7556762543346598</v>
      </c>
      <c r="BP194" s="19">
        <f t="shared" si="367"/>
        <v>-2.0568071134520385</v>
      </c>
      <c r="BQ194" s="19">
        <f t="shared" si="367"/>
        <v>-1.4250805831863982</v>
      </c>
      <c r="BR194" s="19">
        <f t="shared" si="367"/>
        <v>-0.90108961386593744</v>
      </c>
      <c r="BS194" s="19">
        <f t="shared" si="367"/>
        <v>-0.51704039669542678</v>
      </c>
      <c r="BT194" s="19">
        <f t="shared" si="367"/>
        <v>-0.27268480925263944</v>
      </c>
      <c r="BU194" s="19">
        <f t="shared" si="367"/>
        <v>-0.13553405962079948</v>
      </c>
      <c r="BV194" s="19">
        <f t="shared" si="367"/>
        <v>-6.5043561776590555E-2</v>
      </c>
      <c r="BW194" s="19">
        <f t="shared" si="367"/>
        <v>-3.2687951406759272</v>
      </c>
      <c r="BX194" s="19">
        <f t="shared" si="367"/>
        <v>-2.5419807831304961</v>
      </c>
      <c r="BY194" s="19">
        <f t="shared" si="367"/>
        <v>-1.8593372273791218</v>
      </c>
      <c r="BZ194" s="19">
        <f t="shared" si="367"/>
        <v>-1.2554138489297306</v>
      </c>
      <c r="CA194" s="19">
        <f t="shared" si="367"/>
        <v>-0.77095704778953211</v>
      </c>
      <c r="CB194" s="19">
        <f t="shared" si="367"/>
        <v>-0.43044674402949601</v>
      </c>
      <c r="CC194" s="19">
        <f t="shared" ref="CC194:DJ194" si="368">$B170*LN(1/(1+(EXP(-1*(CC$25+CC$26*$A170)))))+$C170*LN(1-(1/(1+(EXP(-1*(CC$25+CC$26*$A170))))))</f>
        <v>-0.22240352126484031</v>
      </c>
      <c r="CD194" s="19">
        <f t="shared" si="368"/>
        <v>-0.10914595078339805</v>
      </c>
      <c r="CE194" s="19">
        <f t="shared" si="368"/>
        <v>-5.2020216353684263E-2</v>
      </c>
      <c r="CF194" s="19">
        <f t="shared" si="368"/>
        <v>-2.442284593377916E-2</v>
      </c>
      <c r="CG194" s="19">
        <f t="shared" si="368"/>
        <v>-2.3321308931591784</v>
      </c>
      <c r="CH194" s="19">
        <f t="shared" si="368"/>
        <v>-1.668830628160112</v>
      </c>
      <c r="CI194" s="19">
        <f t="shared" si="368"/>
        <v>-1.0965152692066249</v>
      </c>
      <c r="CJ194" s="19">
        <f t="shared" si="368"/>
        <v>-0.65394696731758994</v>
      </c>
      <c r="CK194" s="19">
        <f t="shared" si="368"/>
        <v>-0.35586506844219579</v>
      </c>
      <c r="CL194" s="19">
        <f t="shared" si="368"/>
        <v>-0.18056893775707519</v>
      </c>
      <c r="CM194" s="19">
        <f t="shared" si="368"/>
        <v>-8.7671702481136982E-2</v>
      </c>
      <c r="CN194" s="19">
        <f t="shared" si="368"/>
        <v>-4.1550440576282981E-2</v>
      </c>
      <c r="CO194" s="19">
        <f t="shared" si="368"/>
        <v>-1.9453225628275929E-2</v>
      </c>
      <c r="CP194" s="19">
        <f t="shared" si="368"/>
        <v>-9.0541641698876074E-3</v>
      </c>
      <c r="CQ194" s="19">
        <f t="shared" si="368"/>
        <v>-1.4864178330370874</v>
      </c>
      <c r="CR194" s="19">
        <f t="shared" si="368"/>
        <v>-0.94936721747427721</v>
      </c>
      <c r="CS194" s="19">
        <f t="shared" si="368"/>
        <v>-0.55011188643871456</v>
      </c>
      <c r="CT194" s="19">
        <f t="shared" si="368"/>
        <v>-0.29236772186435833</v>
      </c>
      <c r="CU194" s="19">
        <f t="shared" si="368"/>
        <v>-0.14603541105451004</v>
      </c>
      <c r="CV194" s="19">
        <f t="shared" si="368"/>
        <v>-7.0274721538291965E-2</v>
      </c>
      <c r="CW194" s="19">
        <f t="shared" si="368"/>
        <v>-3.3152992578135053E-2</v>
      </c>
      <c r="CX194" s="19">
        <f t="shared" si="368"/>
        <v>-1.5487012648170298E-2</v>
      </c>
      <c r="CY194" s="19">
        <f t="shared" si="368"/>
        <v>-7.2005172236569819E-3</v>
      </c>
      <c r="CZ194" s="19">
        <f t="shared" si="368"/>
        <v>-3.3403801703673882E-3</v>
      </c>
      <c r="DA194" s="19">
        <f t="shared" si="368"/>
        <v>-0.8147451567037306</v>
      </c>
      <c r="DB194" s="19">
        <f t="shared" si="368"/>
        <v>-0.4591627362708936</v>
      </c>
      <c r="DC194" s="19">
        <f t="shared" si="368"/>
        <v>-0.23887520254574976</v>
      </c>
      <c r="DD194" s="19">
        <f t="shared" si="368"/>
        <v>-0.11772100013096001</v>
      </c>
      <c r="DE194" s="19">
        <f t="shared" si="368"/>
        <v>-5.6233177878483226E-2</v>
      </c>
      <c r="DF194" s="19">
        <f t="shared" si="368"/>
        <v>-2.643029851747887E-2</v>
      </c>
      <c r="DG194" s="19">
        <f t="shared" si="368"/>
        <v>-1.2324469977433954E-2</v>
      </c>
      <c r="DH194" s="19">
        <f t="shared" si="368"/>
        <v>-5.725278953307108E-3</v>
      </c>
      <c r="DI194" s="19">
        <f t="shared" si="368"/>
        <v>-2.6549544760368828E-3</v>
      </c>
      <c r="DJ194" s="19">
        <f t="shared" si="368"/>
        <v>-1.2301549517136343E-3</v>
      </c>
    </row>
    <row r="195" spans="1:114" x14ac:dyDescent="0.45">
      <c r="A195" s="4">
        <f>Training_Data!L194</f>
        <v>80</v>
      </c>
      <c r="B195" s="4">
        <f>Training_Data!I194</f>
        <v>1</v>
      </c>
      <c r="C195" s="4">
        <f t="shared" si="240"/>
        <v>0</v>
      </c>
      <c r="F195">
        <f t="shared" ref="F195:F258" si="369">$T$2+$T$3*A196</f>
        <v>6.7000000000000004E-2</v>
      </c>
      <c r="G195">
        <f t="shared" ref="G195:G258" si="370">EXP(-1*($T$2+$T$3*A196))</f>
        <v>0.93519520133677658</v>
      </c>
      <c r="H195" s="10">
        <f t="shared" ref="H195:H258" si="371">1/(1+(EXP(-1*($T$2+$T$3*A196))))</f>
        <v>0.51674373691565023</v>
      </c>
      <c r="I195" s="10"/>
      <c r="J195">
        <f t="shared" ref="J195:J258" si="372">1-(1/(1+(EXP(-1*($T$2+$T$3*A196)))))</f>
        <v>0.48325626308434977</v>
      </c>
      <c r="K195">
        <f t="shared" si="245"/>
        <v>-0.66020820063758856</v>
      </c>
      <c r="O195" s="19">
        <f t="shared" si="290"/>
        <v>-9.0601162162232196</v>
      </c>
      <c r="P195" s="19">
        <f t="shared" si="290"/>
        <v>-8.1202974844075673</v>
      </c>
      <c r="Q195" s="19">
        <f t="shared" ref="Q195:CB195" si="373">$B171*LN(1/(1+(EXP(-1*(Q$25+Q$26*$A171)))))+$C171*LN(1-(1/(1+(EXP(-1*(Q$25+Q$26*$A171))))))</f>
        <v>-7.1807613779204065</v>
      </c>
      <c r="R195" s="19">
        <f t="shared" si="373"/>
        <v>-6.2419479570220329</v>
      </c>
      <c r="S195" s="19">
        <f t="shared" si="373"/>
        <v>-5.3049791772043271</v>
      </c>
      <c r="T195" s="19">
        <f t="shared" si="373"/>
        <v>-4.3726974329714965</v>
      </c>
      <c r="U195" s="19">
        <f t="shared" si="373"/>
        <v>-3.452188772814766</v>
      </c>
      <c r="V195" s="19">
        <f t="shared" si="373"/>
        <v>-2.5604209981977561</v>
      </c>
      <c r="W195" s="19">
        <f t="shared" si="373"/>
        <v>-1.7342345654720801</v>
      </c>
      <c r="X195" s="19">
        <f t="shared" si="373"/>
        <v>-1.0374879504858854</v>
      </c>
      <c r="Y195" s="19">
        <f t="shared" si="373"/>
        <v>-8.0603158769109378</v>
      </c>
      <c r="Z195" s="19">
        <f t="shared" si="373"/>
        <v>-7.1208084398755274</v>
      </c>
      <c r="AA195" s="19">
        <f t="shared" si="373"/>
        <v>-6.1820682874727177</v>
      </c>
      <c r="AB195" s="19">
        <f t="shared" si="373"/>
        <v>-5.2452862599110217</v>
      </c>
      <c r="AC195" s="19">
        <f t="shared" si="373"/>
        <v>-4.3134773304160259</v>
      </c>
      <c r="AD195" s="19">
        <f t="shared" si="373"/>
        <v>-3.3941456055386952</v>
      </c>
      <c r="AE195" s="19">
        <f t="shared" si="373"/>
        <v>-2.5051878647390646</v>
      </c>
      <c r="AF195" s="19">
        <f t="shared" si="373"/>
        <v>-1.685091744158761</v>
      </c>
      <c r="AG195" s="19">
        <f t="shared" si="373"/>
        <v>-0.99916273627089414</v>
      </c>
      <c r="AH195" s="19">
        <f t="shared" si="373"/>
        <v>-0.51301525239995238</v>
      </c>
      <c r="AI195" s="19">
        <f t="shared" si="373"/>
        <v>-7.0608584095550473</v>
      </c>
      <c r="AJ195" s="19">
        <f t="shared" si="373"/>
        <v>-6.1221960428947675</v>
      </c>
      <c r="AK195" s="19">
        <f t="shared" si="373"/>
        <v>-5.1856122283579573</v>
      </c>
      <c r="AL195" s="19">
        <f t="shared" si="373"/>
        <v>-4.2543047887452881</v>
      </c>
      <c r="AM195" s="19">
        <f t="shared" si="373"/>
        <v>-3.336219258870659</v>
      </c>
      <c r="AN195" s="19">
        <f t="shared" si="373"/>
        <v>-2.450224746513209</v>
      </c>
      <c r="AO195" s="19">
        <f t="shared" si="373"/>
        <v>-1.6364926968500346</v>
      </c>
      <c r="AP195" s="19">
        <f t="shared" si="373"/>
        <v>-0.96167487439574306</v>
      </c>
      <c r="AQ195" s="19">
        <f t="shared" si="373"/>
        <v>-0.48936721747427758</v>
      </c>
      <c r="AR195" s="19">
        <f t="shared" si="373"/>
        <v>-0.22041740991845085</v>
      </c>
      <c r="AS195" s="19">
        <f t="shared" si="373"/>
        <v>-6.06233168040675</v>
      </c>
      <c r="AT195" s="19">
        <f t="shared" si="373"/>
        <v>-5.1259582372931192</v>
      </c>
      <c r="AU195" s="19">
        <f t="shared" si="373"/>
        <v>-4.1951826653808153</v>
      </c>
      <c r="AV195" s="19">
        <f t="shared" si="373"/>
        <v>-3.2784164427943607</v>
      </c>
      <c r="AW195" s="19">
        <f t="shared" si="373"/>
        <v>-2.3955454645979626</v>
      </c>
      <c r="AX195" s="19">
        <f t="shared" si="373"/>
        <v>-1.5884580260064682</v>
      </c>
      <c r="AY195" s="19">
        <f t="shared" si="373"/>
        <v>-0.92503699381775295</v>
      </c>
      <c r="AZ195" s="19">
        <f t="shared" si="373"/>
        <v>-0.46657309416461784</v>
      </c>
      <c r="BA195" s="19">
        <f t="shared" si="373"/>
        <v>-0.20883062816011197</v>
      </c>
      <c r="BB195" s="19">
        <f t="shared" si="373"/>
        <v>-8.6836152153949644E-2</v>
      </c>
      <c r="BC195" s="19">
        <f t="shared" si="373"/>
        <v>-5.0663255112172143</v>
      </c>
      <c r="BD195" s="19">
        <f t="shared" si="373"/>
        <v>-4.1361139840222156</v>
      </c>
      <c r="BE195" s="19">
        <f t="shared" si="373"/>
        <v>-3.2207442204122541</v>
      </c>
      <c r="BF195" s="19">
        <f t="shared" si="373"/>
        <v>-2.3411643781150722</v>
      </c>
      <c r="BG195" s="19">
        <f t="shared" si="373"/>
        <v>-1.541008453832992</v>
      </c>
      <c r="BH195" s="19">
        <f t="shared" si="373"/>
        <v>-0.88926044903028445</v>
      </c>
      <c r="BI195" s="19">
        <f t="shared" si="373"/>
        <v>-0.44462066950155271</v>
      </c>
      <c r="BJ195" s="19">
        <f t="shared" si="373"/>
        <v>-0.1977944705965963</v>
      </c>
      <c r="BK195" s="19">
        <f t="shared" si="373"/>
        <v>-8.1980783130496435E-2</v>
      </c>
      <c r="BL195" s="19">
        <f t="shared" si="373"/>
        <v>-3.2828470424865287E-2</v>
      </c>
      <c r="BM195" s="19">
        <f t="shared" si="373"/>
        <v>-4.0771019436478788</v>
      </c>
      <c r="BN195" s="19">
        <f t="shared" si="373"/>
        <v>-3.1632100225930739</v>
      </c>
      <c r="BO195" s="19">
        <f t="shared" si="373"/>
        <v>-2.2870963857396154</v>
      </c>
      <c r="BP195" s="19">
        <f t="shared" si="373"/>
        <v>-1.4941647539707472</v>
      </c>
      <c r="BQ195" s="19">
        <f t="shared" si="373"/>
        <v>-0.85435524446852695</v>
      </c>
      <c r="BR195" s="19">
        <f t="shared" si="373"/>
        <v>-0.42349651022253443</v>
      </c>
      <c r="BS195" s="19">
        <f t="shared" si="373"/>
        <v>-0.18728844983715828</v>
      </c>
      <c r="BT195" s="19">
        <f t="shared" si="373"/>
        <v>-7.7386512415507897E-2</v>
      </c>
      <c r="BU195" s="19">
        <f t="shared" si="373"/>
        <v>-3.0945958160192109E-2</v>
      </c>
      <c r="BV195" s="19">
        <f t="shared" si="373"/>
        <v>-1.2202584607696155E-2</v>
      </c>
      <c r="BW195" s="19">
        <f t="shared" si="373"/>
        <v>-3.1058216627350679</v>
      </c>
      <c r="BX195" s="19">
        <f t="shared" si="373"/>
        <v>-2.2333569246506415</v>
      </c>
      <c r="BY195" s="19">
        <f t="shared" si="373"/>
        <v>-1.4479476778575631</v>
      </c>
      <c r="BZ195" s="19">
        <f t="shared" si="373"/>
        <v>-0.82032996662642566</v>
      </c>
      <c r="CA195" s="19">
        <f t="shared" si="373"/>
        <v>-0.40318604888545784</v>
      </c>
      <c r="CB195" s="19">
        <f t="shared" si="373"/>
        <v>-0.17729229983146028</v>
      </c>
      <c r="CC195" s="19">
        <f t="shared" ref="CC195:DJ195" si="374">$B171*LN(1/(1+(EXP(-1*(CC$25+CC$26*$A171)))))+$C171*LN(1-(1/(1+(EXP(-1*(CC$25+CC$26*$A171))))))</f>
        <v>-7.3040406243464293E-2</v>
      </c>
      <c r="CD195" s="19">
        <f t="shared" si="374"/>
        <v>-2.9169828705895968E-2</v>
      </c>
      <c r="CE195" s="19">
        <f t="shared" si="374"/>
        <v>-1.1496029988556193E-2</v>
      </c>
      <c r="CF195" s="19">
        <f t="shared" si="374"/>
        <v>-4.506411799249389E-3</v>
      </c>
      <c r="CG195" s="19">
        <f t="shared" si="374"/>
        <v>-2.1799619666343482</v>
      </c>
      <c r="CH195" s="19">
        <f t="shared" si="374"/>
        <v>-1.4023778760079759</v>
      </c>
      <c r="CI195" s="19">
        <f t="shared" si="374"/>
        <v>-0.78719172484078193</v>
      </c>
      <c r="CJ195" s="19">
        <f t="shared" si="374"/>
        <v>-0.38367367481449377</v>
      </c>
      <c r="CK195" s="19">
        <f t="shared" si="374"/>
        <v>-0.16778602938626597</v>
      </c>
      <c r="CL195" s="19">
        <f t="shared" si="374"/>
        <v>-6.8930054433295293E-2</v>
      </c>
      <c r="CM195" s="19">
        <f t="shared" si="374"/>
        <v>-2.7494243627915478E-2</v>
      </c>
      <c r="CN195" s="19">
        <f t="shared" si="374"/>
        <v>-1.083016513945715E-2</v>
      </c>
      <c r="CO195" s="19">
        <f t="shared" si="374"/>
        <v>-4.244534947839794E-3</v>
      </c>
      <c r="CP195" s="19">
        <f t="shared" si="374"/>
        <v>-1.6601784140456051E-3</v>
      </c>
      <c r="CQ195" s="19">
        <f t="shared" si="374"/>
        <v>-1.3574758145579902</v>
      </c>
      <c r="CR195" s="19">
        <f t="shared" si="374"/>
        <v>-0.75494610159561359</v>
      </c>
      <c r="CS195" s="19">
        <f t="shared" si="374"/>
        <v>-0.36494282874244544</v>
      </c>
      <c r="CT195" s="19">
        <f t="shared" si="374"/>
        <v>-0.15874997013467176</v>
      </c>
      <c r="CU195" s="19">
        <f t="shared" si="374"/>
        <v>-6.5043561776590555E-2</v>
      </c>
      <c r="CV195" s="19">
        <f t="shared" si="374"/>
        <v>-2.5913665792307077E-2</v>
      </c>
      <c r="CW195" s="19">
        <f t="shared" si="374"/>
        <v>-1.0202671583264837E-2</v>
      </c>
      <c r="CX195" s="19">
        <f t="shared" si="374"/>
        <v>-3.9978458960905541E-3</v>
      </c>
      <c r="CY195" s="19">
        <f t="shared" si="374"/>
        <v>-1.5635726932682801E-3</v>
      </c>
      <c r="CZ195" s="19">
        <f t="shared" si="374"/>
        <v>-6.1106602225311781E-4</v>
      </c>
      <c r="DA195" s="19">
        <f t="shared" si="374"/>
        <v>-0.72359711307614094</v>
      </c>
      <c r="DB195" s="19">
        <f t="shared" si="374"/>
        <v>-0.34697610001895235</v>
      </c>
      <c r="DC195" s="19">
        <f t="shared" si="374"/>
        <v>-0.15016481905670165</v>
      </c>
      <c r="DD195" s="19">
        <f t="shared" si="374"/>
        <v>-6.1369538047684018E-2</v>
      </c>
      <c r="DE195" s="19">
        <f t="shared" si="374"/>
        <v>-2.442284593377916E-2</v>
      </c>
      <c r="DF195" s="19">
        <f t="shared" si="374"/>
        <v>-9.6113601690349017E-3</v>
      </c>
      <c r="DG195" s="19">
        <f t="shared" si="374"/>
        <v>-3.765467240374386E-3</v>
      </c>
      <c r="DH195" s="19">
        <f t="shared" si="374"/>
        <v>-1.47258431765408E-3</v>
      </c>
      <c r="DI195" s="19">
        <f t="shared" si="374"/>
        <v>-5.7549054503299238E-4</v>
      </c>
      <c r="DJ195" s="19">
        <f t="shared" si="374"/>
        <v>-2.2484204531167249E-4</v>
      </c>
    </row>
    <row r="196" spans="1:114" x14ac:dyDescent="0.45">
      <c r="A196" s="4">
        <f>Training_Data!L195</f>
        <v>66</v>
      </c>
      <c r="B196" s="4">
        <f>Training_Data!I195</f>
        <v>1</v>
      </c>
      <c r="C196" s="4">
        <f t="shared" ref="C196:C259" si="375">IF(B196=1,0,1)</f>
        <v>0</v>
      </c>
      <c r="F196">
        <f t="shared" si="369"/>
        <v>8.8999999999999996E-2</v>
      </c>
      <c r="G196">
        <f t="shared" si="370"/>
        <v>0.91484557357445195</v>
      </c>
      <c r="H196" s="10">
        <f t="shared" si="371"/>
        <v>0.52223532476997336</v>
      </c>
      <c r="I196" s="10"/>
      <c r="J196">
        <f t="shared" si="372"/>
        <v>0.47776467523002664</v>
      </c>
      <c r="K196">
        <f t="shared" si="245"/>
        <v>-0.64963697894989947</v>
      </c>
      <c r="O196" s="19">
        <f t="shared" si="290"/>
        <v>-9.5150798163958248E-5</v>
      </c>
      <c r="P196" s="19">
        <f t="shared" si="290"/>
        <v>-1.9941953996582053E-4</v>
      </c>
      <c r="Q196" s="19">
        <f t="shared" ref="Q196:CB196" si="376">$B172*LN(1/(1+(EXP(-1*(Q$25+Q$26*$A172)))))+$C172*LN(1-(1/(1+(EXP(-1*(Q$25+Q$26*$A172))))))</f>
        <v>-4.1792483186131656E-4</v>
      </c>
      <c r="R196" s="19">
        <f t="shared" si="376"/>
        <v>-8.757429874054483E-4</v>
      </c>
      <c r="S196" s="19">
        <f t="shared" si="376"/>
        <v>-1.8346208305892865E-3</v>
      </c>
      <c r="T196" s="19">
        <f t="shared" si="376"/>
        <v>-3.841388807119948E-3</v>
      </c>
      <c r="U196" s="19">
        <f t="shared" si="376"/>
        <v>-8.0344245367134394E-3</v>
      </c>
      <c r="V196" s="19">
        <f t="shared" si="376"/>
        <v>-1.67661253680087E-2</v>
      </c>
      <c r="W196" s="19">
        <f t="shared" si="376"/>
        <v>-3.4823518997376388E-2</v>
      </c>
      <c r="X196" s="19">
        <f t="shared" si="376"/>
        <v>-7.164469196766983E-2</v>
      </c>
      <c r="Y196" s="19">
        <f t="shared" si="376"/>
        <v>-2.5862554475259043E-4</v>
      </c>
      <c r="Z196" s="19">
        <f t="shared" si="376"/>
        <v>-5.4198566507683164E-4</v>
      </c>
      <c r="AA196" s="19">
        <f t="shared" si="376"/>
        <v>-1.1356298266037776E-3</v>
      </c>
      <c r="AB196" s="19">
        <f t="shared" si="376"/>
        <v>-2.3787274967536865E-3</v>
      </c>
      <c r="AC196" s="19">
        <f t="shared" si="376"/>
        <v>-4.9791772043271867E-3</v>
      </c>
      <c r="AD196" s="19">
        <f t="shared" si="376"/>
        <v>-1.0407710341623761E-2</v>
      </c>
      <c r="AE196" s="19">
        <f t="shared" si="376"/>
        <v>-2.1690844368490742E-2</v>
      </c>
      <c r="AF196" s="19">
        <f t="shared" si="376"/>
        <v>-4.4934413305747122E-2</v>
      </c>
      <c r="AG196" s="19">
        <f t="shared" si="376"/>
        <v>-9.1966083843493251E-2</v>
      </c>
      <c r="AH196" s="19">
        <f t="shared" si="376"/>
        <v>-0.18390074088833885</v>
      </c>
      <c r="AI196" s="19">
        <f t="shared" si="376"/>
        <v>-7.0286097095357549E-4</v>
      </c>
      <c r="AJ196" s="19">
        <f t="shared" si="376"/>
        <v>-1.47258431765408E-3</v>
      </c>
      <c r="AK196" s="19">
        <f t="shared" si="376"/>
        <v>-3.0839551263852818E-3</v>
      </c>
      <c r="AL196" s="19">
        <f t="shared" si="376"/>
        <v>-6.4528836098138014E-3</v>
      </c>
      <c r="AM196" s="19">
        <f t="shared" si="376"/>
        <v>-1.3477330416026292E-2</v>
      </c>
      <c r="AN196" s="19">
        <f t="shared" si="376"/>
        <v>-2.8041948238980052E-2</v>
      </c>
      <c r="AO196" s="19">
        <f t="shared" si="376"/>
        <v>-5.7897086845632988E-2</v>
      </c>
      <c r="AP196" s="19">
        <f t="shared" si="376"/>
        <v>-0.11772100013096001</v>
      </c>
      <c r="AQ196" s="19">
        <f t="shared" si="376"/>
        <v>-0.23257546550006261</v>
      </c>
      <c r="AR196" s="19">
        <f t="shared" si="376"/>
        <v>-0.43748795048588573</v>
      </c>
      <c r="AS196" s="19">
        <f t="shared" si="376"/>
        <v>-1.9094216902257768E-3</v>
      </c>
      <c r="AT196" s="19">
        <f t="shared" si="376"/>
        <v>-3.997845896090666E-3</v>
      </c>
      <c r="AU196" s="19">
        <f t="shared" si="376"/>
        <v>-8.3609486199597259E-3</v>
      </c>
      <c r="AV196" s="19">
        <f t="shared" si="376"/>
        <v>-1.7444429732341168E-2</v>
      </c>
      <c r="AW196" s="19">
        <f t="shared" si="376"/>
        <v>-3.6219258870659243E-2</v>
      </c>
      <c r="AX196" s="19">
        <f t="shared" si="376"/>
        <v>-7.4462311208430346E-2</v>
      </c>
      <c r="AY196" s="19">
        <f t="shared" si="376"/>
        <v>-0.15016481905670193</v>
      </c>
      <c r="AZ196" s="19">
        <f t="shared" si="376"/>
        <v>-0.29236772186435817</v>
      </c>
      <c r="BA196" s="19">
        <f t="shared" si="376"/>
        <v>-0.53752811145482893</v>
      </c>
      <c r="BB196" s="19">
        <f t="shared" si="376"/>
        <v>-0.91301525239995296</v>
      </c>
      <c r="BC196" s="19">
        <f t="shared" si="376"/>
        <v>-5.18185568425528E-3</v>
      </c>
      <c r="BD196" s="19">
        <f t="shared" si="376"/>
        <v>-1.0830165139457261E-2</v>
      </c>
      <c r="BE196" s="19">
        <f t="shared" si="376"/>
        <v>-2.2566149782357679E-2</v>
      </c>
      <c r="BF196" s="19">
        <f t="shared" si="376"/>
        <v>-4.672602529427141E-2</v>
      </c>
      <c r="BG196" s="19">
        <f t="shared" si="376"/>
        <v>-9.5545464597962981E-2</v>
      </c>
      <c r="BH196" s="19">
        <f t="shared" si="376"/>
        <v>-0.19073280882382179</v>
      </c>
      <c r="BI196" s="19">
        <f t="shared" si="376"/>
        <v>-0.3649428287424456</v>
      </c>
      <c r="BJ196" s="19">
        <f t="shared" si="376"/>
        <v>-0.65394696731759006</v>
      </c>
      <c r="BK196" s="19">
        <f t="shared" si="376"/>
        <v>-1.0766366958882394</v>
      </c>
      <c r="BL196" s="19">
        <f t="shared" si="376"/>
        <v>-1.6204174099184512</v>
      </c>
      <c r="BM196" s="19">
        <f t="shared" si="376"/>
        <v>-1.402351171245955E-2</v>
      </c>
      <c r="BN196" s="19">
        <f t="shared" si="376"/>
        <v>-2.9169828705895857E-2</v>
      </c>
      <c r="BO196" s="19">
        <f t="shared" si="376"/>
        <v>-6.0190181463108595E-2</v>
      </c>
      <c r="BP196" s="19">
        <f t="shared" si="376"/>
        <v>-0.12224304025848919</v>
      </c>
      <c r="BQ196" s="19">
        <f t="shared" si="376"/>
        <v>-0.24100845383299221</v>
      </c>
      <c r="BR196" s="19">
        <f t="shared" si="376"/>
        <v>-0.45184542734430616</v>
      </c>
      <c r="BS196" s="19">
        <f t="shared" si="376"/>
        <v>-0.78719172484078226</v>
      </c>
      <c r="BT196" s="19">
        <f t="shared" si="376"/>
        <v>-1.2554138489297304</v>
      </c>
      <c r="BU196" s="19">
        <f t="shared" si="376"/>
        <v>-1.8340700903052942</v>
      </c>
      <c r="BV196" s="19">
        <f t="shared" si="376"/>
        <v>-2.4868361521539502</v>
      </c>
      <c r="BW196" s="19">
        <f t="shared" si="376"/>
        <v>-3.7669893963776152E-2</v>
      </c>
      <c r="BX196" s="19">
        <f t="shared" si="376"/>
        <v>-7.7386512415507897E-2</v>
      </c>
      <c r="BY196" s="19">
        <f t="shared" si="376"/>
        <v>-0.15583909416915775</v>
      </c>
      <c r="BZ196" s="19">
        <f t="shared" si="376"/>
        <v>-0.30266034739773878</v>
      </c>
      <c r="CA196" s="19">
        <f t="shared" si="376"/>
        <v>-0.55435524446852724</v>
      </c>
      <c r="CB196" s="19">
        <f t="shared" si="376"/>
        <v>-0.93715445033210965</v>
      </c>
      <c r="CC196" s="19">
        <f t="shared" ref="CC196:DJ196" si="377">$B172*LN(1/(1+(EXP(-1*(CC$25+CC$26*$A172)))))+$C172*LN(1-(1/(1+(EXP(-1*(CC$25+CC$26*$A172))))))</f>
        <v>-1.4479476778575633</v>
      </c>
      <c r="CD196" s="19">
        <f t="shared" si="377"/>
        <v>-2.0568071134520385</v>
      </c>
      <c r="CE196" s="19">
        <f t="shared" si="377"/>
        <v>-2.7276102564100917</v>
      </c>
      <c r="CF196" s="19">
        <f t="shared" si="377"/>
        <v>-3.4328284704248668</v>
      </c>
      <c r="CG196" s="19">
        <f t="shared" si="377"/>
        <v>-9.9257365547545454E-2</v>
      </c>
      <c r="CH196" s="19">
        <f t="shared" si="377"/>
        <v>-0.19779447059659644</v>
      </c>
      <c r="CI196" s="19">
        <f t="shared" si="377"/>
        <v>-0.3773440662232615</v>
      </c>
      <c r="CJ196" s="19">
        <f t="shared" si="377"/>
        <v>-0.67334716722803412</v>
      </c>
      <c r="CK196" s="19">
        <f t="shared" si="377"/>
        <v>-1.1031860488854581</v>
      </c>
      <c r="CL196" s="19">
        <f t="shared" si="377"/>
        <v>-1.6526306912863231</v>
      </c>
      <c r="CM196" s="19">
        <f t="shared" si="377"/>
        <v>-2.2870963857396158</v>
      </c>
      <c r="CN196" s="19">
        <f t="shared" si="377"/>
        <v>-2.972529532865118</v>
      </c>
      <c r="CO196" s="19">
        <f t="shared" si="377"/>
        <v>-3.6854070039144196</v>
      </c>
      <c r="CP196" s="19">
        <f t="shared" si="377"/>
        <v>-4.4122025846076918</v>
      </c>
      <c r="CQ196" s="19">
        <f t="shared" si="377"/>
        <v>-0.24971071919312482</v>
      </c>
      <c r="CR196" s="19">
        <f t="shared" si="377"/>
        <v>-0.46657309416461801</v>
      </c>
      <c r="CS196" s="19">
        <f t="shared" si="377"/>
        <v>-0.80918501895059158</v>
      </c>
      <c r="CT196" s="19">
        <f t="shared" si="377"/>
        <v>-1.2841775991951889</v>
      </c>
      <c r="CU196" s="19">
        <f t="shared" si="377"/>
        <v>-1.8677860293862656</v>
      </c>
      <c r="CV196" s="19">
        <f t="shared" si="377"/>
        <v>-2.5235695746174192</v>
      </c>
      <c r="CW196" s="19">
        <f t="shared" si="377"/>
        <v>-3.2207442204122554</v>
      </c>
      <c r="CX196" s="19">
        <f t="shared" si="377"/>
        <v>-3.9396468256934325</v>
      </c>
      <c r="CY196" s="19">
        <f t="shared" si="377"/>
        <v>-4.6694219362295124</v>
      </c>
      <c r="CZ196" s="19">
        <f t="shared" si="377"/>
        <v>-5.4045064117992574</v>
      </c>
      <c r="DA196" s="19">
        <f t="shared" si="377"/>
        <v>-0.57157348644173733</v>
      </c>
      <c r="DB196" s="19">
        <f t="shared" si="377"/>
        <v>-0.96167487439574328</v>
      </c>
      <c r="DC196" s="19">
        <f t="shared" si="377"/>
        <v>-1.4786884144349521</v>
      </c>
      <c r="DD196" s="19">
        <f t="shared" si="377"/>
        <v>-2.0917809798514684</v>
      </c>
      <c r="DE196" s="19">
        <f t="shared" si="377"/>
        <v>-2.7650435617765905</v>
      </c>
      <c r="DF196" s="19">
        <f t="shared" si="377"/>
        <v>-3.4715613446763469</v>
      </c>
      <c r="DG196" s="19">
        <f t="shared" si="377"/>
        <v>-4.1951826653808117</v>
      </c>
      <c r="DH196" s="19">
        <f t="shared" si="377"/>
        <v>-4.9272726211117437</v>
      </c>
      <c r="DI196" s="19">
        <f t="shared" si="377"/>
        <v>-5.6634764669781159</v>
      </c>
      <c r="DJ196" s="19">
        <f t="shared" si="377"/>
        <v>-6.4016601784140192</v>
      </c>
    </row>
    <row r="197" spans="1:114" x14ac:dyDescent="0.45">
      <c r="A197" s="4">
        <f>Training_Data!L196</f>
        <v>88</v>
      </c>
      <c r="B197" s="4">
        <f>Training_Data!I196</f>
        <v>1</v>
      </c>
      <c r="C197" s="4">
        <f t="shared" si="375"/>
        <v>0</v>
      </c>
      <c r="F197">
        <f t="shared" si="369"/>
        <v>5.3999999999999999E-2</v>
      </c>
      <c r="G197">
        <f t="shared" si="370"/>
        <v>0.94743210650179832</v>
      </c>
      <c r="H197" s="10">
        <f t="shared" si="371"/>
        <v>0.51349672045631156</v>
      </c>
      <c r="I197" s="10"/>
      <c r="J197">
        <f t="shared" si="372"/>
        <v>0.48650327954368844</v>
      </c>
      <c r="K197">
        <f t="shared" si="245"/>
        <v>-0.72051163628180259</v>
      </c>
      <c r="O197" s="19">
        <f t="shared" si="290"/>
        <v>-8.3551965674613014E-5</v>
      </c>
      <c r="P197" s="19">
        <f t="shared" si="290"/>
        <v>-1.5376626256102094E-4</v>
      </c>
      <c r="Q197" s="19">
        <f t="shared" ref="Q197:CB197" si="378">$B173*LN(1/(1+(EXP(-1*(Q$25+Q$26*$A173)))))+$C173*LN(1-(1/(1+(EXP(-1*(Q$25+Q$26*$A173))))))</f>
        <v>-2.8297797440036005E-4</v>
      </c>
      <c r="R197" s="19">
        <f t="shared" si="378"/>
        <v>-5.2073963546314672E-4</v>
      </c>
      <c r="S197" s="19">
        <f t="shared" si="378"/>
        <v>-9.5817595646008975E-4</v>
      </c>
      <c r="T197" s="19">
        <f t="shared" si="378"/>
        <v>-1.7627476838418591E-3</v>
      </c>
      <c r="U197" s="19">
        <f t="shared" si="378"/>
        <v>-3.2418168624750734E-3</v>
      </c>
      <c r="V197" s="19">
        <f t="shared" si="378"/>
        <v>-5.958237293119107E-3</v>
      </c>
      <c r="W197" s="19">
        <f t="shared" si="378"/>
        <v>-1.0938416966755965E-2</v>
      </c>
      <c r="X197" s="19">
        <f t="shared" si="378"/>
        <v>-2.0039767260397568E-2</v>
      </c>
      <c r="Y197" s="19">
        <f t="shared" si="378"/>
        <v>-2.2710148886328672E-4</v>
      </c>
      <c r="Z197" s="19">
        <f t="shared" si="378"/>
        <v>-4.1792483186131656E-4</v>
      </c>
      <c r="AA197" s="19">
        <f t="shared" si="378"/>
        <v>-7.6902695418363067E-4</v>
      </c>
      <c r="AB197" s="19">
        <f t="shared" si="378"/>
        <v>-1.4148842893281226E-3</v>
      </c>
      <c r="AC197" s="19">
        <f t="shared" si="378"/>
        <v>-2.6024512027386952E-3</v>
      </c>
      <c r="AD197" s="19">
        <f t="shared" si="378"/>
        <v>-4.7844071595555815E-3</v>
      </c>
      <c r="AE197" s="19">
        <f t="shared" si="378"/>
        <v>-8.7877454509191662E-3</v>
      </c>
      <c r="AF197" s="19">
        <f t="shared" si="378"/>
        <v>-1.6113984022215144E-2</v>
      </c>
      <c r="AG197" s="19">
        <f t="shared" si="378"/>
        <v>-2.9458714161954329E-2</v>
      </c>
      <c r="AH197" s="19">
        <f t="shared" si="378"/>
        <v>-5.356277621796323E-2</v>
      </c>
      <c r="AI197" s="19">
        <f t="shared" si="378"/>
        <v>-6.1720544303744843E-4</v>
      </c>
      <c r="AJ197" s="19">
        <f t="shared" si="378"/>
        <v>-1.1356298266037776E-3</v>
      </c>
      <c r="AK197" s="19">
        <f t="shared" si="378"/>
        <v>-2.0890524102486095E-3</v>
      </c>
      <c r="AL197" s="19">
        <f t="shared" si="378"/>
        <v>-3.841388807119948E-3</v>
      </c>
      <c r="AM197" s="19">
        <f t="shared" si="378"/>
        <v>-7.0584394314585257E-3</v>
      </c>
      <c r="AN197" s="19">
        <f t="shared" si="378"/>
        <v>-1.2952284047257571E-2</v>
      </c>
      <c r="AO197" s="19">
        <f t="shared" si="378"/>
        <v>-2.3709530339628439E-2</v>
      </c>
      <c r="AP197" s="19">
        <f t="shared" si="378"/>
        <v>-4.3210022593073723E-2</v>
      </c>
      <c r="AQ197" s="19">
        <f t="shared" si="378"/>
        <v>-7.8134647783774089E-2</v>
      </c>
      <c r="AR197" s="19">
        <f t="shared" si="378"/>
        <v>-0.13938675828296063</v>
      </c>
      <c r="AS197" s="19">
        <f t="shared" si="378"/>
        <v>-1.6768495030973665E-3</v>
      </c>
      <c r="AT197" s="19">
        <f t="shared" si="378"/>
        <v>-3.0839551263852818E-3</v>
      </c>
      <c r="AU197" s="19">
        <f t="shared" si="378"/>
        <v>-5.668472629014115E-3</v>
      </c>
      <c r="AV197" s="19">
        <f t="shared" si="378"/>
        <v>-1.0407710341623761E-2</v>
      </c>
      <c r="AW197" s="19">
        <f t="shared" si="378"/>
        <v>-1.9071675682192538E-2</v>
      </c>
      <c r="AX197" s="19">
        <f t="shared" si="378"/>
        <v>-3.4823518997376388E-2</v>
      </c>
      <c r="AY197" s="19">
        <f t="shared" si="378"/>
        <v>-6.3180683757369446E-2</v>
      </c>
      <c r="AZ197" s="19">
        <f t="shared" si="378"/>
        <v>-0.11335692465064129</v>
      </c>
      <c r="BA197" s="19">
        <f t="shared" si="378"/>
        <v>-0.19959646428551844</v>
      </c>
      <c r="BB197" s="19">
        <f t="shared" si="378"/>
        <v>-0.34115387473208791</v>
      </c>
      <c r="BC197" s="19">
        <f t="shared" si="378"/>
        <v>-4.5515990748126612E-3</v>
      </c>
      <c r="BD197" s="19">
        <f t="shared" si="378"/>
        <v>-8.3609486199597259E-3</v>
      </c>
      <c r="BE197" s="19">
        <f t="shared" si="378"/>
        <v>-1.53340897307886E-2</v>
      </c>
      <c r="BF197" s="19">
        <f t="shared" si="378"/>
        <v>-2.8041948238980052E-2</v>
      </c>
      <c r="BG197" s="19">
        <f t="shared" si="378"/>
        <v>-5.1015976589535057E-2</v>
      </c>
      <c r="BH197" s="19">
        <f t="shared" si="378"/>
        <v>-9.1966083843493251E-2</v>
      </c>
      <c r="BI197" s="19">
        <f t="shared" si="378"/>
        <v>-0.16321043882447558</v>
      </c>
      <c r="BJ197" s="19">
        <f t="shared" si="378"/>
        <v>-0.28237787600797609</v>
      </c>
      <c r="BK197" s="19">
        <f t="shared" si="378"/>
        <v>-0.47031331804487519</v>
      </c>
      <c r="BL197" s="19">
        <f t="shared" si="378"/>
        <v>-0.74439666007357119</v>
      </c>
      <c r="BM197" s="19">
        <f t="shared" si="378"/>
        <v>-1.2324469977434065E-2</v>
      </c>
      <c r="BN197" s="19">
        <f t="shared" si="378"/>
        <v>-2.2566149782357679E-2</v>
      </c>
      <c r="BO197" s="19">
        <f t="shared" si="378"/>
        <v>-4.114539620759932E-2</v>
      </c>
      <c r="BP197" s="19">
        <f t="shared" si="378"/>
        <v>-7.4462311208430346E-2</v>
      </c>
      <c r="BQ197" s="19">
        <f t="shared" si="378"/>
        <v>-0.13302107507286723</v>
      </c>
      <c r="BR197" s="19">
        <f t="shared" si="378"/>
        <v>-0.23257546550006247</v>
      </c>
      <c r="BS197" s="19">
        <f t="shared" si="378"/>
        <v>-0.39333111479266719</v>
      </c>
      <c r="BT197" s="19">
        <f t="shared" si="378"/>
        <v>-0.63494610159561338</v>
      </c>
      <c r="BU197" s="19">
        <f t="shared" si="378"/>
        <v>-0.96786415060626163</v>
      </c>
      <c r="BV197" s="19">
        <f t="shared" si="378"/>
        <v>-1.3873353251154312</v>
      </c>
      <c r="BW197" s="19">
        <f t="shared" si="378"/>
        <v>-3.3152992578135053E-2</v>
      </c>
      <c r="BX197" s="19">
        <f t="shared" si="378"/>
        <v>-6.0190181463108595E-2</v>
      </c>
      <c r="BY197" s="19">
        <f t="shared" si="378"/>
        <v>-0.10811656946977942</v>
      </c>
      <c r="BZ197" s="19">
        <f t="shared" si="378"/>
        <v>-0.19073280882382179</v>
      </c>
      <c r="CA197" s="19">
        <f t="shared" si="378"/>
        <v>-0.32695640685095206</v>
      </c>
      <c r="CB197" s="19">
        <f t="shared" si="378"/>
        <v>-0.53752811145482871</v>
      </c>
      <c r="CC197" s="19">
        <f t="shared" ref="CC197:DJ197" si="379">$B173*LN(1/(1+(EXP(-1*(CC$25+CC$26*$A173)))))+$C173*LN(1-(1/(1+(EXP(-1*(CC$25+CC$26*$A173))))))</f>
        <v>-0.83723213512231964</v>
      </c>
      <c r="CD197" s="19">
        <f t="shared" si="379"/>
        <v>-1.2269761000189523</v>
      </c>
      <c r="CE197" s="19">
        <f t="shared" si="379"/>
        <v>-1.6932450063382589</v>
      </c>
      <c r="CF197" s="19">
        <f t="shared" si="379"/>
        <v>-2.2155195231797551</v>
      </c>
      <c r="CG197" s="19">
        <f t="shared" si="379"/>
        <v>-8.7671702481136982E-2</v>
      </c>
      <c r="CH197" s="19">
        <f t="shared" si="379"/>
        <v>-0.15583909416915775</v>
      </c>
      <c r="CI197" s="19">
        <f t="shared" si="379"/>
        <v>-0.27030720582643253</v>
      </c>
      <c r="CJ197" s="19">
        <f t="shared" si="379"/>
        <v>-0.45184542734430633</v>
      </c>
      <c r="CK197" s="19">
        <f t="shared" si="379"/>
        <v>-0.71845964801328654</v>
      </c>
      <c r="CL197" s="19">
        <f t="shared" si="379"/>
        <v>-1.076636695888239</v>
      </c>
      <c r="CM197" s="19">
        <f t="shared" si="379"/>
        <v>-1.5175095714792803</v>
      </c>
      <c r="CN197" s="19">
        <f t="shared" si="379"/>
        <v>-2.0220116757018585</v>
      </c>
      <c r="CO197" s="19">
        <f t="shared" si="379"/>
        <v>-2.5696518312068268</v>
      </c>
      <c r="CP197" s="19">
        <f t="shared" si="379"/>
        <v>-3.1440639679385733</v>
      </c>
      <c r="CQ197" s="19">
        <f t="shared" si="379"/>
        <v>-0.22240352126484045</v>
      </c>
      <c r="CR197" s="19">
        <f t="shared" si="379"/>
        <v>-0.37734406622326166</v>
      </c>
      <c r="CS197" s="19">
        <f t="shared" si="379"/>
        <v>-0.61175533887062272</v>
      </c>
      <c r="CT197" s="19">
        <f t="shared" si="379"/>
        <v>-0.93715445033210965</v>
      </c>
      <c r="CU197" s="19">
        <f t="shared" si="379"/>
        <v>-1.3500584796176431</v>
      </c>
      <c r="CV197" s="19">
        <f t="shared" si="379"/>
        <v>-1.8340700903052942</v>
      </c>
      <c r="CW197" s="19">
        <f t="shared" si="379"/>
        <v>-2.3683167284069544</v>
      </c>
      <c r="CX197" s="19">
        <f t="shared" si="379"/>
        <v>-2.934615793462001</v>
      </c>
      <c r="CY197" s="19">
        <f t="shared" si="379"/>
        <v>-3.5200449677053403</v>
      </c>
      <c r="CZ197" s="19">
        <f t="shared" si="379"/>
        <v>-4.1164368472529116</v>
      </c>
      <c r="DA197" s="19">
        <f t="shared" si="379"/>
        <v>-0.5170403966954269</v>
      </c>
      <c r="DB197" s="19">
        <f t="shared" si="379"/>
        <v>-0.80918501895059214</v>
      </c>
      <c r="DC197" s="19">
        <f t="shared" si="379"/>
        <v>-1.1918957919879776</v>
      </c>
      <c r="DD197" s="19">
        <f t="shared" si="379"/>
        <v>-1.6526306912863238</v>
      </c>
      <c r="DE197" s="19">
        <f t="shared" si="379"/>
        <v>-2.1710974512080612</v>
      </c>
      <c r="DF197" s="19">
        <f t="shared" si="379"/>
        <v>-2.7276102564100917</v>
      </c>
      <c r="DG197" s="19">
        <f t="shared" si="379"/>
        <v>-3.3073019765117855</v>
      </c>
      <c r="DH197" s="19">
        <f t="shared" si="379"/>
        <v>-3.9004404877235959</v>
      </c>
      <c r="DI197" s="19">
        <f t="shared" si="379"/>
        <v>-4.5011581593618786</v>
      </c>
      <c r="DJ197" s="19">
        <f t="shared" si="379"/>
        <v>-5.106078236601757</v>
      </c>
    </row>
    <row r="198" spans="1:114" x14ac:dyDescent="0.45">
      <c r="A198" s="4">
        <f>Training_Data!L197</f>
        <v>53</v>
      </c>
      <c r="B198" s="4">
        <f>Training_Data!I197</f>
        <v>0</v>
      </c>
      <c r="C198" s="4">
        <f t="shared" si="375"/>
        <v>1</v>
      </c>
      <c r="F198">
        <f t="shared" si="369"/>
        <v>7.1000000000000008E-2</v>
      </c>
      <c r="G198">
        <f t="shared" si="370"/>
        <v>0.93146189212759212</v>
      </c>
      <c r="H198" s="10">
        <f t="shared" si="371"/>
        <v>0.51774254727772806</v>
      </c>
      <c r="I198" s="10"/>
      <c r="J198">
        <f t="shared" si="372"/>
        <v>0.48225745272227194</v>
      </c>
      <c r="K198">
        <f t="shared" ref="K198:K261" si="380">B199*LN(1/(1+(EXP(-1*($T$2+$T$3*A199)))))+C199*LN(1-(1/(1+(EXP(-1*($T$2+$T$3*A199))))))</f>
        <v>-0.65827717325190238</v>
      </c>
      <c r="O198" s="19">
        <f t="shared" si="290"/>
        <v>-9.0510448981314312E-5</v>
      </c>
      <c r="P198" s="19">
        <f t="shared" si="290"/>
        <v>-1.8044397370795969E-4</v>
      </c>
      <c r="Q198" s="19">
        <f t="shared" ref="Q198:CB198" si="381">$B174*LN(1/(1+(EXP(-1*(Q$25+Q$26*$A174)))))+$C174*LN(1-(1/(1+(EXP(-1*(Q$25+Q$26*$A174))))))</f>
        <v>-3.597217053191802E-4</v>
      </c>
      <c r="R198" s="19">
        <f t="shared" si="381"/>
        <v>-7.1705461499021637E-4</v>
      </c>
      <c r="S198" s="19">
        <f t="shared" si="381"/>
        <v>-1.4290939569231015E-3</v>
      </c>
      <c r="T198" s="19">
        <f t="shared" si="381"/>
        <v>-2.8471865974069102E-3</v>
      </c>
      <c r="U198" s="19">
        <f t="shared" si="381"/>
        <v>-5.668472629014115E-3</v>
      </c>
      <c r="V198" s="19">
        <f t="shared" si="381"/>
        <v>-1.1269671185057702E-2</v>
      </c>
      <c r="W198" s="19">
        <f t="shared" si="381"/>
        <v>-2.2344102707047314E-2</v>
      </c>
      <c r="X198" s="19">
        <f t="shared" si="381"/>
        <v>-4.4063967938573874E-2</v>
      </c>
      <c r="Y198" s="19">
        <f t="shared" si="381"/>
        <v>-2.4601377949056742E-4</v>
      </c>
      <c r="Z198" s="19">
        <f t="shared" si="381"/>
        <v>-4.9042155480099507E-4</v>
      </c>
      <c r="AA198" s="19">
        <f t="shared" si="381"/>
        <v>-9.7752293713213902E-4</v>
      </c>
      <c r="AB198" s="19">
        <f t="shared" si="381"/>
        <v>-1.9479570220327317E-3</v>
      </c>
      <c r="AC198" s="19">
        <f t="shared" si="381"/>
        <v>-3.879920607485226E-3</v>
      </c>
      <c r="AD198" s="19">
        <f t="shared" si="381"/>
        <v>-7.7206031848433805E-3</v>
      </c>
      <c r="AE198" s="19">
        <f t="shared" si="381"/>
        <v>-1.53340897307886E-2</v>
      </c>
      <c r="AF198" s="19">
        <f t="shared" si="381"/>
        <v>-3.0342389363506059E-2</v>
      </c>
      <c r="AG198" s="19">
        <f t="shared" si="381"/>
        <v>-5.9608777941716456E-2</v>
      </c>
      <c r="AH198" s="19">
        <f t="shared" si="381"/>
        <v>-0.11551952317975495</v>
      </c>
      <c r="AI198" s="19">
        <f t="shared" si="381"/>
        <v>-6.6859349362140524E-4</v>
      </c>
      <c r="AJ198" s="19">
        <f t="shared" si="381"/>
        <v>-1.3325427160775199E-3</v>
      </c>
      <c r="AK198" s="19">
        <f t="shared" si="381"/>
        <v>-2.6549544760369943E-3</v>
      </c>
      <c r="AL198" s="19">
        <f t="shared" si="381"/>
        <v>-5.2862599110215019E-3</v>
      </c>
      <c r="AM198" s="19">
        <f t="shared" si="381"/>
        <v>-1.0511761720224456E-2</v>
      </c>
      <c r="AN198" s="19">
        <f t="shared" si="381"/>
        <v>-2.0849137868843022E-2</v>
      </c>
      <c r="AO198" s="19">
        <f t="shared" si="381"/>
        <v>-4.114539620759932E-2</v>
      </c>
      <c r="AP198" s="19">
        <f t="shared" si="381"/>
        <v>-8.0420998197756693E-2</v>
      </c>
      <c r="AQ198" s="19">
        <f t="shared" si="381"/>
        <v>-0.15440222218814642</v>
      </c>
      <c r="AR198" s="19">
        <f t="shared" si="381"/>
        <v>-0.28733532511543086</v>
      </c>
      <c r="AS198" s="19">
        <f t="shared" si="381"/>
        <v>-1.8163826170685951E-3</v>
      </c>
      <c r="AT198" s="19">
        <f t="shared" si="381"/>
        <v>-3.6180879278937842E-3</v>
      </c>
      <c r="AU198" s="19">
        <f t="shared" si="381"/>
        <v>-7.20051722365687E-3</v>
      </c>
      <c r="AV198" s="19">
        <f t="shared" si="381"/>
        <v>-1.4304788745287738E-2</v>
      </c>
      <c r="AW198" s="19">
        <f t="shared" si="381"/>
        <v>-2.8319821093368624E-2</v>
      </c>
      <c r="AX198" s="19">
        <f t="shared" si="381"/>
        <v>-5.5688941611675855E-2</v>
      </c>
      <c r="AY198" s="19">
        <f t="shared" si="381"/>
        <v>-0.10811656946977942</v>
      </c>
      <c r="AZ198" s="19">
        <f t="shared" si="381"/>
        <v>-0.2050917441587615</v>
      </c>
      <c r="BA198" s="19">
        <f t="shared" si="381"/>
        <v>-0.37421163014175168</v>
      </c>
      <c r="BB198" s="19">
        <f t="shared" si="381"/>
        <v>-0.6443966600735711</v>
      </c>
      <c r="BC198" s="19">
        <f t="shared" si="381"/>
        <v>-4.9297554809410423E-3</v>
      </c>
      <c r="BD198" s="19">
        <f t="shared" si="381"/>
        <v>-9.8045737570466081E-3</v>
      </c>
      <c r="BE198" s="19">
        <f t="shared" si="381"/>
        <v>-1.9453225628275814E-2</v>
      </c>
      <c r="BF198" s="19">
        <f t="shared" si="381"/>
        <v>-3.8416442794361121E-2</v>
      </c>
      <c r="BG198" s="19">
        <f t="shared" si="381"/>
        <v>-7.5183226575790088E-2</v>
      </c>
      <c r="BH198" s="19">
        <f t="shared" si="381"/>
        <v>-0.14468253842065185</v>
      </c>
      <c r="BI198" s="19">
        <f t="shared" si="381"/>
        <v>-0.27030720582643253</v>
      </c>
      <c r="BJ198" s="19">
        <f t="shared" si="381"/>
        <v>-0.48167487439574352</v>
      </c>
      <c r="BK198" s="19">
        <f t="shared" si="381"/>
        <v>-0.80364958102178374</v>
      </c>
      <c r="BL198" s="19">
        <f t="shared" si="381"/>
        <v>-1.241153874732088</v>
      </c>
      <c r="BM198" s="19">
        <f t="shared" si="381"/>
        <v>-1.3344119485872795E-2</v>
      </c>
      <c r="BN198" s="19">
        <f t="shared" si="381"/>
        <v>-2.6430298517478756E-2</v>
      </c>
      <c r="BO198" s="19">
        <f t="shared" si="381"/>
        <v>-5.2020216353684263E-2</v>
      </c>
      <c r="BP198" s="19">
        <f t="shared" si="381"/>
        <v>-0.10116437811507256</v>
      </c>
      <c r="BQ198" s="19">
        <f t="shared" si="381"/>
        <v>-0.19247646558657872</v>
      </c>
      <c r="BR198" s="19">
        <f t="shared" si="381"/>
        <v>-0.3528812144609918</v>
      </c>
      <c r="BS198" s="19">
        <f t="shared" si="381"/>
        <v>-0.61175533887062272</v>
      </c>
      <c r="BT198" s="19">
        <f t="shared" si="381"/>
        <v>-0.98657309416461836</v>
      </c>
      <c r="BU198" s="19">
        <f t="shared" si="381"/>
        <v>-1.4709765939671287</v>
      </c>
      <c r="BV198" s="19">
        <f t="shared" si="381"/>
        <v>-2.0393867582829603</v>
      </c>
      <c r="BW198" s="19">
        <f t="shared" si="381"/>
        <v>-3.5865256972377801E-2</v>
      </c>
      <c r="BX198" s="19">
        <f t="shared" si="381"/>
        <v>-7.0274721538291965E-2</v>
      </c>
      <c r="BY198" s="19">
        <f t="shared" si="381"/>
        <v>-0.13553405962079948</v>
      </c>
      <c r="BZ198" s="19">
        <f t="shared" si="381"/>
        <v>-0.25416475397074767</v>
      </c>
      <c r="CA198" s="19">
        <f t="shared" si="381"/>
        <v>-0.45549248146333771</v>
      </c>
      <c r="CB198" s="19">
        <f t="shared" si="381"/>
        <v>-0.76559518233715118</v>
      </c>
      <c r="CC198" s="19">
        <f t="shared" ref="CC198:DJ198" si="382">$B174*LN(1/(1+(EXP(-1*(CC$25+CC$26*$A174)))))+$C174*LN(1-(1/(1+(EXP(-1*(CC$25+CC$26*$A174))))))</f>
        <v>-1.191895791987978</v>
      </c>
      <c r="CD198" s="19">
        <f t="shared" si="382"/>
        <v>-1.7177944705965971</v>
      </c>
      <c r="CE198" s="19">
        <f t="shared" si="382"/>
        <v>-2.3140902929303664</v>
      </c>
      <c r="CF198" s="19">
        <f t="shared" si="382"/>
        <v>-2.9535627762179644</v>
      </c>
      <c r="CG198" s="19">
        <f t="shared" si="382"/>
        <v>-9.4638364695850852E-2</v>
      </c>
      <c r="CH198" s="19">
        <f t="shared" si="382"/>
        <v>-0.18056893775707519</v>
      </c>
      <c r="CI198" s="19">
        <f t="shared" si="382"/>
        <v>-0.33257444320715424</v>
      </c>
      <c r="CJ198" s="19">
        <f t="shared" si="382"/>
        <v>-0.58032996662642611</v>
      </c>
      <c r="CK198" s="19">
        <f t="shared" si="382"/>
        <v>-0.94324894599745501</v>
      </c>
      <c r="CL198" s="19">
        <f t="shared" si="382"/>
        <v>-1.4174946225139546</v>
      </c>
      <c r="CM198" s="19">
        <f t="shared" si="382"/>
        <v>-1.9787764655228282</v>
      </c>
      <c r="CN198" s="19">
        <f t="shared" si="382"/>
        <v>-2.597386512415508</v>
      </c>
      <c r="CO198" s="19">
        <f t="shared" si="382"/>
        <v>-3.2495635517543637</v>
      </c>
      <c r="CP198" s="19">
        <f t="shared" si="382"/>
        <v>-3.9200397672603997</v>
      </c>
      <c r="CQ198" s="19">
        <f t="shared" si="382"/>
        <v>-0.23887520254574976</v>
      </c>
      <c r="CR198" s="19">
        <f t="shared" si="382"/>
        <v>-0.43044674402949618</v>
      </c>
      <c r="CS198" s="19">
        <f t="shared" si="382"/>
        <v>-0.7287595555486972</v>
      </c>
      <c r="CT198" s="19">
        <f t="shared" si="382"/>
        <v>-1.1436736748144942</v>
      </c>
      <c r="CU198" s="19">
        <f t="shared" si="382"/>
        <v>-1.6607229646697601</v>
      </c>
      <c r="CV198" s="19">
        <f t="shared" si="382"/>
        <v>-2.251232599894931</v>
      </c>
      <c r="CW198" s="19">
        <f t="shared" si="382"/>
        <v>-2.8873372040993845</v>
      </c>
      <c r="CX198" s="19">
        <f t="shared" si="382"/>
        <v>-3.5491698287058933</v>
      </c>
      <c r="CY198" s="19">
        <f t="shared" si="382"/>
        <v>-4.224737239794214</v>
      </c>
      <c r="CZ198" s="19">
        <f t="shared" si="382"/>
        <v>-4.9074189941486992</v>
      </c>
      <c r="DA198" s="19">
        <f t="shared" si="382"/>
        <v>-0.55011188643871456</v>
      </c>
      <c r="DB198" s="19">
        <f t="shared" si="382"/>
        <v>-0.90108961386593756</v>
      </c>
      <c r="DC198" s="19">
        <f t="shared" si="382"/>
        <v>-1.364912259604911</v>
      </c>
      <c r="DD198" s="19">
        <f t="shared" si="382"/>
        <v>-1.9187499701346722</v>
      </c>
      <c r="DE198" s="19">
        <f t="shared" si="382"/>
        <v>-2.5327715224535519</v>
      </c>
      <c r="DF198" s="19">
        <f t="shared" si="382"/>
        <v>-3.1823722781951798</v>
      </c>
      <c r="DG198" s="19">
        <f t="shared" si="382"/>
        <v>-3.851477317973369</v>
      </c>
      <c r="DH198" s="19">
        <f t="shared" si="382"/>
        <v>-4.5308301651394647</v>
      </c>
      <c r="DI198" s="19">
        <f t="shared" si="382"/>
        <v>-5.2154468128334495</v>
      </c>
      <c r="DJ198" s="19">
        <f t="shared" si="382"/>
        <v>-5.9027356993785709</v>
      </c>
    </row>
    <row r="199" spans="1:114" x14ac:dyDescent="0.45">
      <c r="A199" s="4">
        <f>Training_Data!L198</f>
        <v>70</v>
      </c>
      <c r="B199" s="4">
        <f>Training_Data!I198</f>
        <v>1</v>
      </c>
      <c r="C199" s="4">
        <f t="shared" si="375"/>
        <v>0</v>
      </c>
      <c r="F199">
        <f t="shared" si="369"/>
        <v>6.5000000000000002E-2</v>
      </c>
      <c r="G199">
        <f t="shared" si="370"/>
        <v>0.93706746337740343</v>
      </c>
      <c r="H199" s="10">
        <f t="shared" si="371"/>
        <v>0.51624428106207243</v>
      </c>
      <c r="I199" s="10"/>
      <c r="J199">
        <f t="shared" si="372"/>
        <v>0.48375571893792757</v>
      </c>
      <c r="K199">
        <f t="shared" si="380"/>
        <v>-0.72617521261411877</v>
      </c>
      <c r="O199" s="19">
        <f t="shared" si="290"/>
        <v>-9.6107033632521105E-5</v>
      </c>
      <c r="P199" s="19">
        <f t="shared" si="290"/>
        <v>-2.0344767212943552E-4</v>
      </c>
      <c r="Q199" s="19">
        <f t="shared" ref="Q199:CB199" si="383">$B175*LN(1/(1+(EXP(-1*(Q$25+Q$26*$A175)))))+$C175*LN(1-(1/(1+(EXP(-1*(Q$25+Q$26*$A175))))))</f>
        <v>-4.3064979763887223E-4</v>
      </c>
      <c r="R199" s="19">
        <f t="shared" si="383"/>
        <v>-9.1146645377420212E-4</v>
      </c>
      <c r="S199" s="19">
        <f t="shared" si="383"/>
        <v>-1.928593204219395E-3</v>
      </c>
      <c r="T199" s="19">
        <f t="shared" si="383"/>
        <v>-4.0784432705707431E-3</v>
      </c>
      <c r="U199" s="19">
        <f t="shared" si="383"/>
        <v>-8.6144837621755215E-3</v>
      </c>
      <c r="V199" s="19">
        <f t="shared" si="383"/>
        <v>-1.8149927917809731E-2</v>
      </c>
      <c r="W199" s="19">
        <f t="shared" si="383"/>
        <v>-3.8041371687783147E-2</v>
      </c>
      <c r="X199" s="19">
        <f t="shared" si="383"/>
        <v>-7.8889734292549626E-2</v>
      </c>
      <c r="Y199" s="19">
        <f t="shared" si="383"/>
        <v>-2.6122443522783164E-4</v>
      </c>
      <c r="Z199" s="19">
        <f t="shared" si="383"/>
        <v>-5.5293147536079781E-4</v>
      </c>
      <c r="AA199" s="19">
        <f t="shared" si="383"/>
        <v>-1.1701946758545612E-3</v>
      </c>
      <c r="AB199" s="19">
        <f t="shared" si="383"/>
        <v>-2.475685137730443E-3</v>
      </c>
      <c r="AC199" s="19">
        <f t="shared" si="383"/>
        <v>-5.2337981517430882E-3</v>
      </c>
      <c r="AD199" s="19">
        <f t="shared" si="383"/>
        <v>-1.1047744848593825E-2</v>
      </c>
      <c r="AE199" s="19">
        <f t="shared" si="383"/>
        <v>-2.324546437242505E-2</v>
      </c>
      <c r="AF199" s="19">
        <f t="shared" si="383"/>
        <v>-4.858735157374202E-2</v>
      </c>
      <c r="AG199" s="19">
        <f t="shared" si="383"/>
        <v>-0.10020655891674717</v>
      </c>
      <c r="AH199" s="19">
        <f t="shared" si="383"/>
        <v>-0.20141327798275241</v>
      </c>
      <c r="AI199" s="19">
        <f t="shared" si="383"/>
        <v>-7.099223343393561E-4</v>
      </c>
      <c r="AJ199" s="19">
        <f t="shared" si="383"/>
        <v>-1.5023101597543026E-3</v>
      </c>
      <c r="AK199" s="19">
        <f t="shared" si="383"/>
        <v>-3.177726471409912E-3</v>
      </c>
      <c r="AL199" s="19">
        <f t="shared" si="383"/>
        <v>-6.7153484891180563E-3</v>
      </c>
      <c r="AM199" s="19">
        <f t="shared" si="383"/>
        <v>-1.4163456931504987E-2</v>
      </c>
      <c r="AN199" s="19">
        <f t="shared" si="383"/>
        <v>-2.9750418272620607E-2</v>
      </c>
      <c r="AO199" s="19">
        <f t="shared" si="383"/>
        <v>-6.1967589003198723E-2</v>
      </c>
      <c r="AP199" s="19">
        <f t="shared" si="383"/>
        <v>-0.12692801104297252</v>
      </c>
      <c r="AQ199" s="19">
        <f t="shared" si="383"/>
        <v>-0.25192908134537284</v>
      </c>
      <c r="AR199" s="19">
        <f t="shared" si="383"/>
        <v>-0.47407698418010663</v>
      </c>
      <c r="AS199" s="19">
        <f t="shared" si="383"/>
        <v>-1.928593204219395E-3</v>
      </c>
      <c r="AT199" s="19">
        <f t="shared" si="383"/>
        <v>-4.0784432705707431E-3</v>
      </c>
      <c r="AU199" s="19">
        <f t="shared" si="383"/>
        <v>-8.6144837621755215E-3</v>
      </c>
      <c r="AV199" s="19">
        <f t="shared" si="383"/>
        <v>-1.8149927917809731E-2</v>
      </c>
      <c r="AW199" s="19">
        <f t="shared" si="383"/>
        <v>-3.8041371687783147E-2</v>
      </c>
      <c r="AX199" s="19">
        <f t="shared" si="383"/>
        <v>-7.8889734292549626E-2</v>
      </c>
      <c r="AY199" s="19">
        <f t="shared" si="383"/>
        <v>-0.1602241504380873</v>
      </c>
      <c r="AZ199" s="19">
        <f t="shared" si="383"/>
        <v>-0.31326168751822281</v>
      </c>
      <c r="BA199" s="19">
        <f t="shared" si="383"/>
        <v>-0.57593941987884367</v>
      </c>
      <c r="BB199" s="19">
        <f t="shared" si="383"/>
        <v>-0.9740769841801068</v>
      </c>
      <c r="BC199" s="19">
        <f t="shared" si="383"/>
        <v>-5.2337981517430882E-3</v>
      </c>
      <c r="BD199" s="19">
        <f t="shared" si="383"/>
        <v>-1.1047744848593825E-2</v>
      </c>
      <c r="BE199" s="19">
        <f t="shared" si="383"/>
        <v>-2.324546437242505E-2</v>
      </c>
      <c r="BF199" s="19">
        <f t="shared" si="383"/>
        <v>-4.858735157374202E-2</v>
      </c>
      <c r="BG199" s="19">
        <f t="shared" si="383"/>
        <v>-0.10020655891674717</v>
      </c>
      <c r="BH199" s="19">
        <f t="shared" si="383"/>
        <v>-0.20141327798275241</v>
      </c>
      <c r="BI199" s="19">
        <f t="shared" si="383"/>
        <v>-0.38687100611490027</v>
      </c>
      <c r="BJ199" s="19">
        <f t="shared" si="383"/>
        <v>-0.69314718055994529</v>
      </c>
      <c r="BK199" s="19">
        <f t="shared" si="383"/>
        <v>-1.1368710061148999</v>
      </c>
      <c r="BL199" s="19">
        <f t="shared" si="383"/>
        <v>-1.7014132779827524</v>
      </c>
      <c r="BM199" s="19">
        <f t="shared" si="383"/>
        <v>-1.4163456931504987E-2</v>
      </c>
      <c r="BN199" s="19">
        <f t="shared" si="383"/>
        <v>-2.9750418272620607E-2</v>
      </c>
      <c r="BO199" s="19">
        <f t="shared" si="383"/>
        <v>-6.1967589003198605E-2</v>
      </c>
      <c r="BP199" s="19">
        <f t="shared" si="383"/>
        <v>-0.12692801104297252</v>
      </c>
      <c r="BQ199" s="19">
        <f t="shared" si="383"/>
        <v>-0.25192908134537284</v>
      </c>
      <c r="BR199" s="19">
        <f t="shared" si="383"/>
        <v>-0.47407698418010663</v>
      </c>
      <c r="BS199" s="19">
        <f t="shared" si="383"/>
        <v>-0.82593941987884401</v>
      </c>
      <c r="BT199" s="19">
        <f t="shared" si="383"/>
        <v>-1.3132616875182228</v>
      </c>
      <c r="BU199" s="19">
        <f t="shared" si="383"/>
        <v>-1.9102241504380875</v>
      </c>
      <c r="BV199" s="19">
        <f t="shared" si="383"/>
        <v>-2.578889734292551</v>
      </c>
      <c r="BW199" s="19">
        <f t="shared" si="383"/>
        <v>-3.8041371687783147E-2</v>
      </c>
      <c r="BX199" s="19">
        <f t="shared" si="383"/>
        <v>-7.8889734292549626E-2</v>
      </c>
      <c r="BY199" s="19">
        <f t="shared" si="383"/>
        <v>-0.1602241504380873</v>
      </c>
      <c r="BZ199" s="19">
        <f t="shared" si="383"/>
        <v>-0.31326168751822281</v>
      </c>
      <c r="CA199" s="19">
        <f t="shared" si="383"/>
        <v>-0.57593941987884367</v>
      </c>
      <c r="CB199" s="19">
        <f t="shared" si="383"/>
        <v>-0.9740769841801068</v>
      </c>
      <c r="CC199" s="19">
        <f t="shared" ref="CC199:DJ199" si="384">$B175*LN(1/(1+(EXP(-1*(CC$25+CC$26*$A175)))))+$C175*LN(1-(1/(1+(EXP(-1*(CC$25+CC$26*$A175))))))</f>
        <v>-1.5019290813453736</v>
      </c>
      <c r="CD199" s="19">
        <f t="shared" si="384"/>
        <v>-2.1269280110429714</v>
      </c>
      <c r="CE199" s="19">
        <f t="shared" si="384"/>
        <v>-2.8119675890031988</v>
      </c>
      <c r="CF199" s="19">
        <f t="shared" si="384"/>
        <v>-3.5297504182726192</v>
      </c>
      <c r="CG199" s="19">
        <f t="shared" si="384"/>
        <v>-0.10020655891674717</v>
      </c>
      <c r="CH199" s="19">
        <f t="shared" si="384"/>
        <v>-0.20141327798275241</v>
      </c>
      <c r="CI199" s="19">
        <f t="shared" si="384"/>
        <v>-0.38687100611489994</v>
      </c>
      <c r="CJ199" s="19">
        <f t="shared" si="384"/>
        <v>-0.69314718055994529</v>
      </c>
      <c r="CK199" s="19">
        <f t="shared" si="384"/>
        <v>-1.1368710061148999</v>
      </c>
      <c r="CL199" s="19">
        <f t="shared" si="384"/>
        <v>-1.7014132779827524</v>
      </c>
      <c r="CM199" s="19">
        <f t="shared" si="384"/>
        <v>-2.3502065589167476</v>
      </c>
      <c r="CN199" s="19">
        <f t="shared" si="384"/>
        <v>-3.0485873515737452</v>
      </c>
      <c r="CO199" s="19">
        <f t="shared" si="384"/>
        <v>-3.7732454643724243</v>
      </c>
      <c r="CP199" s="19">
        <f t="shared" si="384"/>
        <v>-4.5110477448485931</v>
      </c>
      <c r="CQ199" s="19">
        <f t="shared" si="384"/>
        <v>-0.25192908134537284</v>
      </c>
      <c r="CR199" s="19">
        <f t="shared" si="384"/>
        <v>-0.47407698418010663</v>
      </c>
      <c r="CS199" s="19">
        <f t="shared" si="384"/>
        <v>-0.82593941987884345</v>
      </c>
      <c r="CT199" s="19">
        <f t="shared" si="384"/>
        <v>-1.3132616875182228</v>
      </c>
      <c r="CU199" s="19">
        <f t="shared" si="384"/>
        <v>-1.9102241504380875</v>
      </c>
      <c r="CV199" s="19">
        <f t="shared" si="384"/>
        <v>-2.578889734292551</v>
      </c>
      <c r="CW199" s="19">
        <f t="shared" si="384"/>
        <v>-3.2880413716877857</v>
      </c>
      <c r="CX199" s="19">
        <f t="shared" si="384"/>
        <v>-4.0181499279178103</v>
      </c>
      <c r="CY199" s="19">
        <f t="shared" si="384"/>
        <v>-4.7586144837621793</v>
      </c>
      <c r="CZ199" s="19">
        <f t="shared" si="384"/>
        <v>-5.5040784432705925</v>
      </c>
      <c r="DA199" s="19">
        <f t="shared" si="384"/>
        <v>-0.57593941987884367</v>
      </c>
      <c r="DB199" s="19">
        <f t="shared" si="384"/>
        <v>-0.9740769841801068</v>
      </c>
      <c r="DC199" s="19">
        <f t="shared" si="384"/>
        <v>-1.5019290813453725</v>
      </c>
      <c r="DD199" s="19">
        <f t="shared" si="384"/>
        <v>-2.1269280110429714</v>
      </c>
      <c r="DE199" s="19">
        <f t="shared" si="384"/>
        <v>-2.8119675890031988</v>
      </c>
      <c r="DF199" s="19">
        <f t="shared" si="384"/>
        <v>-3.5297504182726192</v>
      </c>
      <c r="DG199" s="19">
        <f t="shared" si="384"/>
        <v>-4.2641634569314961</v>
      </c>
      <c r="DH199" s="19">
        <f t="shared" si="384"/>
        <v>-5.0067153484891369</v>
      </c>
      <c r="DI199" s="19">
        <f t="shared" si="384"/>
        <v>-5.7531777264714146</v>
      </c>
      <c r="DJ199" s="19">
        <f t="shared" si="384"/>
        <v>-6.5015023101597418</v>
      </c>
    </row>
    <row r="200" spans="1:114" x14ac:dyDescent="0.45">
      <c r="A200" s="4">
        <f>Training_Data!L199</f>
        <v>64</v>
      </c>
      <c r="B200" s="4">
        <f>Training_Data!I199</f>
        <v>0</v>
      </c>
      <c r="C200" s="4">
        <f t="shared" si="375"/>
        <v>1</v>
      </c>
      <c r="F200">
        <f t="shared" si="369"/>
        <v>7.3000000000000009E-2</v>
      </c>
      <c r="G200">
        <f t="shared" si="370"/>
        <v>0.92960083002579275</v>
      </c>
      <c r="H200" s="10">
        <f t="shared" si="371"/>
        <v>0.51824189979573809</v>
      </c>
      <c r="I200" s="10"/>
      <c r="J200">
        <f t="shared" si="372"/>
        <v>0.48175810020426191</v>
      </c>
      <c r="K200">
        <f t="shared" si="380"/>
        <v>-0.65731315770496557</v>
      </c>
      <c r="O200" s="19">
        <f t="shared" si="290"/>
        <v>-8.7835578429500005E-5</v>
      </c>
      <c r="P200" s="19">
        <f t="shared" si="290"/>
        <v>-1.6993662755238905E-4</v>
      </c>
      <c r="Q200" s="19">
        <f t="shared" ref="Q200:CB200" si="385">$B176*LN(1/(1+(EXP(-1*(Q$25+Q$26*$A176)))))+$C176*LN(1-(1/(1+(EXP(-1*(Q$25+Q$26*$A176))))))</f>
        <v>-3.287659733583418E-4</v>
      </c>
      <c r="R200" s="19">
        <f t="shared" si="385"/>
        <v>-6.3599617109102893E-4</v>
      </c>
      <c r="S200" s="19">
        <f t="shared" si="385"/>
        <v>-1.2301549517137456E-3</v>
      </c>
      <c r="T200" s="19">
        <f t="shared" si="385"/>
        <v>-2.3787274967536865E-3</v>
      </c>
      <c r="U200" s="19">
        <f t="shared" si="385"/>
        <v>-4.5972384173645674E-3</v>
      </c>
      <c r="V200" s="19">
        <f t="shared" si="385"/>
        <v>-8.875672970072199E-3</v>
      </c>
      <c r="W200" s="19">
        <f t="shared" si="385"/>
        <v>-1.7101943647878957E-2</v>
      </c>
      <c r="X200" s="19">
        <f t="shared" si="385"/>
        <v>-3.2828470424865405E-2</v>
      </c>
      <c r="Y200" s="19">
        <f t="shared" si="385"/>
        <v>-2.3874384135787172E-4</v>
      </c>
      <c r="Z200" s="19">
        <f t="shared" si="385"/>
        <v>-4.6186822123177069E-4</v>
      </c>
      <c r="AA200" s="19">
        <f t="shared" si="385"/>
        <v>-8.9342626871644125E-4</v>
      </c>
      <c r="AB200" s="19">
        <f t="shared" si="385"/>
        <v>-1.7278730790231602E-3</v>
      </c>
      <c r="AC200" s="19">
        <f t="shared" si="385"/>
        <v>-3.3403801703673882E-3</v>
      </c>
      <c r="AD200" s="19">
        <f t="shared" si="385"/>
        <v>-6.4528836098138014E-3</v>
      </c>
      <c r="AE200" s="19">
        <f t="shared" si="385"/>
        <v>-1.2447565236600967E-2</v>
      </c>
      <c r="AF200" s="19">
        <f t="shared" si="385"/>
        <v>-2.3944984743078702E-2</v>
      </c>
      <c r="AG200" s="19">
        <f t="shared" si="385"/>
        <v>-4.5821662735067874E-2</v>
      </c>
      <c r="AH200" s="19">
        <f t="shared" si="385"/>
        <v>-8.6836152153949769E-2</v>
      </c>
      <c r="AI200" s="19">
        <f t="shared" si="385"/>
        <v>-6.4883997875153621E-4</v>
      </c>
      <c r="AJ200" s="19">
        <f t="shared" si="385"/>
        <v>-1.2549901428946333E-3</v>
      </c>
      <c r="AK200" s="19">
        <f t="shared" si="385"/>
        <v>-2.4267227201770457E-3</v>
      </c>
      <c r="AL200" s="19">
        <f t="shared" si="385"/>
        <v>-4.6898913545248338E-3</v>
      </c>
      <c r="AM200" s="19">
        <f t="shared" si="385"/>
        <v>-9.0541641698874964E-3</v>
      </c>
      <c r="AN200" s="19">
        <f t="shared" si="385"/>
        <v>-1.7444429732341168E-2</v>
      </c>
      <c r="AO200" s="19">
        <f t="shared" si="385"/>
        <v>-3.3480669360590534E-2</v>
      </c>
      <c r="AP200" s="19">
        <f t="shared" si="385"/>
        <v>-6.3795827683805609E-2</v>
      </c>
      <c r="AQ200" s="19">
        <f t="shared" si="385"/>
        <v>-0.11996196663434804</v>
      </c>
      <c r="AR200" s="19">
        <f t="shared" si="385"/>
        <v>-0.22041740991845099</v>
      </c>
      <c r="AS200" s="19">
        <f t="shared" si="385"/>
        <v>-1.7627476838418591E-3</v>
      </c>
      <c r="AT200" s="19">
        <f t="shared" si="385"/>
        <v>-3.4077454776149591E-3</v>
      </c>
      <c r="AU200" s="19">
        <f t="shared" si="385"/>
        <v>-6.5828123789349116E-3</v>
      </c>
      <c r="AV200" s="19">
        <f t="shared" si="385"/>
        <v>-1.2697432971496326E-2</v>
      </c>
      <c r="AW200" s="19">
        <f t="shared" si="385"/>
        <v>-2.442284593377916E-2</v>
      </c>
      <c r="AX200" s="19">
        <f t="shared" si="385"/>
        <v>-4.672602529427141E-2</v>
      </c>
      <c r="AY200" s="19">
        <f t="shared" si="385"/>
        <v>-8.8514942119993792E-2</v>
      </c>
      <c r="AZ200" s="19">
        <f t="shared" si="385"/>
        <v>-0.16472272508020852</v>
      </c>
      <c r="BA200" s="19">
        <f t="shared" si="385"/>
        <v>-0.29747581455798983</v>
      </c>
      <c r="BB200" s="19">
        <f t="shared" si="385"/>
        <v>-0.51301525239995294</v>
      </c>
      <c r="BC200" s="19">
        <f t="shared" si="385"/>
        <v>-4.7844071595555815E-3</v>
      </c>
      <c r="BD200" s="19">
        <f t="shared" si="385"/>
        <v>-9.2362283060557042E-3</v>
      </c>
      <c r="BE200" s="19">
        <f t="shared" si="385"/>
        <v>-1.7793713661611546E-2</v>
      </c>
      <c r="BF200" s="19">
        <f t="shared" si="385"/>
        <v>-3.4145605538695015E-2</v>
      </c>
      <c r="BG200" s="19">
        <f t="shared" si="385"/>
        <v>-6.5043561776590555E-2</v>
      </c>
      <c r="BH200" s="19">
        <f t="shared" si="385"/>
        <v>-0.12224304025848919</v>
      </c>
      <c r="BI200" s="19">
        <f t="shared" si="385"/>
        <v>-0.22440559704717059</v>
      </c>
      <c r="BJ200" s="19">
        <f t="shared" si="385"/>
        <v>-0.39659404698022449</v>
      </c>
      <c r="BK200" s="19">
        <f t="shared" si="385"/>
        <v>-0.66359711307614078</v>
      </c>
      <c r="BL200" s="19">
        <f t="shared" si="385"/>
        <v>-1.037487950485886</v>
      </c>
      <c r="BM200" s="19">
        <f t="shared" si="385"/>
        <v>-1.2952284047257571E-2</v>
      </c>
      <c r="BN200" s="19">
        <f t="shared" si="385"/>
        <v>-2.4910125357366236E-2</v>
      </c>
      <c r="BO200" s="19">
        <f t="shared" si="385"/>
        <v>-4.7647815139078141E-2</v>
      </c>
      <c r="BP200" s="19">
        <f t="shared" si="385"/>
        <v>-9.0224746513208942E-2</v>
      </c>
      <c r="BQ200" s="19">
        <f t="shared" si="385"/>
        <v>-0.16778602938626597</v>
      </c>
      <c r="BR200" s="19">
        <f t="shared" si="385"/>
        <v>-0.30266034739773878</v>
      </c>
      <c r="BS200" s="19">
        <f t="shared" si="385"/>
        <v>-0.52108961386593755</v>
      </c>
      <c r="BT200" s="19">
        <f t="shared" si="385"/>
        <v>-0.84291533356034654</v>
      </c>
      <c r="BU200" s="19">
        <f t="shared" si="385"/>
        <v>-1.2697553252798874</v>
      </c>
      <c r="BV200" s="19">
        <f t="shared" si="385"/>
        <v>-1.7839007408883394</v>
      </c>
      <c r="BW200" s="19">
        <f t="shared" si="385"/>
        <v>-3.4823518997376388E-2</v>
      </c>
      <c r="BX200" s="19">
        <f t="shared" si="385"/>
        <v>-6.6314899462582039E-2</v>
      </c>
      <c r="BY200" s="19">
        <f t="shared" si="385"/>
        <v>-0.12456484496250039</v>
      </c>
      <c r="BZ200" s="19">
        <f t="shared" si="385"/>
        <v>-0.22845802600646797</v>
      </c>
      <c r="CA200" s="19">
        <f t="shared" si="385"/>
        <v>-0.403186048885458</v>
      </c>
      <c r="CB200" s="19">
        <f t="shared" si="385"/>
        <v>-0.67334716722803412</v>
      </c>
      <c r="CC200" s="19">
        <f t="shared" ref="CC200:DJ200" si="386">$B176*LN(1/(1+(EXP(-1*(CC$25+CC$26*$A176)))))+$C176*LN(1-(1/(1+(EXP(-1*(CC$25+CC$26*$A176))))))</f>
        <v>-1.0504467440294962</v>
      </c>
      <c r="CD200" s="19">
        <f t="shared" si="386"/>
        <v>-1.5253255421125167</v>
      </c>
      <c r="CE200" s="19">
        <f t="shared" si="386"/>
        <v>-2.0742720743075971</v>
      </c>
      <c r="CF200" s="19">
        <f t="shared" si="386"/>
        <v>-2.6716446919676713</v>
      </c>
      <c r="CG200" s="19">
        <f t="shared" si="386"/>
        <v>-9.1966083843493251E-2</v>
      </c>
      <c r="CH200" s="19">
        <f t="shared" si="386"/>
        <v>-0.17090157636787059</v>
      </c>
      <c r="CI200" s="19">
        <f t="shared" si="386"/>
        <v>-0.30792206010159268</v>
      </c>
      <c r="CJ200" s="19">
        <f t="shared" si="386"/>
        <v>-0.52926044903028424</v>
      </c>
      <c r="CK200" s="19">
        <f t="shared" si="386"/>
        <v>-0.85435524446852718</v>
      </c>
      <c r="CL200" s="19">
        <f t="shared" si="386"/>
        <v>-1.2841775991951889</v>
      </c>
      <c r="CM200" s="19">
        <f t="shared" si="386"/>
        <v>-1.8005689377570755</v>
      </c>
      <c r="CN200" s="19">
        <f t="shared" si="386"/>
        <v>-2.3773845783108167</v>
      </c>
      <c r="CO200" s="19">
        <f t="shared" si="386"/>
        <v>-2.9915157119523608</v>
      </c>
      <c r="CP200" s="19">
        <f t="shared" si="386"/>
        <v>-3.6269570930082042</v>
      </c>
      <c r="CQ200" s="19">
        <f t="shared" si="386"/>
        <v>-0.23257546550006261</v>
      </c>
      <c r="CR200" s="19">
        <f t="shared" si="386"/>
        <v>-0.40986673496366222</v>
      </c>
      <c r="CS200" s="19">
        <f t="shared" si="386"/>
        <v>-0.68319717972663441</v>
      </c>
      <c r="CT200" s="19">
        <f t="shared" si="386"/>
        <v>-1.0634965102225342</v>
      </c>
      <c r="CU200" s="19">
        <f t="shared" si="386"/>
        <v>-1.5410084538329922</v>
      </c>
      <c r="CV200" s="19">
        <f t="shared" si="386"/>
        <v>-2.0917809798514684</v>
      </c>
      <c r="CW200" s="19">
        <f t="shared" si="386"/>
        <v>-2.6902747215382923</v>
      </c>
      <c r="CX200" s="19">
        <f t="shared" si="386"/>
        <v>-3.3169375865012336</v>
      </c>
      <c r="CY200" s="19">
        <f t="shared" si="386"/>
        <v>-3.9592615149854202</v>
      </c>
      <c r="CZ200" s="19">
        <f t="shared" si="386"/>
        <v>-4.6100016520556588</v>
      </c>
      <c r="DA200" s="19">
        <f t="shared" si="386"/>
        <v>-0.53752811145482893</v>
      </c>
      <c r="DB200" s="19">
        <f t="shared" si="386"/>
        <v>-0.86589293718007543</v>
      </c>
      <c r="DC200" s="19">
        <f t="shared" si="386"/>
        <v>-1.2986799592371328</v>
      </c>
      <c r="DD200" s="19">
        <f t="shared" si="386"/>
        <v>-1.8172922998314598</v>
      </c>
      <c r="DE200" s="19">
        <f t="shared" si="386"/>
        <v>-2.3955454645979626</v>
      </c>
      <c r="DF200" s="19">
        <f t="shared" si="386"/>
        <v>-3.0105209675340192</v>
      </c>
      <c r="DG200" s="19">
        <f t="shared" si="386"/>
        <v>-3.6464302985174766</v>
      </c>
      <c r="DH200" s="19">
        <f t="shared" si="386"/>
        <v>-4.2937477275343729</v>
      </c>
      <c r="DI200" s="19">
        <f t="shared" si="386"/>
        <v>-4.9471291256592256</v>
      </c>
      <c r="DJ200" s="19">
        <f t="shared" si="386"/>
        <v>-5.6036910434269727</v>
      </c>
    </row>
    <row r="201" spans="1:114" x14ac:dyDescent="0.45">
      <c r="A201" s="4">
        <f>Training_Data!L200</f>
        <v>72</v>
      </c>
      <c r="B201" s="4">
        <f>Training_Data!I200</f>
        <v>1</v>
      </c>
      <c r="C201" s="4">
        <f t="shared" si="375"/>
        <v>0</v>
      </c>
      <c r="F201">
        <f t="shared" si="369"/>
        <v>8.1000000000000003E-2</v>
      </c>
      <c r="G201">
        <f t="shared" si="370"/>
        <v>0.92219369144460805</v>
      </c>
      <c r="H201" s="10">
        <f t="shared" si="371"/>
        <v>0.52023893557181466</v>
      </c>
      <c r="I201" s="10"/>
      <c r="J201">
        <f t="shared" si="372"/>
        <v>0.47976106442818534</v>
      </c>
      <c r="K201">
        <f t="shared" si="380"/>
        <v>-0.6534670814562904</v>
      </c>
      <c r="O201" s="19">
        <f t="shared" si="290"/>
        <v>-8.7835578429500005E-5</v>
      </c>
      <c r="P201" s="19">
        <f t="shared" si="290"/>
        <v>-1.6993662755238905E-4</v>
      </c>
      <c r="Q201" s="19">
        <f t="shared" ref="Q201:CB201" si="387">$B177*LN(1/(1+(EXP(-1*(Q$25+Q$26*$A177)))))+$C177*LN(1-(1/(1+(EXP(-1*(Q$25+Q$26*$A177))))))</f>
        <v>-3.287659733583418E-4</v>
      </c>
      <c r="R201" s="19">
        <f t="shared" si="387"/>
        <v>-6.3599617109102893E-4</v>
      </c>
      <c r="S201" s="19">
        <f t="shared" si="387"/>
        <v>-1.2301549517137456E-3</v>
      </c>
      <c r="T201" s="19">
        <f t="shared" si="387"/>
        <v>-2.3787274967536865E-3</v>
      </c>
      <c r="U201" s="19">
        <f t="shared" si="387"/>
        <v>-4.5972384173645674E-3</v>
      </c>
      <c r="V201" s="19">
        <f t="shared" si="387"/>
        <v>-8.875672970072199E-3</v>
      </c>
      <c r="W201" s="19">
        <f t="shared" si="387"/>
        <v>-1.7101943647878957E-2</v>
      </c>
      <c r="X201" s="19">
        <f t="shared" si="387"/>
        <v>-3.2828470424865405E-2</v>
      </c>
      <c r="Y201" s="19">
        <f t="shared" si="387"/>
        <v>-2.3874384135787172E-4</v>
      </c>
      <c r="Z201" s="19">
        <f t="shared" si="387"/>
        <v>-4.6186822123177069E-4</v>
      </c>
      <c r="AA201" s="19">
        <f t="shared" si="387"/>
        <v>-8.9342626871644125E-4</v>
      </c>
      <c r="AB201" s="19">
        <f t="shared" si="387"/>
        <v>-1.7278730790231602E-3</v>
      </c>
      <c r="AC201" s="19">
        <f t="shared" si="387"/>
        <v>-3.3403801703673882E-3</v>
      </c>
      <c r="AD201" s="19">
        <f t="shared" si="387"/>
        <v>-6.4528836098138014E-3</v>
      </c>
      <c r="AE201" s="19">
        <f t="shared" si="387"/>
        <v>-1.2447565236600967E-2</v>
      </c>
      <c r="AF201" s="19">
        <f t="shared" si="387"/>
        <v>-2.3944984743078702E-2</v>
      </c>
      <c r="AG201" s="19">
        <f t="shared" si="387"/>
        <v>-4.5821662735067874E-2</v>
      </c>
      <c r="AH201" s="19">
        <f t="shared" si="387"/>
        <v>-8.6836152153949769E-2</v>
      </c>
      <c r="AI201" s="19">
        <f t="shared" si="387"/>
        <v>-6.4883997875153621E-4</v>
      </c>
      <c r="AJ201" s="19">
        <f t="shared" si="387"/>
        <v>-1.2549901428946333E-3</v>
      </c>
      <c r="AK201" s="19">
        <f t="shared" si="387"/>
        <v>-2.4267227201770457E-3</v>
      </c>
      <c r="AL201" s="19">
        <f t="shared" si="387"/>
        <v>-4.6898913545248338E-3</v>
      </c>
      <c r="AM201" s="19">
        <f t="shared" si="387"/>
        <v>-9.0541641698874964E-3</v>
      </c>
      <c r="AN201" s="19">
        <f t="shared" si="387"/>
        <v>-1.7444429732341168E-2</v>
      </c>
      <c r="AO201" s="19">
        <f t="shared" si="387"/>
        <v>-3.3480669360590534E-2</v>
      </c>
      <c r="AP201" s="19">
        <f t="shared" si="387"/>
        <v>-6.3795827683805609E-2</v>
      </c>
      <c r="AQ201" s="19">
        <f t="shared" si="387"/>
        <v>-0.11996196663434804</v>
      </c>
      <c r="AR201" s="19">
        <f t="shared" si="387"/>
        <v>-0.22041740991845099</v>
      </c>
      <c r="AS201" s="19">
        <f t="shared" si="387"/>
        <v>-1.7627476838418591E-3</v>
      </c>
      <c r="AT201" s="19">
        <f t="shared" si="387"/>
        <v>-3.4077454776149591E-3</v>
      </c>
      <c r="AU201" s="19">
        <f t="shared" si="387"/>
        <v>-6.5828123789349116E-3</v>
      </c>
      <c r="AV201" s="19">
        <f t="shared" si="387"/>
        <v>-1.2697432971496326E-2</v>
      </c>
      <c r="AW201" s="19">
        <f t="shared" si="387"/>
        <v>-2.442284593377916E-2</v>
      </c>
      <c r="AX201" s="19">
        <f t="shared" si="387"/>
        <v>-4.672602529427141E-2</v>
      </c>
      <c r="AY201" s="19">
        <f t="shared" si="387"/>
        <v>-8.8514942119993792E-2</v>
      </c>
      <c r="AZ201" s="19">
        <f t="shared" si="387"/>
        <v>-0.16472272508020852</v>
      </c>
      <c r="BA201" s="19">
        <f t="shared" si="387"/>
        <v>-0.29747581455798983</v>
      </c>
      <c r="BB201" s="19">
        <f t="shared" si="387"/>
        <v>-0.51301525239995294</v>
      </c>
      <c r="BC201" s="19">
        <f t="shared" si="387"/>
        <v>-4.7844071595555815E-3</v>
      </c>
      <c r="BD201" s="19">
        <f t="shared" si="387"/>
        <v>-9.2362283060557042E-3</v>
      </c>
      <c r="BE201" s="19">
        <f t="shared" si="387"/>
        <v>-1.7793713661611546E-2</v>
      </c>
      <c r="BF201" s="19">
        <f t="shared" si="387"/>
        <v>-3.4145605538695015E-2</v>
      </c>
      <c r="BG201" s="19">
        <f t="shared" si="387"/>
        <v>-6.5043561776590555E-2</v>
      </c>
      <c r="BH201" s="19">
        <f t="shared" si="387"/>
        <v>-0.12224304025848919</v>
      </c>
      <c r="BI201" s="19">
        <f t="shared" si="387"/>
        <v>-0.22440559704717059</v>
      </c>
      <c r="BJ201" s="19">
        <f t="shared" si="387"/>
        <v>-0.39659404698022449</v>
      </c>
      <c r="BK201" s="19">
        <f t="shared" si="387"/>
        <v>-0.66359711307614078</v>
      </c>
      <c r="BL201" s="19">
        <f t="shared" si="387"/>
        <v>-1.037487950485886</v>
      </c>
      <c r="BM201" s="19">
        <f t="shared" si="387"/>
        <v>-1.2952284047257571E-2</v>
      </c>
      <c r="BN201" s="19">
        <f t="shared" si="387"/>
        <v>-2.4910125357366236E-2</v>
      </c>
      <c r="BO201" s="19">
        <f t="shared" si="387"/>
        <v>-4.7647815139078141E-2</v>
      </c>
      <c r="BP201" s="19">
        <f t="shared" si="387"/>
        <v>-9.0224746513208942E-2</v>
      </c>
      <c r="BQ201" s="19">
        <f t="shared" si="387"/>
        <v>-0.16778602938626597</v>
      </c>
      <c r="BR201" s="19">
        <f t="shared" si="387"/>
        <v>-0.30266034739773878</v>
      </c>
      <c r="BS201" s="19">
        <f t="shared" si="387"/>
        <v>-0.52108961386593755</v>
      </c>
      <c r="BT201" s="19">
        <f t="shared" si="387"/>
        <v>-0.84291533356034654</v>
      </c>
      <c r="BU201" s="19">
        <f t="shared" si="387"/>
        <v>-1.2697553252798874</v>
      </c>
      <c r="BV201" s="19">
        <f t="shared" si="387"/>
        <v>-1.7839007408883394</v>
      </c>
      <c r="BW201" s="19">
        <f t="shared" si="387"/>
        <v>-3.4823518997376388E-2</v>
      </c>
      <c r="BX201" s="19">
        <f t="shared" si="387"/>
        <v>-6.6314899462582039E-2</v>
      </c>
      <c r="BY201" s="19">
        <f t="shared" si="387"/>
        <v>-0.12456484496250039</v>
      </c>
      <c r="BZ201" s="19">
        <f t="shared" si="387"/>
        <v>-0.22845802600646797</v>
      </c>
      <c r="CA201" s="19">
        <f t="shared" si="387"/>
        <v>-0.403186048885458</v>
      </c>
      <c r="CB201" s="19">
        <f t="shared" si="387"/>
        <v>-0.67334716722803412</v>
      </c>
      <c r="CC201" s="19">
        <f t="shared" ref="CC201:DJ201" si="388">$B177*LN(1/(1+(EXP(-1*(CC$25+CC$26*$A177)))))+$C177*LN(1-(1/(1+(EXP(-1*(CC$25+CC$26*$A177))))))</f>
        <v>-1.0504467440294962</v>
      </c>
      <c r="CD201" s="19">
        <f t="shared" si="388"/>
        <v>-1.5253255421125167</v>
      </c>
      <c r="CE201" s="19">
        <f t="shared" si="388"/>
        <v>-2.0742720743075971</v>
      </c>
      <c r="CF201" s="19">
        <f t="shared" si="388"/>
        <v>-2.6716446919676713</v>
      </c>
      <c r="CG201" s="19">
        <f t="shared" si="388"/>
        <v>-9.1966083843493251E-2</v>
      </c>
      <c r="CH201" s="19">
        <f t="shared" si="388"/>
        <v>-0.17090157636787059</v>
      </c>
      <c r="CI201" s="19">
        <f t="shared" si="388"/>
        <v>-0.30792206010159268</v>
      </c>
      <c r="CJ201" s="19">
        <f t="shared" si="388"/>
        <v>-0.52926044903028424</v>
      </c>
      <c r="CK201" s="19">
        <f t="shared" si="388"/>
        <v>-0.85435524446852718</v>
      </c>
      <c r="CL201" s="19">
        <f t="shared" si="388"/>
        <v>-1.2841775991951889</v>
      </c>
      <c r="CM201" s="19">
        <f t="shared" si="388"/>
        <v>-1.8005689377570755</v>
      </c>
      <c r="CN201" s="19">
        <f t="shared" si="388"/>
        <v>-2.3773845783108167</v>
      </c>
      <c r="CO201" s="19">
        <f t="shared" si="388"/>
        <v>-2.9915157119523608</v>
      </c>
      <c r="CP201" s="19">
        <f t="shared" si="388"/>
        <v>-3.6269570930082042</v>
      </c>
      <c r="CQ201" s="19">
        <f t="shared" si="388"/>
        <v>-0.23257546550006261</v>
      </c>
      <c r="CR201" s="19">
        <f t="shared" si="388"/>
        <v>-0.40986673496366222</v>
      </c>
      <c r="CS201" s="19">
        <f t="shared" si="388"/>
        <v>-0.68319717972663441</v>
      </c>
      <c r="CT201" s="19">
        <f t="shared" si="388"/>
        <v>-1.0634965102225342</v>
      </c>
      <c r="CU201" s="19">
        <f t="shared" si="388"/>
        <v>-1.5410084538329922</v>
      </c>
      <c r="CV201" s="19">
        <f t="shared" si="388"/>
        <v>-2.0917809798514684</v>
      </c>
      <c r="CW201" s="19">
        <f t="shared" si="388"/>
        <v>-2.6902747215382923</v>
      </c>
      <c r="CX201" s="19">
        <f t="shared" si="388"/>
        <v>-3.3169375865012336</v>
      </c>
      <c r="CY201" s="19">
        <f t="shared" si="388"/>
        <v>-3.9592615149854202</v>
      </c>
      <c r="CZ201" s="19">
        <f t="shared" si="388"/>
        <v>-4.6100016520556588</v>
      </c>
      <c r="DA201" s="19">
        <f t="shared" si="388"/>
        <v>-0.53752811145482893</v>
      </c>
      <c r="DB201" s="19">
        <f t="shared" si="388"/>
        <v>-0.86589293718007543</v>
      </c>
      <c r="DC201" s="19">
        <f t="shared" si="388"/>
        <v>-1.2986799592371328</v>
      </c>
      <c r="DD201" s="19">
        <f t="shared" si="388"/>
        <v>-1.8172922998314598</v>
      </c>
      <c r="DE201" s="19">
        <f t="shared" si="388"/>
        <v>-2.3955454645979626</v>
      </c>
      <c r="DF201" s="19">
        <f t="shared" si="388"/>
        <v>-3.0105209675340192</v>
      </c>
      <c r="DG201" s="19">
        <f t="shared" si="388"/>
        <v>-3.6464302985174766</v>
      </c>
      <c r="DH201" s="19">
        <f t="shared" si="388"/>
        <v>-4.2937477275343729</v>
      </c>
      <c r="DI201" s="19">
        <f t="shared" si="388"/>
        <v>-4.9471291256592256</v>
      </c>
      <c r="DJ201" s="19">
        <f t="shared" si="388"/>
        <v>-5.6036910434269727</v>
      </c>
    </row>
    <row r="202" spans="1:114" x14ac:dyDescent="0.45">
      <c r="A202" s="4">
        <f>Training_Data!L201</f>
        <v>80</v>
      </c>
      <c r="B202" s="4">
        <f>Training_Data!I201</f>
        <v>1</v>
      </c>
      <c r="C202" s="4">
        <f t="shared" si="375"/>
        <v>0</v>
      </c>
      <c r="F202">
        <f t="shared" si="369"/>
        <v>7.9000000000000001E-2</v>
      </c>
      <c r="G202">
        <f t="shared" si="370"/>
        <v>0.92403992444508676</v>
      </c>
      <c r="H202" s="10">
        <f t="shared" si="371"/>
        <v>0.51973973476065494</v>
      </c>
      <c r="I202" s="10"/>
      <c r="J202">
        <f t="shared" si="372"/>
        <v>0.48026026523934506</v>
      </c>
      <c r="K202">
        <f t="shared" si="380"/>
        <v>-0.65442710277930549</v>
      </c>
      <c r="O202" s="19">
        <f t="shared" si="290"/>
        <v>-8.7835578429500005E-5</v>
      </c>
      <c r="P202" s="19">
        <f t="shared" si="290"/>
        <v>-1.6993662755238905E-4</v>
      </c>
      <c r="Q202" s="19">
        <f t="shared" ref="Q202:CB202" si="389">$B178*LN(1/(1+(EXP(-1*(Q$25+Q$26*$A178)))))+$C178*LN(1-(1/(1+(EXP(-1*(Q$25+Q$26*$A178))))))</f>
        <v>-3.287659733583418E-4</v>
      </c>
      <c r="R202" s="19">
        <f t="shared" si="389"/>
        <v>-6.3599617109102893E-4</v>
      </c>
      <c r="S202" s="19">
        <f t="shared" si="389"/>
        <v>-1.2301549517137456E-3</v>
      </c>
      <c r="T202" s="19">
        <f t="shared" si="389"/>
        <v>-2.3787274967536865E-3</v>
      </c>
      <c r="U202" s="19">
        <f t="shared" si="389"/>
        <v>-4.5972384173645674E-3</v>
      </c>
      <c r="V202" s="19">
        <f t="shared" si="389"/>
        <v>-8.875672970072199E-3</v>
      </c>
      <c r="W202" s="19">
        <f t="shared" si="389"/>
        <v>-1.7101943647878957E-2</v>
      </c>
      <c r="X202" s="19">
        <f t="shared" si="389"/>
        <v>-3.2828470424865405E-2</v>
      </c>
      <c r="Y202" s="19">
        <f t="shared" si="389"/>
        <v>-2.3874384135787172E-4</v>
      </c>
      <c r="Z202" s="19">
        <f t="shared" si="389"/>
        <v>-4.6186822123177069E-4</v>
      </c>
      <c r="AA202" s="19">
        <f t="shared" si="389"/>
        <v>-8.9342626871644125E-4</v>
      </c>
      <c r="AB202" s="19">
        <f t="shared" si="389"/>
        <v>-1.7278730790231602E-3</v>
      </c>
      <c r="AC202" s="19">
        <f t="shared" si="389"/>
        <v>-3.3403801703673882E-3</v>
      </c>
      <c r="AD202" s="19">
        <f t="shared" si="389"/>
        <v>-6.4528836098138014E-3</v>
      </c>
      <c r="AE202" s="19">
        <f t="shared" si="389"/>
        <v>-1.2447565236600967E-2</v>
      </c>
      <c r="AF202" s="19">
        <f t="shared" si="389"/>
        <v>-2.3944984743078702E-2</v>
      </c>
      <c r="AG202" s="19">
        <f t="shared" si="389"/>
        <v>-4.5821662735067874E-2</v>
      </c>
      <c r="AH202" s="19">
        <f t="shared" si="389"/>
        <v>-8.6836152153949769E-2</v>
      </c>
      <c r="AI202" s="19">
        <f t="shared" si="389"/>
        <v>-6.4883997875153621E-4</v>
      </c>
      <c r="AJ202" s="19">
        <f t="shared" si="389"/>
        <v>-1.2549901428946333E-3</v>
      </c>
      <c r="AK202" s="19">
        <f t="shared" si="389"/>
        <v>-2.4267227201770457E-3</v>
      </c>
      <c r="AL202" s="19">
        <f t="shared" si="389"/>
        <v>-4.6898913545248338E-3</v>
      </c>
      <c r="AM202" s="19">
        <f t="shared" si="389"/>
        <v>-9.0541641698874964E-3</v>
      </c>
      <c r="AN202" s="19">
        <f t="shared" si="389"/>
        <v>-1.7444429732341168E-2</v>
      </c>
      <c r="AO202" s="19">
        <f t="shared" si="389"/>
        <v>-3.3480669360590534E-2</v>
      </c>
      <c r="AP202" s="19">
        <f t="shared" si="389"/>
        <v>-6.3795827683805609E-2</v>
      </c>
      <c r="AQ202" s="19">
        <f t="shared" si="389"/>
        <v>-0.11996196663434804</v>
      </c>
      <c r="AR202" s="19">
        <f t="shared" si="389"/>
        <v>-0.22041740991845099</v>
      </c>
      <c r="AS202" s="19">
        <f t="shared" si="389"/>
        <v>-1.7627476838418591E-3</v>
      </c>
      <c r="AT202" s="19">
        <f t="shared" si="389"/>
        <v>-3.4077454776149591E-3</v>
      </c>
      <c r="AU202" s="19">
        <f t="shared" si="389"/>
        <v>-6.5828123789349116E-3</v>
      </c>
      <c r="AV202" s="19">
        <f t="shared" si="389"/>
        <v>-1.2697432971496326E-2</v>
      </c>
      <c r="AW202" s="19">
        <f t="shared" si="389"/>
        <v>-2.442284593377916E-2</v>
      </c>
      <c r="AX202" s="19">
        <f t="shared" si="389"/>
        <v>-4.672602529427141E-2</v>
      </c>
      <c r="AY202" s="19">
        <f t="shared" si="389"/>
        <v>-8.8514942119993792E-2</v>
      </c>
      <c r="AZ202" s="19">
        <f t="shared" si="389"/>
        <v>-0.16472272508020852</v>
      </c>
      <c r="BA202" s="19">
        <f t="shared" si="389"/>
        <v>-0.29747581455798983</v>
      </c>
      <c r="BB202" s="19">
        <f t="shared" si="389"/>
        <v>-0.51301525239995294</v>
      </c>
      <c r="BC202" s="19">
        <f t="shared" si="389"/>
        <v>-4.7844071595555815E-3</v>
      </c>
      <c r="BD202" s="19">
        <f t="shared" si="389"/>
        <v>-9.2362283060557042E-3</v>
      </c>
      <c r="BE202" s="19">
        <f t="shared" si="389"/>
        <v>-1.7793713661611546E-2</v>
      </c>
      <c r="BF202" s="19">
        <f t="shared" si="389"/>
        <v>-3.4145605538695015E-2</v>
      </c>
      <c r="BG202" s="19">
        <f t="shared" si="389"/>
        <v>-6.5043561776590555E-2</v>
      </c>
      <c r="BH202" s="19">
        <f t="shared" si="389"/>
        <v>-0.12224304025848919</v>
      </c>
      <c r="BI202" s="19">
        <f t="shared" si="389"/>
        <v>-0.22440559704717059</v>
      </c>
      <c r="BJ202" s="19">
        <f t="shared" si="389"/>
        <v>-0.39659404698022449</v>
      </c>
      <c r="BK202" s="19">
        <f t="shared" si="389"/>
        <v>-0.66359711307614078</v>
      </c>
      <c r="BL202" s="19">
        <f t="shared" si="389"/>
        <v>-1.037487950485886</v>
      </c>
      <c r="BM202" s="19">
        <f t="shared" si="389"/>
        <v>-1.2952284047257571E-2</v>
      </c>
      <c r="BN202" s="19">
        <f t="shared" si="389"/>
        <v>-2.4910125357366236E-2</v>
      </c>
      <c r="BO202" s="19">
        <f t="shared" si="389"/>
        <v>-4.7647815139078141E-2</v>
      </c>
      <c r="BP202" s="19">
        <f t="shared" si="389"/>
        <v>-9.0224746513208942E-2</v>
      </c>
      <c r="BQ202" s="19">
        <f t="shared" si="389"/>
        <v>-0.16778602938626597</v>
      </c>
      <c r="BR202" s="19">
        <f t="shared" si="389"/>
        <v>-0.30266034739773878</v>
      </c>
      <c r="BS202" s="19">
        <f t="shared" si="389"/>
        <v>-0.52108961386593755</v>
      </c>
      <c r="BT202" s="19">
        <f t="shared" si="389"/>
        <v>-0.84291533356034654</v>
      </c>
      <c r="BU202" s="19">
        <f t="shared" si="389"/>
        <v>-1.2697553252798874</v>
      </c>
      <c r="BV202" s="19">
        <f t="shared" si="389"/>
        <v>-1.7839007408883394</v>
      </c>
      <c r="BW202" s="19">
        <f t="shared" si="389"/>
        <v>-3.4823518997376388E-2</v>
      </c>
      <c r="BX202" s="19">
        <f t="shared" si="389"/>
        <v>-6.6314899462582039E-2</v>
      </c>
      <c r="BY202" s="19">
        <f t="shared" si="389"/>
        <v>-0.12456484496250039</v>
      </c>
      <c r="BZ202" s="19">
        <f t="shared" si="389"/>
        <v>-0.22845802600646797</v>
      </c>
      <c r="CA202" s="19">
        <f t="shared" si="389"/>
        <v>-0.403186048885458</v>
      </c>
      <c r="CB202" s="19">
        <f t="shared" si="389"/>
        <v>-0.67334716722803412</v>
      </c>
      <c r="CC202" s="19">
        <f t="shared" ref="CC202:DJ202" si="390">$B178*LN(1/(1+(EXP(-1*(CC$25+CC$26*$A178)))))+$C178*LN(1-(1/(1+(EXP(-1*(CC$25+CC$26*$A178))))))</f>
        <v>-1.0504467440294962</v>
      </c>
      <c r="CD202" s="19">
        <f t="shared" si="390"/>
        <v>-1.5253255421125167</v>
      </c>
      <c r="CE202" s="19">
        <f t="shared" si="390"/>
        <v>-2.0742720743075971</v>
      </c>
      <c r="CF202" s="19">
        <f t="shared" si="390"/>
        <v>-2.6716446919676713</v>
      </c>
      <c r="CG202" s="19">
        <f t="shared" si="390"/>
        <v>-9.1966083843493251E-2</v>
      </c>
      <c r="CH202" s="19">
        <f t="shared" si="390"/>
        <v>-0.17090157636787059</v>
      </c>
      <c r="CI202" s="19">
        <f t="shared" si="390"/>
        <v>-0.30792206010159268</v>
      </c>
      <c r="CJ202" s="19">
        <f t="shared" si="390"/>
        <v>-0.52926044903028424</v>
      </c>
      <c r="CK202" s="19">
        <f t="shared" si="390"/>
        <v>-0.85435524446852718</v>
      </c>
      <c r="CL202" s="19">
        <f t="shared" si="390"/>
        <v>-1.2841775991951889</v>
      </c>
      <c r="CM202" s="19">
        <f t="shared" si="390"/>
        <v>-1.8005689377570755</v>
      </c>
      <c r="CN202" s="19">
        <f t="shared" si="390"/>
        <v>-2.3773845783108167</v>
      </c>
      <c r="CO202" s="19">
        <f t="shared" si="390"/>
        <v>-2.9915157119523608</v>
      </c>
      <c r="CP202" s="19">
        <f t="shared" si="390"/>
        <v>-3.6269570930082042</v>
      </c>
      <c r="CQ202" s="19">
        <f t="shared" si="390"/>
        <v>-0.23257546550006261</v>
      </c>
      <c r="CR202" s="19">
        <f t="shared" si="390"/>
        <v>-0.40986673496366222</v>
      </c>
      <c r="CS202" s="19">
        <f t="shared" si="390"/>
        <v>-0.68319717972663441</v>
      </c>
      <c r="CT202" s="19">
        <f t="shared" si="390"/>
        <v>-1.0634965102225342</v>
      </c>
      <c r="CU202" s="19">
        <f t="shared" si="390"/>
        <v>-1.5410084538329922</v>
      </c>
      <c r="CV202" s="19">
        <f t="shared" si="390"/>
        <v>-2.0917809798514684</v>
      </c>
      <c r="CW202" s="19">
        <f t="shared" si="390"/>
        <v>-2.6902747215382923</v>
      </c>
      <c r="CX202" s="19">
        <f t="shared" si="390"/>
        <v>-3.3169375865012336</v>
      </c>
      <c r="CY202" s="19">
        <f t="shared" si="390"/>
        <v>-3.9592615149854202</v>
      </c>
      <c r="CZ202" s="19">
        <f t="shared" si="390"/>
        <v>-4.6100016520556588</v>
      </c>
      <c r="DA202" s="19">
        <f t="shared" si="390"/>
        <v>-0.53752811145482893</v>
      </c>
      <c r="DB202" s="19">
        <f t="shared" si="390"/>
        <v>-0.86589293718007543</v>
      </c>
      <c r="DC202" s="19">
        <f t="shared" si="390"/>
        <v>-1.2986799592371328</v>
      </c>
      <c r="DD202" s="19">
        <f t="shared" si="390"/>
        <v>-1.8172922998314598</v>
      </c>
      <c r="DE202" s="19">
        <f t="shared" si="390"/>
        <v>-2.3955454645979626</v>
      </c>
      <c r="DF202" s="19">
        <f t="shared" si="390"/>
        <v>-3.0105209675340192</v>
      </c>
      <c r="DG202" s="19">
        <f t="shared" si="390"/>
        <v>-3.6464302985174766</v>
      </c>
      <c r="DH202" s="19">
        <f t="shared" si="390"/>
        <v>-4.2937477275343729</v>
      </c>
      <c r="DI202" s="19">
        <f t="shared" si="390"/>
        <v>-4.9471291256592256</v>
      </c>
      <c r="DJ202" s="19">
        <f t="shared" si="390"/>
        <v>-5.6036910434269727</v>
      </c>
    </row>
    <row r="203" spans="1:114" x14ac:dyDescent="0.45">
      <c r="A203" s="4">
        <f>Training_Data!L202</f>
        <v>78</v>
      </c>
      <c r="B203" s="4">
        <f>Training_Data!I202</f>
        <v>1</v>
      </c>
      <c r="C203" s="4">
        <f t="shared" si="375"/>
        <v>0</v>
      </c>
      <c r="F203">
        <f t="shared" si="369"/>
        <v>9.5000000000000001E-2</v>
      </c>
      <c r="G203">
        <f t="shared" si="370"/>
        <v>0.90937293446823142</v>
      </c>
      <c r="H203" s="10">
        <f t="shared" si="371"/>
        <v>0.52373215412656104</v>
      </c>
      <c r="I203" s="10"/>
      <c r="J203">
        <f t="shared" si="372"/>
        <v>0.47626784587343896</v>
      </c>
      <c r="K203">
        <f t="shared" si="380"/>
        <v>-0.74177488159300553</v>
      </c>
      <c r="O203" s="19">
        <f t="shared" si="290"/>
        <v>-8.3551965674613014E-5</v>
      </c>
      <c r="P203" s="19">
        <f t="shared" si="290"/>
        <v>-1.5376626256102094E-4</v>
      </c>
      <c r="Q203" s="19">
        <f t="shared" ref="Q203:CB203" si="391">$B179*LN(1/(1+(EXP(-1*(Q$25+Q$26*$A179)))))+$C179*LN(1-(1/(1+(EXP(-1*(Q$25+Q$26*$A179))))))</f>
        <v>-2.8297797440036005E-4</v>
      </c>
      <c r="R203" s="19">
        <f t="shared" si="391"/>
        <v>-5.2073963546314672E-4</v>
      </c>
      <c r="S203" s="19">
        <f t="shared" si="391"/>
        <v>-9.5817595646008975E-4</v>
      </c>
      <c r="T203" s="19">
        <f t="shared" si="391"/>
        <v>-1.7627476838418591E-3</v>
      </c>
      <c r="U203" s="19">
        <f t="shared" si="391"/>
        <v>-3.2418168624750734E-3</v>
      </c>
      <c r="V203" s="19">
        <f t="shared" si="391"/>
        <v>-5.958237293119107E-3</v>
      </c>
      <c r="W203" s="19">
        <f t="shared" si="391"/>
        <v>-1.0938416966755965E-2</v>
      </c>
      <c r="X203" s="19">
        <f t="shared" si="391"/>
        <v>-2.0039767260397568E-2</v>
      </c>
      <c r="Y203" s="19">
        <f t="shared" si="391"/>
        <v>-2.2710148886328672E-4</v>
      </c>
      <c r="Z203" s="19">
        <f t="shared" si="391"/>
        <v>-4.1792483186131656E-4</v>
      </c>
      <c r="AA203" s="19">
        <f t="shared" si="391"/>
        <v>-7.6902695418363067E-4</v>
      </c>
      <c r="AB203" s="19">
        <f t="shared" si="391"/>
        <v>-1.4148842893281226E-3</v>
      </c>
      <c r="AC203" s="19">
        <f t="shared" si="391"/>
        <v>-2.6024512027386952E-3</v>
      </c>
      <c r="AD203" s="19">
        <f t="shared" si="391"/>
        <v>-4.7844071595555815E-3</v>
      </c>
      <c r="AE203" s="19">
        <f t="shared" si="391"/>
        <v>-8.7877454509191662E-3</v>
      </c>
      <c r="AF203" s="19">
        <f t="shared" si="391"/>
        <v>-1.6113984022215144E-2</v>
      </c>
      <c r="AG203" s="19">
        <f t="shared" si="391"/>
        <v>-2.9458714161954329E-2</v>
      </c>
      <c r="AH203" s="19">
        <f t="shared" si="391"/>
        <v>-5.356277621796323E-2</v>
      </c>
      <c r="AI203" s="19">
        <f t="shared" si="391"/>
        <v>-6.1720544303744843E-4</v>
      </c>
      <c r="AJ203" s="19">
        <f t="shared" si="391"/>
        <v>-1.1356298266037776E-3</v>
      </c>
      <c r="AK203" s="19">
        <f t="shared" si="391"/>
        <v>-2.0890524102486095E-3</v>
      </c>
      <c r="AL203" s="19">
        <f t="shared" si="391"/>
        <v>-3.841388807119948E-3</v>
      </c>
      <c r="AM203" s="19">
        <f t="shared" si="391"/>
        <v>-7.0584394314585257E-3</v>
      </c>
      <c r="AN203" s="19">
        <f t="shared" si="391"/>
        <v>-1.2952284047257571E-2</v>
      </c>
      <c r="AO203" s="19">
        <f t="shared" si="391"/>
        <v>-2.3709530339628439E-2</v>
      </c>
      <c r="AP203" s="19">
        <f t="shared" si="391"/>
        <v>-4.3210022593073723E-2</v>
      </c>
      <c r="AQ203" s="19">
        <f t="shared" si="391"/>
        <v>-7.8134647783774089E-2</v>
      </c>
      <c r="AR203" s="19">
        <f t="shared" si="391"/>
        <v>-0.13938675828296063</v>
      </c>
      <c r="AS203" s="19">
        <f t="shared" si="391"/>
        <v>-1.6768495030973665E-3</v>
      </c>
      <c r="AT203" s="19">
        <f t="shared" si="391"/>
        <v>-3.0839551263852818E-3</v>
      </c>
      <c r="AU203" s="19">
        <f t="shared" si="391"/>
        <v>-5.668472629014115E-3</v>
      </c>
      <c r="AV203" s="19">
        <f t="shared" si="391"/>
        <v>-1.0407710341623761E-2</v>
      </c>
      <c r="AW203" s="19">
        <f t="shared" si="391"/>
        <v>-1.9071675682192538E-2</v>
      </c>
      <c r="AX203" s="19">
        <f t="shared" si="391"/>
        <v>-3.4823518997376388E-2</v>
      </c>
      <c r="AY203" s="19">
        <f t="shared" si="391"/>
        <v>-6.3180683757369446E-2</v>
      </c>
      <c r="AZ203" s="19">
        <f t="shared" si="391"/>
        <v>-0.11335692465064129</v>
      </c>
      <c r="BA203" s="19">
        <f t="shared" si="391"/>
        <v>-0.19959646428551844</v>
      </c>
      <c r="BB203" s="19">
        <f t="shared" si="391"/>
        <v>-0.34115387473208791</v>
      </c>
      <c r="BC203" s="19">
        <f t="shared" si="391"/>
        <v>-4.5515990748126612E-3</v>
      </c>
      <c r="BD203" s="19">
        <f t="shared" si="391"/>
        <v>-8.3609486199597259E-3</v>
      </c>
      <c r="BE203" s="19">
        <f t="shared" si="391"/>
        <v>-1.53340897307886E-2</v>
      </c>
      <c r="BF203" s="19">
        <f t="shared" si="391"/>
        <v>-2.8041948238980052E-2</v>
      </c>
      <c r="BG203" s="19">
        <f t="shared" si="391"/>
        <v>-5.1015976589535057E-2</v>
      </c>
      <c r="BH203" s="19">
        <f t="shared" si="391"/>
        <v>-9.1966083843493251E-2</v>
      </c>
      <c r="BI203" s="19">
        <f t="shared" si="391"/>
        <v>-0.16321043882447558</v>
      </c>
      <c r="BJ203" s="19">
        <f t="shared" si="391"/>
        <v>-0.28237787600797609</v>
      </c>
      <c r="BK203" s="19">
        <f t="shared" si="391"/>
        <v>-0.47031331804487519</v>
      </c>
      <c r="BL203" s="19">
        <f t="shared" si="391"/>
        <v>-0.74439666007357119</v>
      </c>
      <c r="BM203" s="19">
        <f t="shared" si="391"/>
        <v>-1.2324469977434065E-2</v>
      </c>
      <c r="BN203" s="19">
        <f t="shared" si="391"/>
        <v>-2.2566149782357679E-2</v>
      </c>
      <c r="BO203" s="19">
        <f t="shared" si="391"/>
        <v>-4.114539620759932E-2</v>
      </c>
      <c r="BP203" s="19">
        <f t="shared" si="391"/>
        <v>-7.4462311208430346E-2</v>
      </c>
      <c r="BQ203" s="19">
        <f t="shared" si="391"/>
        <v>-0.13302107507286723</v>
      </c>
      <c r="BR203" s="19">
        <f t="shared" si="391"/>
        <v>-0.23257546550006247</v>
      </c>
      <c r="BS203" s="19">
        <f t="shared" si="391"/>
        <v>-0.39333111479266719</v>
      </c>
      <c r="BT203" s="19">
        <f t="shared" si="391"/>
        <v>-0.63494610159561338</v>
      </c>
      <c r="BU203" s="19">
        <f t="shared" si="391"/>
        <v>-0.96786415060626163</v>
      </c>
      <c r="BV203" s="19">
        <f t="shared" si="391"/>
        <v>-1.3873353251154312</v>
      </c>
      <c r="BW203" s="19">
        <f t="shared" si="391"/>
        <v>-3.3152992578135053E-2</v>
      </c>
      <c r="BX203" s="19">
        <f t="shared" si="391"/>
        <v>-6.0190181463108595E-2</v>
      </c>
      <c r="BY203" s="19">
        <f t="shared" si="391"/>
        <v>-0.10811656946977942</v>
      </c>
      <c r="BZ203" s="19">
        <f t="shared" si="391"/>
        <v>-0.19073280882382179</v>
      </c>
      <c r="CA203" s="19">
        <f t="shared" si="391"/>
        <v>-0.32695640685095206</v>
      </c>
      <c r="CB203" s="19">
        <f t="shared" si="391"/>
        <v>-0.53752811145482871</v>
      </c>
      <c r="CC203" s="19">
        <f t="shared" ref="CC203:DJ203" si="392">$B179*LN(1/(1+(EXP(-1*(CC$25+CC$26*$A179)))))+$C179*LN(1-(1/(1+(EXP(-1*(CC$25+CC$26*$A179))))))</f>
        <v>-0.83723213512231964</v>
      </c>
      <c r="CD203" s="19">
        <f t="shared" si="392"/>
        <v>-1.2269761000189523</v>
      </c>
      <c r="CE203" s="19">
        <f t="shared" si="392"/>
        <v>-1.6932450063382589</v>
      </c>
      <c r="CF203" s="19">
        <f t="shared" si="392"/>
        <v>-2.2155195231797551</v>
      </c>
      <c r="CG203" s="19">
        <f t="shared" si="392"/>
        <v>-8.7671702481136982E-2</v>
      </c>
      <c r="CH203" s="19">
        <f t="shared" si="392"/>
        <v>-0.15583909416915775</v>
      </c>
      <c r="CI203" s="19">
        <f t="shared" si="392"/>
        <v>-0.27030720582643253</v>
      </c>
      <c r="CJ203" s="19">
        <f t="shared" si="392"/>
        <v>-0.45184542734430633</v>
      </c>
      <c r="CK203" s="19">
        <f t="shared" si="392"/>
        <v>-0.71845964801328654</v>
      </c>
      <c r="CL203" s="19">
        <f t="shared" si="392"/>
        <v>-1.076636695888239</v>
      </c>
      <c r="CM203" s="19">
        <f t="shared" si="392"/>
        <v>-1.5175095714792803</v>
      </c>
      <c r="CN203" s="19">
        <f t="shared" si="392"/>
        <v>-2.0220116757018585</v>
      </c>
      <c r="CO203" s="19">
        <f t="shared" si="392"/>
        <v>-2.5696518312068268</v>
      </c>
      <c r="CP203" s="19">
        <f t="shared" si="392"/>
        <v>-3.1440639679385733</v>
      </c>
      <c r="CQ203" s="19">
        <f t="shared" si="392"/>
        <v>-0.22240352126484045</v>
      </c>
      <c r="CR203" s="19">
        <f t="shared" si="392"/>
        <v>-0.37734406622326166</v>
      </c>
      <c r="CS203" s="19">
        <f t="shared" si="392"/>
        <v>-0.61175533887062272</v>
      </c>
      <c r="CT203" s="19">
        <f t="shared" si="392"/>
        <v>-0.93715445033210965</v>
      </c>
      <c r="CU203" s="19">
        <f t="shared" si="392"/>
        <v>-1.3500584796176431</v>
      </c>
      <c r="CV203" s="19">
        <f t="shared" si="392"/>
        <v>-1.8340700903052942</v>
      </c>
      <c r="CW203" s="19">
        <f t="shared" si="392"/>
        <v>-2.3683167284069544</v>
      </c>
      <c r="CX203" s="19">
        <f t="shared" si="392"/>
        <v>-2.934615793462001</v>
      </c>
      <c r="CY203" s="19">
        <f t="shared" si="392"/>
        <v>-3.5200449677053403</v>
      </c>
      <c r="CZ203" s="19">
        <f t="shared" si="392"/>
        <v>-4.1164368472529116</v>
      </c>
      <c r="DA203" s="19">
        <f t="shared" si="392"/>
        <v>-0.5170403966954269</v>
      </c>
      <c r="DB203" s="19">
        <f t="shared" si="392"/>
        <v>-0.80918501895059214</v>
      </c>
      <c r="DC203" s="19">
        <f t="shared" si="392"/>
        <v>-1.1918957919879776</v>
      </c>
      <c r="DD203" s="19">
        <f t="shared" si="392"/>
        <v>-1.6526306912863238</v>
      </c>
      <c r="DE203" s="19">
        <f t="shared" si="392"/>
        <v>-2.1710974512080612</v>
      </c>
      <c r="DF203" s="19">
        <f t="shared" si="392"/>
        <v>-2.7276102564100917</v>
      </c>
      <c r="DG203" s="19">
        <f t="shared" si="392"/>
        <v>-3.3073019765117855</v>
      </c>
      <c r="DH203" s="19">
        <f t="shared" si="392"/>
        <v>-3.9004404877235959</v>
      </c>
      <c r="DI203" s="19">
        <f t="shared" si="392"/>
        <v>-4.5011581593618786</v>
      </c>
      <c r="DJ203" s="19">
        <f t="shared" si="392"/>
        <v>-5.106078236601757</v>
      </c>
    </row>
    <row r="204" spans="1:114" x14ac:dyDescent="0.45">
      <c r="A204" s="4">
        <f>Training_Data!L203</f>
        <v>94</v>
      </c>
      <c r="B204" s="4">
        <f>Training_Data!I203</f>
        <v>0</v>
      </c>
      <c r="C204" s="4">
        <f t="shared" si="375"/>
        <v>1</v>
      </c>
      <c r="F204">
        <f t="shared" si="369"/>
        <v>5.9000000000000004E-2</v>
      </c>
      <c r="G204">
        <f t="shared" si="370"/>
        <v>0.94270676915709972</v>
      </c>
      <c r="H204" s="10">
        <f t="shared" si="371"/>
        <v>0.51474572275973451</v>
      </c>
      <c r="I204" s="10"/>
      <c r="J204">
        <f t="shared" si="372"/>
        <v>0.48525427724026549</v>
      </c>
      <c r="K204">
        <f t="shared" si="380"/>
        <v>-0.7230822424633323</v>
      </c>
      <c r="O204" s="19">
        <f t="shared" si="290"/>
        <v>-1.0204965746421744E-4</v>
      </c>
      <c r="P204" s="19">
        <f t="shared" si="290"/>
        <v>-2.2938363501784505E-4</v>
      </c>
      <c r="Q204" s="19">
        <f t="shared" ref="Q204:CB204" si="393">$B180*LN(1/(1+(EXP(-1*(Q$25+Q$26*$A180)))))+$C180*LN(1-(1/(1+(EXP(-1*(Q$25+Q$26*$A180))))))</f>
        <v>-5.155595249581907E-4</v>
      </c>
      <c r="R204" s="19">
        <f t="shared" si="393"/>
        <v>-1.1585577865769043E-3</v>
      </c>
      <c r="S204" s="19">
        <f t="shared" si="393"/>
        <v>-2.6024512027386952E-3</v>
      </c>
      <c r="T204" s="19">
        <f t="shared" si="393"/>
        <v>-5.8406001533642333E-3</v>
      </c>
      <c r="U204" s="19">
        <f t="shared" si="393"/>
        <v>-1.3081608914773411E-2</v>
      </c>
      <c r="V204" s="19">
        <f t="shared" si="393"/>
        <v>-2.9169828705895857E-2</v>
      </c>
      <c r="W204" s="19">
        <f t="shared" si="393"/>
        <v>-6.4416770021533148E-2</v>
      </c>
      <c r="X204" s="19">
        <f t="shared" si="393"/>
        <v>-0.13938675828296049</v>
      </c>
      <c r="Y204" s="19">
        <f t="shared" si="393"/>
        <v>-2.7737541212397102E-4</v>
      </c>
      <c r="Z204" s="19">
        <f t="shared" si="393"/>
        <v>-6.2340652776410213E-4</v>
      </c>
      <c r="AA204" s="19">
        <f t="shared" si="393"/>
        <v>-1.4008158113741557E-3</v>
      </c>
      <c r="AB204" s="19">
        <f t="shared" si="393"/>
        <v>-3.1461572513634406E-3</v>
      </c>
      <c r="AC204" s="19">
        <f t="shared" si="393"/>
        <v>-7.0584394314585257E-3</v>
      </c>
      <c r="AD204" s="19">
        <f t="shared" si="393"/>
        <v>-1.579741271464E-2</v>
      </c>
      <c r="AE204" s="19">
        <f t="shared" si="393"/>
        <v>-3.5167418360334782E-2</v>
      </c>
      <c r="AF204" s="19">
        <f t="shared" si="393"/>
        <v>-7.7386512415507897E-2</v>
      </c>
      <c r="AG204" s="19">
        <f t="shared" si="393"/>
        <v>-0.16624789199165504</v>
      </c>
      <c r="AH204" s="19">
        <f t="shared" si="393"/>
        <v>-0.34115387473208764</v>
      </c>
      <c r="AI204" s="19">
        <f t="shared" si="393"/>
        <v>-7.5380493814959095E-4</v>
      </c>
      <c r="AJ204" s="19">
        <f t="shared" si="393"/>
        <v>-1.693687857255286E-3</v>
      </c>
      <c r="AK204" s="19">
        <f t="shared" si="393"/>
        <v>-3.8032389419046398E-3</v>
      </c>
      <c r="AL204" s="19">
        <f t="shared" si="393"/>
        <v>-8.529132713997899E-3</v>
      </c>
      <c r="AM204" s="19">
        <f t="shared" si="393"/>
        <v>-1.9071675682192538E-2</v>
      </c>
      <c r="AN204" s="19">
        <f t="shared" si="393"/>
        <v>-4.237227819517856E-2</v>
      </c>
      <c r="AO204" s="19">
        <f t="shared" si="393"/>
        <v>-9.284874121154621E-2</v>
      </c>
      <c r="AP204" s="19">
        <f t="shared" si="393"/>
        <v>-0.19779447059659658</v>
      </c>
      <c r="AQ204" s="19">
        <f t="shared" si="393"/>
        <v>-0.39987899979059827</v>
      </c>
      <c r="AR204" s="19">
        <f t="shared" si="393"/>
        <v>-0.74439666007357075</v>
      </c>
      <c r="AS204" s="19">
        <f t="shared" si="393"/>
        <v>-2.0477287249908382E-3</v>
      </c>
      <c r="AT204" s="19">
        <f t="shared" si="393"/>
        <v>-4.5972384173645674E-3</v>
      </c>
      <c r="AU204" s="19">
        <f t="shared" si="393"/>
        <v>-1.0304683624802E-2</v>
      </c>
      <c r="AV204" s="19">
        <f t="shared" si="393"/>
        <v>-2.301680958229926E-2</v>
      </c>
      <c r="AW204" s="19">
        <f t="shared" si="393"/>
        <v>-5.1015976589535057E-2</v>
      </c>
      <c r="AX204" s="19">
        <f t="shared" si="393"/>
        <v>-0.11123259989493051</v>
      </c>
      <c r="AY204" s="19">
        <f t="shared" si="393"/>
        <v>-0.23465880460148811</v>
      </c>
      <c r="AZ204" s="19">
        <f t="shared" si="393"/>
        <v>-0.46657309416461823</v>
      </c>
      <c r="BA204" s="19">
        <f t="shared" si="393"/>
        <v>-0.84862304823442536</v>
      </c>
      <c r="BB204" s="19">
        <f t="shared" si="393"/>
        <v>-1.3873353251154303</v>
      </c>
      <c r="BC204" s="19">
        <f t="shared" si="393"/>
        <v>-5.5565406102146926E-3</v>
      </c>
      <c r="BD204" s="19">
        <f t="shared" si="393"/>
        <v>-1.2447565236600967E-2</v>
      </c>
      <c r="BE204" s="19">
        <f t="shared" si="393"/>
        <v>-2.7766764179969417E-2</v>
      </c>
      <c r="BF204" s="19">
        <f t="shared" si="393"/>
        <v>-6.1369538047684018E-2</v>
      </c>
      <c r="BG204" s="19">
        <f t="shared" si="393"/>
        <v>-0.13302107507286723</v>
      </c>
      <c r="BH204" s="19">
        <f t="shared" si="393"/>
        <v>-0.27749462251395468</v>
      </c>
      <c r="BI204" s="19">
        <f t="shared" si="393"/>
        <v>-0.54169835859386162</v>
      </c>
      <c r="BJ204" s="19">
        <f t="shared" si="393"/>
        <v>-0.96167487439574362</v>
      </c>
      <c r="BK204" s="19">
        <f t="shared" si="393"/>
        <v>-1.5331585349551085</v>
      </c>
      <c r="BL204" s="19">
        <f t="shared" si="393"/>
        <v>-2.2155195231797551</v>
      </c>
      <c r="BM204" s="19">
        <f t="shared" si="393"/>
        <v>-1.5032725136657377E-2</v>
      </c>
      <c r="BN204" s="19">
        <f t="shared" si="393"/>
        <v>-3.3480669360590534E-2</v>
      </c>
      <c r="BO204" s="19">
        <f t="shared" si="393"/>
        <v>-7.3748056714133439E-2</v>
      </c>
      <c r="BP204" s="19">
        <f t="shared" si="393"/>
        <v>-0.1587499701346719</v>
      </c>
      <c r="BQ204" s="19">
        <f t="shared" si="393"/>
        <v>-0.32695640685095206</v>
      </c>
      <c r="BR204" s="19">
        <f t="shared" si="393"/>
        <v>-0.62559518233715117</v>
      </c>
      <c r="BS204" s="19">
        <f t="shared" si="393"/>
        <v>-1.0832405196215207</v>
      </c>
      <c r="BT204" s="19">
        <f t="shared" si="393"/>
        <v>-1.6850917441587616</v>
      </c>
      <c r="BU204" s="19">
        <f t="shared" si="393"/>
        <v>-2.3864608464914943</v>
      </c>
      <c r="BV204" s="19">
        <f t="shared" si="393"/>
        <v>-3.1440639679385733</v>
      </c>
      <c r="BW204" s="19">
        <f t="shared" si="393"/>
        <v>-4.0346877771670848E-2</v>
      </c>
      <c r="BX204" s="19">
        <f t="shared" si="393"/>
        <v>-8.8514942119993792E-2</v>
      </c>
      <c r="BY204" s="19">
        <f t="shared" si="393"/>
        <v>-0.18900350142659034</v>
      </c>
      <c r="BZ204" s="19">
        <f t="shared" si="393"/>
        <v>-0.3836736748144941</v>
      </c>
      <c r="CA204" s="19">
        <f t="shared" si="393"/>
        <v>-0.71845964801328632</v>
      </c>
      <c r="CB204" s="19">
        <f t="shared" si="393"/>
        <v>-1.2128812144609915</v>
      </c>
      <c r="CC204" s="19">
        <f t="shared" ref="CC204:DJ204" si="394">$B180*LN(1/(1+(EXP(-1*(CC$25+CC$26*$A180)))))+$C180*LN(1-(1/(1+(EXP(-1*(CC$25+CC$26*$A180))))))</f>
        <v>-1.8424791670275502</v>
      </c>
      <c r="CD204" s="19">
        <f t="shared" si="394"/>
        <v>-2.560420998197757</v>
      </c>
      <c r="CE204" s="19">
        <f t="shared" si="394"/>
        <v>-3.3265766913796226</v>
      </c>
      <c r="CF204" s="19">
        <f t="shared" si="394"/>
        <v>-4.1164368472529116</v>
      </c>
      <c r="CG204" s="19">
        <f t="shared" si="394"/>
        <v>-0.10608532667444252</v>
      </c>
      <c r="CH204" s="19">
        <f t="shared" si="394"/>
        <v>-0.22440559704717059</v>
      </c>
      <c r="CI204" s="19">
        <f t="shared" si="394"/>
        <v>-0.44822151122083248</v>
      </c>
      <c r="CJ204" s="19">
        <f t="shared" si="394"/>
        <v>-0.82032996662642577</v>
      </c>
      <c r="CK204" s="19">
        <f t="shared" si="394"/>
        <v>-1.3500584796176427</v>
      </c>
      <c r="CL204" s="19">
        <f t="shared" si="394"/>
        <v>-2.0046825384206515</v>
      </c>
      <c r="CM204" s="19">
        <f t="shared" si="394"/>
        <v>-2.736959549309852</v>
      </c>
      <c r="CN204" s="19">
        <f t="shared" si="394"/>
        <v>-3.5103423893635095</v>
      </c>
      <c r="CO204" s="19">
        <f t="shared" si="394"/>
        <v>-4.303611862127144</v>
      </c>
      <c r="CP204" s="19">
        <f t="shared" si="394"/>
        <v>-5.106078236601757</v>
      </c>
      <c r="CQ204" s="19">
        <f t="shared" si="394"/>
        <v>-0.26560613014301165</v>
      </c>
      <c r="CR204" s="19">
        <f t="shared" si="394"/>
        <v>-0.52108961386593755</v>
      </c>
      <c r="CS204" s="19">
        <f t="shared" si="394"/>
        <v>-0.93108378257967106</v>
      </c>
      <c r="CT204" s="19">
        <f t="shared" si="394"/>
        <v>-1.4941647539707483</v>
      </c>
      <c r="CU204" s="19">
        <f t="shared" si="394"/>
        <v>-2.1710974512080612</v>
      </c>
      <c r="CV204" s="19">
        <f t="shared" si="394"/>
        <v>-2.915688941611676</v>
      </c>
      <c r="CW204" s="19">
        <f t="shared" si="394"/>
        <v>-3.6951573533101429</v>
      </c>
      <c r="CX204" s="19">
        <f t="shared" si="394"/>
        <v>-4.4912696711850559</v>
      </c>
      <c r="CY204" s="19">
        <f t="shared" si="394"/>
        <v>-5.2950290931449535</v>
      </c>
      <c r="CZ204" s="19">
        <f t="shared" si="394"/>
        <v>-6.1022403562462202</v>
      </c>
      <c r="DA204" s="19">
        <f t="shared" si="394"/>
        <v>-0.60265290929861337</v>
      </c>
      <c r="DB204" s="19">
        <f t="shared" si="394"/>
        <v>-1.0504467440294962</v>
      </c>
      <c r="DC204" s="19">
        <f t="shared" si="394"/>
        <v>-1.6445539034848322</v>
      </c>
      <c r="DD204" s="19">
        <f t="shared" si="394"/>
        <v>-2.3411643781150731</v>
      </c>
      <c r="DE204" s="19">
        <f t="shared" si="394"/>
        <v>-3.0962716853586612</v>
      </c>
      <c r="DF204" s="19">
        <f t="shared" si="394"/>
        <v>-3.8808491378688426</v>
      </c>
      <c r="DG204" s="19">
        <f t="shared" si="394"/>
        <v>-4.6793286223126751</v>
      </c>
      <c r="DH204" s="19">
        <f t="shared" si="394"/>
        <v>-5.4841606621264489</v>
      </c>
      <c r="DI204" s="19">
        <f t="shared" si="394"/>
        <v>-6.2918530420035763</v>
      </c>
      <c r="DJ204" s="19">
        <f t="shared" si="394"/>
        <v>-7.100824764711299</v>
      </c>
    </row>
    <row r="205" spans="1:114" x14ac:dyDescent="0.45">
      <c r="A205" s="4">
        <f>Training_Data!L204</f>
        <v>58</v>
      </c>
      <c r="B205" s="4">
        <f>Training_Data!I204</f>
        <v>0</v>
      </c>
      <c r="C205" s="4">
        <f t="shared" si="375"/>
        <v>1</v>
      </c>
      <c r="F205">
        <f t="shared" si="369"/>
        <v>8.3000000000000004E-2</v>
      </c>
      <c r="G205">
        <f t="shared" si="370"/>
        <v>0.92035114722012468</v>
      </c>
      <c r="H205" s="10">
        <f t="shared" si="371"/>
        <v>0.52073809597145138</v>
      </c>
      <c r="I205" s="10"/>
      <c r="J205">
        <f t="shared" si="372"/>
        <v>0.47926190402854862</v>
      </c>
      <c r="K205">
        <f t="shared" si="380"/>
        <v>-0.65250805849465165</v>
      </c>
      <c r="O205" s="19">
        <f t="shared" si="290"/>
        <v>-8.9609895316434843E-5</v>
      </c>
      <c r="P205" s="19">
        <f t="shared" si="290"/>
        <v>-1.7687125959907357E-4</v>
      </c>
      <c r="Q205" s="19">
        <f t="shared" ref="Q205:CB205" si="395">$B181*LN(1/(1+(EXP(-1*(Q$25+Q$26*$A181)))))+$C181*LN(1-(1/(1+(EXP(-1*(Q$25+Q$26*$A181))))))</f>
        <v>-3.4909217769456388E-4</v>
      </c>
      <c r="R205" s="19">
        <f t="shared" si="395"/>
        <v>-6.8894818438156871E-4</v>
      </c>
      <c r="S205" s="19">
        <f t="shared" si="395"/>
        <v>-1.3594435752600376E-3</v>
      </c>
      <c r="T205" s="19">
        <f t="shared" si="395"/>
        <v>-2.6816014676889831E-3</v>
      </c>
      <c r="U205" s="19">
        <f t="shared" si="395"/>
        <v>-5.2862599110215019E-3</v>
      </c>
      <c r="V205" s="19">
        <f t="shared" si="395"/>
        <v>-1.0407710341623761E-2</v>
      </c>
      <c r="W205" s="19">
        <f t="shared" si="395"/>
        <v>-2.0440487723596214E-2</v>
      </c>
      <c r="X205" s="19">
        <f t="shared" si="395"/>
        <v>-3.9953333162430334E-2</v>
      </c>
      <c r="Y205" s="19">
        <f t="shared" si="395"/>
        <v>-2.4356619957044092E-4</v>
      </c>
      <c r="Z205" s="19">
        <f t="shared" si="395"/>
        <v>-4.8071289110002277E-4</v>
      </c>
      <c r="AA205" s="19">
        <f t="shared" si="395"/>
        <v>-9.4864646716139511E-4</v>
      </c>
      <c r="AB205" s="19">
        <f t="shared" si="395"/>
        <v>-1.8716479679018964E-3</v>
      </c>
      <c r="AC205" s="19">
        <f t="shared" si="395"/>
        <v>-3.6910434269465547E-3</v>
      </c>
      <c r="AD205" s="19">
        <f t="shared" si="395"/>
        <v>-7.2726211117516981E-3</v>
      </c>
      <c r="AE205" s="19">
        <f t="shared" si="395"/>
        <v>-1.4304788745287738E-2</v>
      </c>
      <c r="AF205" s="19">
        <f t="shared" si="395"/>
        <v>-2.8041948238980052E-2</v>
      </c>
      <c r="AG205" s="19">
        <f t="shared" si="395"/>
        <v>-5.4615793462002203E-2</v>
      </c>
      <c r="AH205" s="19">
        <f t="shared" si="395"/>
        <v>-0.10508331976869598</v>
      </c>
      <c r="AI205" s="19">
        <f t="shared" si="395"/>
        <v>-6.6194307854420891E-4</v>
      </c>
      <c r="AJ205" s="19">
        <f t="shared" si="395"/>
        <v>-1.3061738272731834E-3</v>
      </c>
      <c r="AK205" s="19">
        <f t="shared" si="395"/>
        <v>-2.5765897120009797E-3</v>
      </c>
      <c r="AL205" s="19">
        <f t="shared" si="395"/>
        <v>-5.0795082199807879E-3</v>
      </c>
      <c r="AM205" s="19">
        <f t="shared" si="395"/>
        <v>-1.0001652055651873E-2</v>
      </c>
      <c r="AN205" s="19">
        <f t="shared" si="395"/>
        <v>-1.9646825693436634E-2</v>
      </c>
      <c r="AO205" s="19">
        <f t="shared" si="395"/>
        <v>-3.8416442794361239E-2</v>
      </c>
      <c r="AP205" s="19">
        <f t="shared" si="395"/>
        <v>-7.4462311208430346E-2</v>
      </c>
      <c r="AQ205" s="19">
        <f t="shared" si="395"/>
        <v>-0.14201167570185888</v>
      </c>
      <c r="AR205" s="19">
        <f t="shared" si="395"/>
        <v>-0.26328246733803135</v>
      </c>
      <c r="AS205" s="19">
        <f t="shared" si="395"/>
        <v>-1.7983255491144266E-3</v>
      </c>
      <c r="AT205" s="19">
        <f t="shared" si="395"/>
        <v>-3.5465718786806661E-3</v>
      </c>
      <c r="AU205" s="19">
        <f t="shared" si="395"/>
        <v>-6.9884516208368955E-3</v>
      </c>
      <c r="AV205" s="19">
        <f t="shared" si="395"/>
        <v>-1.3747727534377228E-2</v>
      </c>
      <c r="AW205" s="19">
        <f t="shared" si="395"/>
        <v>-2.695709300820805E-2</v>
      </c>
      <c r="AX205" s="19">
        <f t="shared" si="395"/>
        <v>-5.2529532865117086E-2</v>
      </c>
      <c r="AY205" s="19">
        <f t="shared" si="395"/>
        <v>-0.10116437811507256</v>
      </c>
      <c r="AZ205" s="19">
        <f t="shared" si="395"/>
        <v>-0.19073280882382193</v>
      </c>
      <c r="BA205" s="19">
        <f t="shared" si="395"/>
        <v>-0.34697610001895252</v>
      </c>
      <c r="BB205" s="19">
        <f t="shared" si="395"/>
        <v>-0.59813886938159222</v>
      </c>
      <c r="BC205" s="19">
        <f t="shared" si="395"/>
        <v>-4.8808231056281098E-3</v>
      </c>
      <c r="BD205" s="19">
        <f t="shared" si="395"/>
        <v>-9.6113601690349017E-3</v>
      </c>
      <c r="BE205" s="19">
        <f t="shared" si="395"/>
        <v>-1.8883689802042421E-2</v>
      </c>
      <c r="BF205" s="19">
        <f t="shared" si="395"/>
        <v>-3.6937586501232814E-2</v>
      </c>
      <c r="BG205" s="19">
        <f t="shared" si="395"/>
        <v>-7.164469196766983E-2</v>
      </c>
      <c r="BH205" s="19">
        <f t="shared" si="395"/>
        <v>-0.13680711345203822</v>
      </c>
      <c r="BI205" s="19">
        <f t="shared" si="395"/>
        <v>-0.25416475397074767</v>
      </c>
      <c r="BJ205" s="19">
        <f t="shared" si="395"/>
        <v>-0.45184542734430672</v>
      </c>
      <c r="BK205" s="19">
        <f t="shared" si="395"/>
        <v>-0.75494610159561348</v>
      </c>
      <c r="BL205" s="19">
        <f t="shared" si="395"/>
        <v>-1.1711006659477783</v>
      </c>
      <c r="BM205" s="19">
        <f t="shared" si="395"/>
        <v>-1.3212216543127727E-2</v>
      </c>
      <c r="BN205" s="19">
        <f t="shared" si="395"/>
        <v>-2.5913665792307191E-2</v>
      </c>
      <c r="BO205" s="19">
        <f t="shared" si="395"/>
        <v>-5.0520967534021625E-2</v>
      </c>
      <c r="BP205" s="19">
        <f t="shared" si="395"/>
        <v>-9.7384578310816483E-2</v>
      </c>
      <c r="BQ205" s="19">
        <f t="shared" si="395"/>
        <v>-0.18390074088833885</v>
      </c>
      <c r="BR205" s="19">
        <f t="shared" si="395"/>
        <v>-0.33541384892973064</v>
      </c>
      <c r="BS205" s="19">
        <f t="shared" si="395"/>
        <v>-0.58032996662642611</v>
      </c>
      <c r="BT205" s="19">
        <f t="shared" si="395"/>
        <v>-0.9371544503321102</v>
      </c>
      <c r="BU205" s="19">
        <f t="shared" si="395"/>
        <v>-1.4023778760079764</v>
      </c>
      <c r="BV205" s="19">
        <f t="shared" si="395"/>
        <v>-1.9529776105260748</v>
      </c>
      <c r="BW205" s="19">
        <f t="shared" si="395"/>
        <v>-3.5514653955253252E-2</v>
      </c>
      <c r="BX205" s="19">
        <f t="shared" si="395"/>
        <v>-6.8930054433295293E-2</v>
      </c>
      <c r="BY205" s="19">
        <f t="shared" si="395"/>
        <v>-0.1317809798514693</v>
      </c>
      <c r="BZ205" s="19">
        <f t="shared" si="395"/>
        <v>-0.24532554211251714</v>
      </c>
      <c r="CA205" s="19">
        <f t="shared" si="395"/>
        <v>-0.43748795048588573</v>
      </c>
      <c r="CB205" s="19">
        <f t="shared" si="395"/>
        <v>-0.73394696731759013</v>
      </c>
      <c r="CC205" s="19">
        <f t="shared" ref="CC205:DJ205" si="396">$B181*LN(1/(1+(EXP(-1*(CC$25+CC$26*$A181)))))+$C181*LN(1-(1/(1+(EXP(-1*(CC$25+CC$26*$A181))))))</f>
        <v>-1.1436736748144944</v>
      </c>
      <c r="CD205" s="19">
        <f t="shared" si="396"/>
        <v>-1.6526306912863238</v>
      </c>
      <c r="CE205" s="19">
        <f t="shared" si="396"/>
        <v>-2.233356924650642</v>
      </c>
      <c r="CF205" s="19">
        <f t="shared" si="396"/>
        <v>-2.8590328262879714</v>
      </c>
      <c r="CG205" s="19">
        <f t="shared" si="396"/>
        <v>-9.3739479267430315E-2</v>
      </c>
      <c r="CH205" s="19">
        <f t="shared" si="396"/>
        <v>-0.17729229983146014</v>
      </c>
      <c r="CI205" s="19">
        <f t="shared" si="396"/>
        <v>-0.32417759919518879</v>
      </c>
      <c r="CJ205" s="19">
        <f t="shared" si="396"/>
        <v>-0.5629153335603464</v>
      </c>
      <c r="CK205" s="19">
        <f t="shared" si="396"/>
        <v>-0.91301525239995296</v>
      </c>
      <c r="CL205" s="19">
        <f t="shared" si="396"/>
        <v>-1.3723677218643582</v>
      </c>
      <c r="CM205" s="19">
        <f t="shared" si="396"/>
        <v>-1.9187499701346722</v>
      </c>
      <c r="CN205" s="19">
        <f t="shared" si="396"/>
        <v>-2.5235695746174192</v>
      </c>
      <c r="CO205" s="19">
        <f t="shared" si="396"/>
        <v>-3.1632100225930748</v>
      </c>
      <c r="CP205" s="19">
        <f t="shared" si="396"/>
        <v>-3.822124216454875</v>
      </c>
      <c r="CQ205" s="19">
        <f t="shared" si="396"/>
        <v>-0.23675868487646667</v>
      </c>
      <c r="CR205" s="19">
        <f t="shared" si="396"/>
        <v>-0.42349651022253426</v>
      </c>
      <c r="CS205" s="19">
        <f t="shared" si="396"/>
        <v>-0.71334716722803415</v>
      </c>
      <c r="CT205" s="19">
        <f t="shared" si="396"/>
        <v>-1.1165940469802245</v>
      </c>
      <c r="CU205" s="19">
        <f t="shared" si="396"/>
        <v>-1.6204174099184512</v>
      </c>
      <c r="CV205" s="19">
        <f t="shared" si="396"/>
        <v>-2.1977210001309597</v>
      </c>
      <c r="CW205" s="19">
        <f t="shared" si="396"/>
        <v>-2.8213695380476831</v>
      </c>
      <c r="CX205" s="19">
        <f t="shared" si="396"/>
        <v>-3.4715613446763469</v>
      </c>
      <c r="CY205" s="19">
        <f t="shared" si="396"/>
        <v>-4.1361139840222148</v>
      </c>
      <c r="CZ205" s="19">
        <f t="shared" si="396"/>
        <v>-4.8081960673382698</v>
      </c>
      <c r="DA205" s="19">
        <f t="shared" si="396"/>
        <v>-0.54589293718007548</v>
      </c>
      <c r="DB205" s="19">
        <f t="shared" si="396"/>
        <v>-0.88926044903028434</v>
      </c>
      <c r="DC205" s="19">
        <f t="shared" si="396"/>
        <v>-1.3426603473977383</v>
      </c>
      <c r="DD205" s="19">
        <f t="shared" si="396"/>
        <v>-1.8847227250802083</v>
      </c>
      <c r="DE205" s="19">
        <f t="shared" si="396"/>
        <v>-2.4868361521539502</v>
      </c>
      <c r="DF205" s="19">
        <f t="shared" si="396"/>
        <v>-3.1249344133057493</v>
      </c>
      <c r="DG205" s="19">
        <f t="shared" si="396"/>
        <v>-3.7830168095823029</v>
      </c>
      <c r="DH205" s="19">
        <f t="shared" si="396"/>
        <v>-4.4517269087539422</v>
      </c>
      <c r="DI205" s="19">
        <f t="shared" si="396"/>
        <v>-5.1259582372931325</v>
      </c>
      <c r="DJ205" s="19">
        <f t="shared" si="396"/>
        <v>-5.8030229809308596</v>
      </c>
    </row>
    <row r="206" spans="1:114" x14ac:dyDescent="0.45">
      <c r="A206" s="4">
        <f>Training_Data!L205</f>
        <v>82</v>
      </c>
      <c r="B206" s="4">
        <f>Training_Data!I205</f>
        <v>1</v>
      </c>
      <c r="C206" s="4">
        <f t="shared" si="375"/>
        <v>0</v>
      </c>
      <c r="F206">
        <f t="shared" si="369"/>
        <v>7.9000000000000001E-2</v>
      </c>
      <c r="G206">
        <f t="shared" si="370"/>
        <v>0.92403992444508676</v>
      </c>
      <c r="H206" s="10">
        <f t="shared" si="371"/>
        <v>0.51973973476065494</v>
      </c>
      <c r="I206" s="10"/>
      <c r="J206">
        <f t="shared" si="372"/>
        <v>0.48026026523934506</v>
      </c>
      <c r="K206">
        <f t="shared" si="380"/>
        <v>-0.73342710277930545</v>
      </c>
      <c r="O206" s="19">
        <f t="shared" si="290"/>
        <v>-9.2338796922112403E-5</v>
      </c>
      <c r="P206" s="19">
        <f t="shared" si="290"/>
        <v>-1.8780734050370836E-4</v>
      </c>
      <c r="Q206" s="19">
        <f t="shared" ref="Q206:CB206" si="397">$B182*LN(1/(1+(EXP(-1*(Q$25+Q$26*$A182)))))+$C182*LN(1-(1/(1+(EXP(-1*(Q$25+Q$26*$A182))))))</f>
        <v>-3.8196140565374605E-4</v>
      </c>
      <c r="R206" s="19">
        <f t="shared" si="397"/>
        <v>-7.7675280263591392E-4</v>
      </c>
      <c r="S206" s="19">
        <f t="shared" si="397"/>
        <v>-1.5792744580898261E-3</v>
      </c>
      <c r="T206" s="19">
        <f t="shared" si="397"/>
        <v>-3.2096119557345542E-3</v>
      </c>
      <c r="U206" s="19">
        <f t="shared" si="397"/>
        <v>-6.5175252852916763E-3</v>
      </c>
      <c r="V206" s="19">
        <f t="shared" si="397"/>
        <v>-1.3212216543127727E-2</v>
      </c>
      <c r="W206" s="19">
        <f t="shared" si="397"/>
        <v>-2.6692413475808627E-2</v>
      </c>
      <c r="X206" s="19">
        <f t="shared" si="397"/>
        <v>-5.356277621796323E-2</v>
      </c>
      <c r="Y206" s="19">
        <f t="shared" si="397"/>
        <v>-2.5098296388432009E-4</v>
      </c>
      <c r="Z206" s="19">
        <f t="shared" si="397"/>
        <v>-5.1043093097940075E-4</v>
      </c>
      <c r="AA206" s="19">
        <f t="shared" si="397"/>
        <v>-1.0379382203277996E-3</v>
      </c>
      <c r="AB206" s="19">
        <f t="shared" si="397"/>
        <v>-2.1100256011754499E-3</v>
      </c>
      <c r="AC206" s="19">
        <f t="shared" si="397"/>
        <v>-4.2871019229353069E-3</v>
      </c>
      <c r="AD206" s="19">
        <f t="shared" si="397"/>
        <v>-8.7006852082939356E-3</v>
      </c>
      <c r="AE206" s="19">
        <f t="shared" si="397"/>
        <v>-1.7618213743965359E-2</v>
      </c>
      <c r="AF206" s="19">
        <f t="shared" si="397"/>
        <v>-3.5514653955253141E-2</v>
      </c>
      <c r="AG206" s="19">
        <f t="shared" si="397"/>
        <v>-7.0956516452472765E-2</v>
      </c>
      <c r="AH206" s="19">
        <f t="shared" si="397"/>
        <v>-0.13938675828296063</v>
      </c>
      <c r="AI206" s="19">
        <f t="shared" si="397"/>
        <v>-6.8209537280722928E-4</v>
      </c>
      <c r="AJ206" s="19">
        <f t="shared" si="397"/>
        <v>-1.386887122134239E-3</v>
      </c>
      <c r="AK206" s="19">
        <f t="shared" si="397"/>
        <v>-2.8188965093756922E-3</v>
      </c>
      <c r="AL206" s="19">
        <f t="shared" si="397"/>
        <v>-5.7252789533069962E-3</v>
      </c>
      <c r="AM206" s="19">
        <f t="shared" si="397"/>
        <v>-1.1610898842103706E-2</v>
      </c>
      <c r="AN206" s="19">
        <f t="shared" si="397"/>
        <v>-2.3476364119777049E-2</v>
      </c>
      <c r="AO206" s="19">
        <f t="shared" si="397"/>
        <v>-4.7184721970835473E-2</v>
      </c>
      <c r="AP206" s="19">
        <f t="shared" si="397"/>
        <v>-9.3739479267430315E-2</v>
      </c>
      <c r="AQ206" s="19">
        <f t="shared" si="397"/>
        <v>-0.18222789747067752</v>
      </c>
      <c r="AR206" s="19">
        <f t="shared" si="397"/>
        <v>-0.34115387473208791</v>
      </c>
      <c r="AS206" s="19">
        <f t="shared" si="397"/>
        <v>-1.8530420035456168E-3</v>
      </c>
      <c r="AT206" s="19">
        <f t="shared" si="397"/>
        <v>-3.7654672403744974E-3</v>
      </c>
      <c r="AU206" s="19">
        <f t="shared" si="397"/>
        <v>-7.6440747629828608E-3</v>
      </c>
      <c r="AV206" s="19">
        <f t="shared" si="397"/>
        <v>-1.5487012648170298E-2</v>
      </c>
      <c r="AW206" s="19">
        <f t="shared" si="397"/>
        <v>-3.1252160301235322E-2</v>
      </c>
      <c r="AX206" s="19">
        <f t="shared" si="397"/>
        <v>-6.2571287614293439E-2</v>
      </c>
      <c r="AY206" s="19">
        <f t="shared" si="397"/>
        <v>-0.12339881197985098</v>
      </c>
      <c r="AZ206" s="19">
        <f t="shared" si="397"/>
        <v>-0.23675868487646654</v>
      </c>
      <c r="BA206" s="19">
        <f t="shared" si="397"/>
        <v>-0.43395594161677881</v>
      </c>
      <c r="BB206" s="19">
        <f t="shared" si="397"/>
        <v>-0.74439666007357119</v>
      </c>
      <c r="BC206" s="19">
        <f t="shared" si="397"/>
        <v>-5.0290931449629792E-3</v>
      </c>
      <c r="BD206" s="19">
        <f t="shared" si="397"/>
        <v>-1.020267158326495E-2</v>
      </c>
      <c r="BE206" s="19">
        <f t="shared" si="397"/>
        <v>-2.0643812053229859E-2</v>
      </c>
      <c r="BF206" s="19">
        <f t="shared" si="397"/>
        <v>-4.1550440576283099E-2</v>
      </c>
      <c r="BG206" s="19">
        <f t="shared" si="397"/>
        <v>-8.2771522453552571E-2</v>
      </c>
      <c r="BH206" s="19">
        <f t="shared" si="397"/>
        <v>-0.16171094368958572</v>
      </c>
      <c r="BI206" s="19">
        <f t="shared" si="397"/>
        <v>-0.30528151021993621</v>
      </c>
      <c r="BJ206" s="19">
        <f t="shared" si="397"/>
        <v>-0.54589293718007526</v>
      </c>
      <c r="BK206" s="19">
        <f t="shared" si="397"/>
        <v>-0.90704039669542669</v>
      </c>
      <c r="BL206" s="19">
        <f t="shared" si="397"/>
        <v>-1.3873353251154312</v>
      </c>
      <c r="BM206" s="19">
        <f t="shared" si="397"/>
        <v>-1.3611862127139834E-2</v>
      </c>
      <c r="BN206" s="19">
        <f t="shared" si="397"/>
        <v>-2.7494243627915367E-2</v>
      </c>
      <c r="BO206" s="19">
        <f t="shared" si="397"/>
        <v>-5.5149828641342477E-2</v>
      </c>
      <c r="BP206" s="19">
        <f t="shared" si="397"/>
        <v>-0.10914595078339805</v>
      </c>
      <c r="BQ206" s="19">
        <f t="shared" si="397"/>
        <v>-0.21072296466975984</v>
      </c>
      <c r="BR206" s="19">
        <f t="shared" si="397"/>
        <v>-0.39009012685887029</v>
      </c>
      <c r="BS206" s="19">
        <f t="shared" si="397"/>
        <v>-0.67825967634144857</v>
      </c>
      <c r="BT206" s="19">
        <f t="shared" si="397"/>
        <v>-1.0898667349636617</v>
      </c>
      <c r="BU206" s="19">
        <f t="shared" si="397"/>
        <v>-1.6124035212648402</v>
      </c>
      <c r="BV206" s="19">
        <f t="shared" si="397"/>
        <v>-2.2155195231797551</v>
      </c>
      <c r="BW206" s="19">
        <f t="shared" si="397"/>
        <v>-3.6576691379621162E-2</v>
      </c>
      <c r="BX206" s="19">
        <f t="shared" si="397"/>
        <v>-7.3040406243464404E-2</v>
      </c>
      <c r="BY206" s="19">
        <f t="shared" si="397"/>
        <v>-0.14334132162997101</v>
      </c>
      <c r="BZ206" s="19">
        <f t="shared" si="397"/>
        <v>-0.27268480925263944</v>
      </c>
      <c r="CA206" s="19">
        <f t="shared" si="397"/>
        <v>-0.49324894599745495</v>
      </c>
      <c r="CB206" s="19">
        <f t="shared" si="397"/>
        <v>-0.83157348644173734</v>
      </c>
      <c r="CC206" s="19">
        <f t="shared" ref="CC206:DJ206" si="398">$B182*LN(1/(1+(EXP(-1*(CC$25+CC$26*$A182)))))+$C182*LN(1-(1/(1+(EXP(-1*(CC$25+CC$26*$A182))))))</f>
        <v>-1.2914188131718474</v>
      </c>
      <c r="CD206" s="19">
        <f t="shared" si="398"/>
        <v>-1.8509015763678702</v>
      </c>
      <c r="CE206" s="19">
        <f t="shared" si="398"/>
        <v>-2.4776717024811372</v>
      </c>
      <c r="CF206" s="19">
        <f t="shared" si="398"/>
        <v>-3.1440639679385733</v>
      </c>
      <c r="CG206" s="19">
        <f t="shared" si="398"/>
        <v>-9.6460846491494917E-2</v>
      </c>
      <c r="CH206" s="19">
        <f t="shared" si="398"/>
        <v>-0.18728844983715842</v>
      </c>
      <c r="CI206" s="19">
        <f t="shared" si="398"/>
        <v>-0.34991825330155735</v>
      </c>
      <c r="CJ206" s="19">
        <f t="shared" si="398"/>
        <v>-0.61634377304073962</v>
      </c>
      <c r="CK206" s="19">
        <f t="shared" si="398"/>
        <v>-1.0054924814633379</v>
      </c>
      <c r="CL206" s="19">
        <f t="shared" si="398"/>
        <v>-1.5097107191931247</v>
      </c>
      <c r="CM206" s="19">
        <f t="shared" si="398"/>
        <v>-2.1005517069552693</v>
      </c>
      <c r="CN206" s="19">
        <f t="shared" si="398"/>
        <v>-2.7463148994625817</v>
      </c>
      <c r="CO206" s="19">
        <f t="shared" si="398"/>
        <v>-3.4231529925781343</v>
      </c>
      <c r="CP206" s="19">
        <f t="shared" si="398"/>
        <v>-4.1164368472529116</v>
      </c>
      <c r="CQ206" s="19">
        <f t="shared" si="398"/>
        <v>-0.24315853495510822</v>
      </c>
      <c r="CR206" s="19">
        <f t="shared" si="398"/>
        <v>-0.44462066950155305</v>
      </c>
      <c r="CS206" s="19">
        <f t="shared" si="398"/>
        <v>-0.76025819468169065</v>
      </c>
      <c r="CT206" s="19">
        <f t="shared" si="398"/>
        <v>-1.1988698996603231</v>
      </c>
      <c r="CU206" s="19">
        <f t="shared" si="398"/>
        <v>-1.7424764655865785</v>
      </c>
      <c r="CV206" s="19">
        <f t="shared" si="398"/>
        <v>-2.3592573655475455</v>
      </c>
      <c r="CW206" s="19">
        <f t="shared" si="398"/>
        <v>-3.0200306423932446</v>
      </c>
      <c r="CX206" s="19">
        <f t="shared" si="398"/>
        <v>-3.7049101253573631</v>
      </c>
      <c r="CY206" s="19">
        <f t="shared" si="398"/>
        <v>-4.402324469977442</v>
      </c>
      <c r="CZ206" s="19">
        <f t="shared" si="398"/>
        <v>-5.106078236601757</v>
      </c>
      <c r="DA206" s="19">
        <f t="shared" si="398"/>
        <v>-0.55862304823442532</v>
      </c>
      <c r="DB206" s="19">
        <f t="shared" si="398"/>
        <v>-0.92503699381775351</v>
      </c>
      <c r="DC206" s="19">
        <f t="shared" si="398"/>
        <v>-1.4099270219463291</v>
      </c>
      <c r="DD206" s="19">
        <f t="shared" si="398"/>
        <v>-1.9874000248625712</v>
      </c>
      <c r="DE206" s="19">
        <f t="shared" si="398"/>
        <v>-2.6251832265757895</v>
      </c>
      <c r="DF206" s="19">
        <f t="shared" si="398"/>
        <v>-3.2976698939637736</v>
      </c>
      <c r="DG206" s="19">
        <f t="shared" si="398"/>
        <v>-3.9886975395931485</v>
      </c>
      <c r="DH206" s="19">
        <f t="shared" si="398"/>
        <v>-4.6892362283060622</v>
      </c>
      <c r="DI206" s="19">
        <f t="shared" si="398"/>
        <v>-5.3945515990748056</v>
      </c>
      <c r="DJ206" s="19">
        <f t="shared" si="398"/>
        <v>-6.1022403562462202</v>
      </c>
    </row>
    <row r="207" spans="1:114" x14ac:dyDescent="0.45">
      <c r="A207" s="4">
        <f>Training_Data!L206</f>
        <v>78</v>
      </c>
      <c r="B207" s="4">
        <f>Training_Data!I206</f>
        <v>0</v>
      </c>
      <c r="C207" s="4">
        <f t="shared" si="375"/>
        <v>1</v>
      </c>
      <c r="F207">
        <f t="shared" si="369"/>
        <v>6.9000000000000006E-2</v>
      </c>
      <c r="G207">
        <f t="shared" si="370"/>
        <v>0.93332668007820196</v>
      </c>
      <c r="H207" s="10">
        <f t="shared" si="371"/>
        <v>0.51724315931932963</v>
      </c>
      <c r="I207" s="10"/>
      <c r="J207">
        <f t="shared" si="372"/>
        <v>0.48275684068067037</v>
      </c>
      <c r="K207">
        <f t="shared" si="380"/>
        <v>-0.65924218753948149</v>
      </c>
      <c r="O207" s="19">
        <f t="shared" si="290"/>
        <v>-8.7835578429500005E-5</v>
      </c>
      <c r="P207" s="19">
        <f t="shared" si="290"/>
        <v>-1.6993662755238905E-4</v>
      </c>
      <c r="Q207" s="19">
        <f t="shared" ref="Q207:CB207" si="399">$B183*LN(1/(1+(EXP(-1*(Q$25+Q$26*$A183)))))+$C183*LN(1-(1/(1+(EXP(-1*(Q$25+Q$26*$A183))))))</f>
        <v>-3.287659733583418E-4</v>
      </c>
      <c r="R207" s="19">
        <f t="shared" si="399"/>
        <v>-6.3599617109102893E-4</v>
      </c>
      <c r="S207" s="19">
        <f t="shared" si="399"/>
        <v>-1.2301549517137456E-3</v>
      </c>
      <c r="T207" s="19">
        <f t="shared" si="399"/>
        <v>-2.3787274967536865E-3</v>
      </c>
      <c r="U207" s="19">
        <f t="shared" si="399"/>
        <v>-4.5972384173645674E-3</v>
      </c>
      <c r="V207" s="19">
        <f t="shared" si="399"/>
        <v>-8.875672970072199E-3</v>
      </c>
      <c r="W207" s="19">
        <f t="shared" si="399"/>
        <v>-1.7101943647878957E-2</v>
      </c>
      <c r="X207" s="19">
        <f t="shared" si="399"/>
        <v>-3.2828470424865405E-2</v>
      </c>
      <c r="Y207" s="19">
        <f t="shared" si="399"/>
        <v>-2.3874384135787172E-4</v>
      </c>
      <c r="Z207" s="19">
        <f t="shared" si="399"/>
        <v>-4.6186822123177069E-4</v>
      </c>
      <c r="AA207" s="19">
        <f t="shared" si="399"/>
        <v>-8.9342626871644125E-4</v>
      </c>
      <c r="AB207" s="19">
        <f t="shared" si="399"/>
        <v>-1.7278730790231602E-3</v>
      </c>
      <c r="AC207" s="19">
        <f t="shared" si="399"/>
        <v>-3.3403801703673882E-3</v>
      </c>
      <c r="AD207" s="19">
        <f t="shared" si="399"/>
        <v>-6.4528836098138014E-3</v>
      </c>
      <c r="AE207" s="19">
        <f t="shared" si="399"/>
        <v>-1.2447565236600967E-2</v>
      </c>
      <c r="AF207" s="19">
        <f t="shared" si="399"/>
        <v>-2.3944984743078702E-2</v>
      </c>
      <c r="AG207" s="19">
        <f t="shared" si="399"/>
        <v>-4.5821662735067874E-2</v>
      </c>
      <c r="AH207" s="19">
        <f t="shared" si="399"/>
        <v>-8.6836152153949769E-2</v>
      </c>
      <c r="AI207" s="19">
        <f t="shared" si="399"/>
        <v>-6.4883997875153621E-4</v>
      </c>
      <c r="AJ207" s="19">
        <f t="shared" si="399"/>
        <v>-1.2549901428946333E-3</v>
      </c>
      <c r="AK207" s="19">
        <f t="shared" si="399"/>
        <v>-2.4267227201770457E-3</v>
      </c>
      <c r="AL207" s="19">
        <f t="shared" si="399"/>
        <v>-4.6898913545248338E-3</v>
      </c>
      <c r="AM207" s="19">
        <f t="shared" si="399"/>
        <v>-9.0541641698874964E-3</v>
      </c>
      <c r="AN207" s="19">
        <f t="shared" si="399"/>
        <v>-1.7444429732341168E-2</v>
      </c>
      <c r="AO207" s="19">
        <f t="shared" si="399"/>
        <v>-3.3480669360590534E-2</v>
      </c>
      <c r="AP207" s="19">
        <f t="shared" si="399"/>
        <v>-6.3795827683805609E-2</v>
      </c>
      <c r="AQ207" s="19">
        <f t="shared" si="399"/>
        <v>-0.11996196663434804</v>
      </c>
      <c r="AR207" s="19">
        <f t="shared" si="399"/>
        <v>-0.22041740991845099</v>
      </c>
      <c r="AS207" s="19">
        <f t="shared" si="399"/>
        <v>-1.7627476838418591E-3</v>
      </c>
      <c r="AT207" s="19">
        <f t="shared" si="399"/>
        <v>-3.4077454776149591E-3</v>
      </c>
      <c r="AU207" s="19">
        <f t="shared" si="399"/>
        <v>-6.5828123789349116E-3</v>
      </c>
      <c r="AV207" s="19">
        <f t="shared" si="399"/>
        <v>-1.2697432971496326E-2</v>
      </c>
      <c r="AW207" s="19">
        <f t="shared" si="399"/>
        <v>-2.442284593377916E-2</v>
      </c>
      <c r="AX207" s="19">
        <f t="shared" si="399"/>
        <v>-4.672602529427141E-2</v>
      </c>
      <c r="AY207" s="19">
        <f t="shared" si="399"/>
        <v>-8.8514942119993792E-2</v>
      </c>
      <c r="AZ207" s="19">
        <f t="shared" si="399"/>
        <v>-0.16472272508020852</v>
      </c>
      <c r="BA207" s="19">
        <f t="shared" si="399"/>
        <v>-0.29747581455798983</v>
      </c>
      <c r="BB207" s="19">
        <f t="shared" si="399"/>
        <v>-0.51301525239995294</v>
      </c>
      <c r="BC207" s="19">
        <f t="shared" si="399"/>
        <v>-4.7844071595555815E-3</v>
      </c>
      <c r="BD207" s="19">
        <f t="shared" si="399"/>
        <v>-9.2362283060557042E-3</v>
      </c>
      <c r="BE207" s="19">
        <f t="shared" si="399"/>
        <v>-1.7793713661611546E-2</v>
      </c>
      <c r="BF207" s="19">
        <f t="shared" si="399"/>
        <v>-3.4145605538695015E-2</v>
      </c>
      <c r="BG207" s="19">
        <f t="shared" si="399"/>
        <v>-6.5043561776590555E-2</v>
      </c>
      <c r="BH207" s="19">
        <f t="shared" si="399"/>
        <v>-0.12224304025848919</v>
      </c>
      <c r="BI207" s="19">
        <f t="shared" si="399"/>
        <v>-0.22440559704717059</v>
      </c>
      <c r="BJ207" s="19">
        <f t="shared" si="399"/>
        <v>-0.39659404698022449</v>
      </c>
      <c r="BK207" s="19">
        <f t="shared" si="399"/>
        <v>-0.66359711307614078</v>
      </c>
      <c r="BL207" s="19">
        <f t="shared" si="399"/>
        <v>-1.037487950485886</v>
      </c>
      <c r="BM207" s="19">
        <f t="shared" si="399"/>
        <v>-1.2952284047257571E-2</v>
      </c>
      <c r="BN207" s="19">
        <f t="shared" si="399"/>
        <v>-2.4910125357366236E-2</v>
      </c>
      <c r="BO207" s="19">
        <f t="shared" si="399"/>
        <v>-4.7647815139078141E-2</v>
      </c>
      <c r="BP207" s="19">
        <f t="shared" si="399"/>
        <v>-9.0224746513208942E-2</v>
      </c>
      <c r="BQ207" s="19">
        <f t="shared" si="399"/>
        <v>-0.16778602938626597</v>
      </c>
      <c r="BR207" s="19">
        <f t="shared" si="399"/>
        <v>-0.30266034739773878</v>
      </c>
      <c r="BS207" s="19">
        <f t="shared" si="399"/>
        <v>-0.52108961386593755</v>
      </c>
      <c r="BT207" s="19">
        <f t="shared" si="399"/>
        <v>-0.84291533356034654</v>
      </c>
      <c r="BU207" s="19">
        <f t="shared" si="399"/>
        <v>-1.2697553252798874</v>
      </c>
      <c r="BV207" s="19">
        <f t="shared" si="399"/>
        <v>-1.7839007408883394</v>
      </c>
      <c r="BW207" s="19">
        <f t="shared" si="399"/>
        <v>-3.4823518997376388E-2</v>
      </c>
      <c r="BX207" s="19">
        <f t="shared" si="399"/>
        <v>-6.6314899462582039E-2</v>
      </c>
      <c r="BY207" s="19">
        <f t="shared" si="399"/>
        <v>-0.12456484496250039</v>
      </c>
      <c r="BZ207" s="19">
        <f t="shared" si="399"/>
        <v>-0.22845802600646797</v>
      </c>
      <c r="CA207" s="19">
        <f t="shared" si="399"/>
        <v>-0.403186048885458</v>
      </c>
      <c r="CB207" s="19">
        <f t="shared" si="399"/>
        <v>-0.67334716722803412</v>
      </c>
      <c r="CC207" s="19">
        <f t="shared" ref="CC207:DJ207" si="400">$B183*LN(1/(1+(EXP(-1*(CC$25+CC$26*$A183)))))+$C183*LN(1-(1/(1+(EXP(-1*(CC$25+CC$26*$A183))))))</f>
        <v>-1.0504467440294962</v>
      </c>
      <c r="CD207" s="19">
        <f t="shared" si="400"/>
        <v>-1.5253255421125167</v>
      </c>
      <c r="CE207" s="19">
        <f t="shared" si="400"/>
        <v>-2.0742720743075971</v>
      </c>
      <c r="CF207" s="19">
        <f t="shared" si="400"/>
        <v>-2.6716446919676713</v>
      </c>
      <c r="CG207" s="19">
        <f t="shared" si="400"/>
        <v>-9.1966083843493251E-2</v>
      </c>
      <c r="CH207" s="19">
        <f t="shared" si="400"/>
        <v>-0.17090157636787059</v>
      </c>
      <c r="CI207" s="19">
        <f t="shared" si="400"/>
        <v>-0.30792206010159268</v>
      </c>
      <c r="CJ207" s="19">
        <f t="shared" si="400"/>
        <v>-0.52926044903028424</v>
      </c>
      <c r="CK207" s="19">
        <f t="shared" si="400"/>
        <v>-0.85435524446852718</v>
      </c>
      <c r="CL207" s="19">
        <f t="shared" si="400"/>
        <v>-1.2841775991951889</v>
      </c>
      <c r="CM207" s="19">
        <f t="shared" si="400"/>
        <v>-1.8005689377570755</v>
      </c>
      <c r="CN207" s="19">
        <f t="shared" si="400"/>
        <v>-2.3773845783108167</v>
      </c>
      <c r="CO207" s="19">
        <f t="shared" si="400"/>
        <v>-2.9915157119523608</v>
      </c>
      <c r="CP207" s="19">
        <f t="shared" si="400"/>
        <v>-3.6269570930082042</v>
      </c>
      <c r="CQ207" s="19">
        <f t="shared" si="400"/>
        <v>-0.23257546550006261</v>
      </c>
      <c r="CR207" s="19">
        <f t="shared" si="400"/>
        <v>-0.40986673496366222</v>
      </c>
      <c r="CS207" s="19">
        <f t="shared" si="400"/>
        <v>-0.68319717972663441</v>
      </c>
      <c r="CT207" s="19">
        <f t="shared" si="400"/>
        <v>-1.0634965102225342</v>
      </c>
      <c r="CU207" s="19">
        <f t="shared" si="400"/>
        <v>-1.5410084538329922</v>
      </c>
      <c r="CV207" s="19">
        <f t="shared" si="400"/>
        <v>-2.0917809798514684</v>
      </c>
      <c r="CW207" s="19">
        <f t="shared" si="400"/>
        <v>-2.6902747215382923</v>
      </c>
      <c r="CX207" s="19">
        <f t="shared" si="400"/>
        <v>-3.3169375865012336</v>
      </c>
      <c r="CY207" s="19">
        <f t="shared" si="400"/>
        <v>-3.9592615149854202</v>
      </c>
      <c r="CZ207" s="19">
        <f t="shared" si="400"/>
        <v>-4.6100016520556588</v>
      </c>
      <c r="DA207" s="19">
        <f t="shared" si="400"/>
        <v>-0.53752811145482893</v>
      </c>
      <c r="DB207" s="19">
        <f t="shared" si="400"/>
        <v>-0.86589293718007543</v>
      </c>
      <c r="DC207" s="19">
        <f t="shared" si="400"/>
        <v>-1.2986799592371328</v>
      </c>
      <c r="DD207" s="19">
        <f t="shared" si="400"/>
        <v>-1.8172922998314598</v>
      </c>
      <c r="DE207" s="19">
        <f t="shared" si="400"/>
        <v>-2.3955454645979626</v>
      </c>
      <c r="DF207" s="19">
        <f t="shared" si="400"/>
        <v>-3.0105209675340192</v>
      </c>
      <c r="DG207" s="19">
        <f t="shared" si="400"/>
        <v>-3.6464302985174766</v>
      </c>
      <c r="DH207" s="19">
        <f t="shared" si="400"/>
        <v>-4.2937477275343729</v>
      </c>
      <c r="DI207" s="19">
        <f t="shared" si="400"/>
        <v>-4.9471291256592256</v>
      </c>
      <c r="DJ207" s="19">
        <f t="shared" si="400"/>
        <v>-5.6036910434269727</v>
      </c>
    </row>
    <row r="208" spans="1:114" x14ac:dyDescent="0.45">
      <c r="A208" s="4">
        <f>Training_Data!L207</f>
        <v>68</v>
      </c>
      <c r="B208" s="4">
        <f>Training_Data!I207</f>
        <v>1</v>
      </c>
      <c r="C208" s="4">
        <f t="shared" si="375"/>
        <v>0</v>
      </c>
      <c r="F208">
        <f t="shared" si="369"/>
        <v>0.08</v>
      </c>
      <c r="G208">
        <f t="shared" si="370"/>
        <v>0.92311634638663576</v>
      </c>
      <c r="H208" s="10">
        <f t="shared" si="371"/>
        <v>0.51998934015558185</v>
      </c>
      <c r="I208" s="10"/>
      <c r="J208">
        <f t="shared" si="372"/>
        <v>0.48001065984441815</v>
      </c>
      <c r="K208">
        <f t="shared" si="380"/>
        <v>-0.65394696731758994</v>
      </c>
      <c r="O208" s="19">
        <f t="shared" si="290"/>
        <v>-9.4204076496596676E-5</v>
      </c>
      <c r="P208" s="19">
        <f t="shared" si="290"/>
        <v>-1.9547115441603368E-4</v>
      </c>
      <c r="Q208" s="19">
        <f t="shared" ref="Q208:CB208" si="401">$B184*LN(1/(1+(EXP(-1*(Q$25+Q$26*$A184)))))+$C184*LN(1-(1/(1+(EXP(-1*(Q$25+Q$26*$A184))))))</f>
        <v>-4.0557579083896748E-4</v>
      </c>
      <c r="R208" s="19">
        <f t="shared" si="401"/>
        <v>-8.4141905605820413E-4</v>
      </c>
      <c r="S208" s="19">
        <f t="shared" si="401"/>
        <v>-1.7452233476729767E-3</v>
      </c>
      <c r="T208" s="19">
        <f t="shared" si="401"/>
        <v>-3.6180879278937842E-3</v>
      </c>
      <c r="U208" s="19">
        <f t="shared" si="401"/>
        <v>-7.4932776151212981E-3</v>
      </c>
      <c r="V208" s="19">
        <f t="shared" si="401"/>
        <v>-1.5487012648170298E-2</v>
      </c>
      <c r="W208" s="19">
        <f t="shared" si="401"/>
        <v>-3.1873539395361944E-2</v>
      </c>
      <c r="X208" s="19">
        <f t="shared" si="401"/>
        <v>-6.5043561776590555E-2</v>
      </c>
      <c r="Y208" s="19">
        <f t="shared" si="401"/>
        <v>-2.5605250701584581E-4</v>
      </c>
      <c r="Z208" s="19">
        <f t="shared" si="401"/>
        <v>-5.312564800813472E-4</v>
      </c>
      <c r="AA208" s="19">
        <f t="shared" si="401"/>
        <v>-1.1020853807056509E-3</v>
      </c>
      <c r="AB208" s="19">
        <f t="shared" si="401"/>
        <v>-2.2855627633261008E-3</v>
      </c>
      <c r="AC208" s="19">
        <f t="shared" si="401"/>
        <v>-4.7369140861236135E-3</v>
      </c>
      <c r="AD208" s="19">
        <f t="shared" si="401"/>
        <v>-9.8045737570466081E-3</v>
      </c>
      <c r="AE208" s="19">
        <f t="shared" si="401"/>
        <v>-2.0239145770809909E-2</v>
      </c>
      <c r="AF208" s="19">
        <f t="shared" si="401"/>
        <v>-4.1550440576283099E-2</v>
      </c>
      <c r="AG208" s="19">
        <f t="shared" si="401"/>
        <v>-8.4375001337180233E-2</v>
      </c>
      <c r="AH208" s="19">
        <f t="shared" si="401"/>
        <v>-0.16778602938626597</v>
      </c>
      <c r="AI208" s="19">
        <f t="shared" si="401"/>
        <v>-6.9586982018608604E-4</v>
      </c>
      <c r="AJ208" s="19">
        <f t="shared" si="401"/>
        <v>-1.443446229085847E-3</v>
      </c>
      <c r="AK208" s="19">
        <f t="shared" si="401"/>
        <v>-2.9929467355646268E-3</v>
      </c>
      <c r="AL208" s="19">
        <f t="shared" si="401"/>
        <v>-6.2006452199646683E-3</v>
      </c>
      <c r="AM208" s="19">
        <f t="shared" si="401"/>
        <v>-1.2824229505431146E-2</v>
      </c>
      <c r="AN208" s="19">
        <f t="shared" si="401"/>
        <v>-2.6430298517478756E-2</v>
      </c>
      <c r="AO208" s="19">
        <f t="shared" si="401"/>
        <v>-5.4086790921246623E-2</v>
      </c>
      <c r="AP208" s="19">
        <f t="shared" si="401"/>
        <v>-0.10914595078339805</v>
      </c>
      <c r="AQ208" s="19">
        <f t="shared" si="401"/>
        <v>-0.21455390348483205</v>
      </c>
      <c r="AR208" s="19">
        <f t="shared" si="401"/>
        <v>-0.40318604888545817</v>
      </c>
      <c r="AS208" s="19">
        <f t="shared" si="401"/>
        <v>-1.8904405738972858E-3</v>
      </c>
      <c r="AT208" s="19">
        <f t="shared" si="401"/>
        <v>-3.9188381517837687E-3</v>
      </c>
      <c r="AU208" s="19">
        <f t="shared" si="401"/>
        <v>-8.1148450998228625E-3</v>
      </c>
      <c r="AV208" s="19">
        <f t="shared" si="401"/>
        <v>-1.67661253680087E-2</v>
      </c>
      <c r="AW208" s="19">
        <f t="shared" si="401"/>
        <v>-3.4482924942971956E-2</v>
      </c>
      <c r="AX208" s="19">
        <f t="shared" si="401"/>
        <v>-7.0274721538291965E-2</v>
      </c>
      <c r="AY208" s="19">
        <f t="shared" si="401"/>
        <v>-0.14069351600946889</v>
      </c>
      <c r="AZ208" s="19">
        <f t="shared" si="401"/>
        <v>-0.27268480925263944</v>
      </c>
      <c r="BA208" s="19">
        <f t="shared" si="401"/>
        <v>-0.50108378257967112</v>
      </c>
      <c r="BB208" s="19">
        <f t="shared" si="401"/>
        <v>-0.85435524446852751</v>
      </c>
      <c r="BC208" s="19">
        <f t="shared" si="401"/>
        <v>-5.1304273949325154E-3</v>
      </c>
      <c r="BD208" s="19">
        <f t="shared" si="401"/>
        <v>-1.0616847843265251E-2</v>
      </c>
      <c r="BE208" s="19">
        <f t="shared" si="401"/>
        <v>-2.1906470466347996E-2</v>
      </c>
      <c r="BF208" s="19">
        <f t="shared" si="401"/>
        <v>-4.4934413305747122E-2</v>
      </c>
      <c r="BG208" s="19">
        <f t="shared" si="401"/>
        <v>-9.1091440894841599E-2</v>
      </c>
      <c r="BH208" s="19">
        <f t="shared" si="401"/>
        <v>-0.18056893775707519</v>
      </c>
      <c r="BI208" s="19">
        <f t="shared" si="401"/>
        <v>-0.3440546691512108</v>
      </c>
      <c r="BJ208" s="19">
        <f t="shared" si="401"/>
        <v>-0.61634377304073962</v>
      </c>
      <c r="BK208" s="19">
        <f t="shared" si="401"/>
        <v>-1.0182215112208324</v>
      </c>
      <c r="BL208" s="19">
        <f t="shared" si="401"/>
        <v>-1.5410084538329922</v>
      </c>
      <c r="BM208" s="19">
        <f t="shared" si="401"/>
        <v>-1.3884939675599365E-2</v>
      </c>
      <c r="BN208" s="19">
        <f t="shared" si="401"/>
        <v>-2.8600408257058365E-2</v>
      </c>
      <c r="BO208" s="19">
        <f t="shared" si="401"/>
        <v>-5.8462278476133105E-2</v>
      </c>
      <c r="BP208" s="19">
        <f t="shared" si="401"/>
        <v>-0.11772100013096001</v>
      </c>
      <c r="BQ208" s="19">
        <f t="shared" si="401"/>
        <v>-0.23050857136387543</v>
      </c>
      <c r="BR208" s="19">
        <f t="shared" si="401"/>
        <v>-0.43044674402949618</v>
      </c>
      <c r="BS208" s="19">
        <f t="shared" si="401"/>
        <v>-0.74965891862242318</v>
      </c>
      <c r="BT208" s="19">
        <f t="shared" si="401"/>
        <v>-1.1988698996603231</v>
      </c>
      <c r="BU208" s="19">
        <f t="shared" si="401"/>
        <v>-1.7590035014265897</v>
      </c>
      <c r="BV208" s="19">
        <f t="shared" si="401"/>
        <v>-2.3955454645979639</v>
      </c>
      <c r="BW208" s="19">
        <f t="shared" si="401"/>
        <v>-3.7301976511786385E-2</v>
      </c>
      <c r="BX208" s="19">
        <f t="shared" si="401"/>
        <v>-7.5910860065525346E-2</v>
      </c>
      <c r="BY208" s="19">
        <f t="shared" si="401"/>
        <v>-0.15156517182538118</v>
      </c>
      <c r="BZ208" s="19">
        <f t="shared" si="401"/>
        <v>-0.29236772186435817</v>
      </c>
      <c r="CA208" s="19">
        <f t="shared" si="401"/>
        <v>-0.53338215541877709</v>
      </c>
      <c r="CB208" s="19">
        <f t="shared" si="401"/>
        <v>-0.90108961386593756</v>
      </c>
      <c r="CC208" s="19">
        <f t="shared" ref="CC208:DJ208" si="402">$B184*LN(1/(1+(EXP(-1*(CC$25+CC$26*$A184)))))+$C184*LN(1-(1/(1+(EXP(-1*(CC$25+CC$26*$A184))))))</f>
        <v>-1.394847279025357</v>
      </c>
      <c r="CD208" s="19">
        <f t="shared" si="402"/>
        <v>-1.9874000248625712</v>
      </c>
      <c r="CE208" s="19">
        <f t="shared" si="402"/>
        <v>-2.6437480567141316</v>
      </c>
      <c r="CF208" s="19">
        <f t="shared" si="402"/>
        <v>-3.3362192588706603</v>
      </c>
      <c r="CG208" s="19">
        <f t="shared" si="402"/>
        <v>-9.8316728406953574E-2</v>
      </c>
      <c r="CH208" s="19">
        <f t="shared" si="402"/>
        <v>-0.19423456547207918</v>
      </c>
      <c r="CI208" s="19">
        <f t="shared" si="402"/>
        <v>-0.36801109267292709</v>
      </c>
      <c r="CJ208" s="19">
        <f t="shared" si="402"/>
        <v>-0.65394696731759006</v>
      </c>
      <c r="CK208" s="19">
        <f t="shared" si="402"/>
        <v>-1.0700553357027154</v>
      </c>
      <c r="CL208" s="19">
        <f t="shared" si="402"/>
        <v>-1.6044055970471709</v>
      </c>
      <c r="CM208" s="19">
        <f t="shared" si="402"/>
        <v>-2.2244334020553578</v>
      </c>
      <c r="CN208" s="19">
        <f t="shared" si="402"/>
        <v>-2.8967825833020822</v>
      </c>
      <c r="CO208" s="19">
        <f t="shared" si="402"/>
        <v>-3.5977667641799695</v>
      </c>
      <c r="CP208" s="19">
        <f t="shared" si="402"/>
        <v>-4.3134773304160188</v>
      </c>
      <c r="CQ208" s="19">
        <f t="shared" si="402"/>
        <v>-0.24750957147927938</v>
      </c>
      <c r="CR208" s="19">
        <f t="shared" si="402"/>
        <v>-0.45916273627089343</v>
      </c>
      <c r="CS208" s="19">
        <f t="shared" si="402"/>
        <v>-0.79265290929861332</v>
      </c>
      <c r="CT208" s="19">
        <f t="shared" si="402"/>
        <v>-1.2554138489297304</v>
      </c>
      <c r="CU208" s="19">
        <f t="shared" si="402"/>
        <v>-1.8256744374149321</v>
      </c>
      <c r="CV208" s="19">
        <f t="shared" si="402"/>
        <v>-2.4685149421199939</v>
      </c>
      <c r="CW208" s="19">
        <f t="shared" si="402"/>
        <v>-3.1536349515709339</v>
      </c>
      <c r="CX208" s="19">
        <f t="shared" si="402"/>
        <v>-3.8612658712765642</v>
      </c>
      <c r="CY208" s="19">
        <f t="shared" si="402"/>
        <v>-4.5803046836247949</v>
      </c>
      <c r="CZ208" s="19">
        <f t="shared" si="402"/>
        <v>-5.3049791772043138</v>
      </c>
      <c r="DA208" s="19">
        <f t="shared" si="402"/>
        <v>-0.5672321351223194</v>
      </c>
      <c r="DB208" s="19">
        <f t="shared" si="402"/>
        <v>-0.94936721747427744</v>
      </c>
      <c r="DC208" s="19">
        <f t="shared" si="402"/>
        <v>-1.4556061301430112</v>
      </c>
      <c r="DD208" s="19">
        <f t="shared" si="402"/>
        <v>-2.0568071134520385</v>
      </c>
      <c r="DE208" s="19">
        <f t="shared" si="402"/>
        <v>-2.7182670736825041</v>
      </c>
      <c r="DF208" s="19">
        <f t="shared" si="402"/>
        <v>-3.4134806693605921</v>
      </c>
      <c r="DG208" s="19">
        <f t="shared" si="402"/>
        <v>-4.1262746215159698</v>
      </c>
      <c r="DH208" s="19">
        <f t="shared" si="402"/>
        <v>-4.8478759571155665</v>
      </c>
      <c r="DI208" s="19">
        <f t="shared" si="402"/>
        <v>-5.5738032389419034</v>
      </c>
      <c r="DJ208" s="19">
        <f t="shared" si="402"/>
        <v>-6.3018346208305855</v>
      </c>
    </row>
    <row r="209" spans="1:114" x14ac:dyDescent="0.45">
      <c r="A209" s="4">
        <f>Training_Data!L208</f>
        <v>79</v>
      </c>
      <c r="B209" s="4">
        <f>Training_Data!I208</f>
        <v>1</v>
      </c>
      <c r="C209" s="4">
        <f t="shared" si="375"/>
        <v>0</v>
      </c>
      <c r="F209">
        <f t="shared" si="369"/>
        <v>6.5000000000000002E-2</v>
      </c>
      <c r="G209">
        <f t="shared" si="370"/>
        <v>0.93706746337740343</v>
      </c>
      <c r="H209" s="10">
        <f t="shared" si="371"/>
        <v>0.51624428106207243</v>
      </c>
      <c r="I209" s="10"/>
      <c r="J209">
        <f t="shared" si="372"/>
        <v>0.48375571893792757</v>
      </c>
      <c r="K209">
        <f t="shared" si="380"/>
        <v>-0.72617521261411877</v>
      </c>
      <c r="O209" s="19">
        <f t="shared" si="290"/>
        <v>-9.2300980484293209</v>
      </c>
      <c r="P209" s="19">
        <f t="shared" si="290"/>
        <v>-8.460211749650135</v>
      </c>
      <c r="Q209" s="19">
        <f t="shared" ref="Q209:CB209" si="403">$B185*LN(1/(1+(EXP(-1*(Q$25+Q$26*$A185)))))+$C185*LN(1-(1/(1+(EXP(-1*(Q$25+Q$26*$A185))))))</f>
        <v>-7.6904572736062216</v>
      </c>
      <c r="R209" s="19">
        <f t="shared" si="403"/>
        <v>-6.9209873423576083</v>
      </c>
      <c r="S209" s="19">
        <f t="shared" si="403"/>
        <v>-6.1521312091296574</v>
      </c>
      <c r="T209" s="19">
        <f t="shared" si="403"/>
        <v>-5.3845972384173644</v>
      </c>
      <c r="U209" s="19">
        <f t="shared" si="403"/>
        <v>-4.6199026250695701</v>
      </c>
      <c r="V209" s="19">
        <f t="shared" si="403"/>
        <v>-3.8612658712765668</v>
      </c>
      <c r="W209" s="19">
        <f t="shared" si="403"/>
        <v>-3.1153759183144447</v>
      </c>
      <c r="X209" s="19">
        <f t="shared" si="403"/>
        <v>-2.3955454645979626</v>
      </c>
      <c r="Y209" s="19">
        <f t="shared" si="403"/>
        <v>-8.2302665008157554</v>
      </c>
      <c r="Z209" s="19">
        <f t="shared" si="403"/>
        <v>-7.4605754905450326</v>
      </c>
      <c r="AA209" s="19">
        <f t="shared" si="403"/>
        <v>-6.6912425105369397</v>
      </c>
      <c r="AB209" s="19">
        <f t="shared" si="403"/>
        <v>-5.9226816014676888</v>
      </c>
      <c r="AC209" s="19">
        <f t="shared" si="403"/>
        <v>-5.1557826529150699</v>
      </c>
      <c r="AD209" s="19">
        <f t="shared" si="403"/>
        <v>-4.3924475652366004</v>
      </c>
      <c r="AE209" s="19">
        <f t="shared" si="403"/>
        <v>-3.6366924134758083</v>
      </c>
      <c r="AF209" s="19">
        <f t="shared" si="403"/>
        <v>-2.8967825833020826</v>
      </c>
      <c r="AG209" s="19">
        <f t="shared" si="403"/>
        <v>-2.1888365087409607</v>
      </c>
      <c r="AH209" s="19">
        <f t="shared" si="403"/>
        <v>-1.541008453832992</v>
      </c>
      <c r="AI209" s="19">
        <f t="shared" si="403"/>
        <v>-7.2307242585246154</v>
      </c>
      <c r="AJ209" s="19">
        <f t="shared" si="403"/>
        <v>-6.4615635726932679</v>
      </c>
      <c r="AK209" s="19">
        <f t="shared" si="403"/>
        <v>-5.6933738949793726</v>
      </c>
      <c r="AL209" s="19">
        <f t="shared" si="403"/>
        <v>-4.9272726211117517</v>
      </c>
      <c r="AM209" s="19">
        <f t="shared" si="403"/>
        <v>-4.1656414487309359</v>
      </c>
      <c r="AN209" s="19">
        <f t="shared" si="403"/>
        <v>-3.4134806693605904</v>
      </c>
      <c r="AO209" s="19">
        <f t="shared" si="403"/>
        <v>-2.6809565164524725</v>
      </c>
      <c r="AP209" s="19">
        <f t="shared" si="403"/>
        <v>-1.9874000248625703</v>
      </c>
      <c r="AQ209" s="19">
        <f t="shared" si="403"/>
        <v>-1.3649122596049115</v>
      </c>
      <c r="AR209" s="19">
        <f t="shared" si="403"/>
        <v>-0.85435524446852695</v>
      </c>
      <c r="AS209" s="19">
        <f t="shared" si="403"/>
        <v>-6.2319675150688294</v>
      </c>
      <c r="AT209" s="19">
        <f t="shared" si="403"/>
        <v>-5.4642445349478397</v>
      </c>
      <c r="AU209" s="19">
        <f t="shared" si="403"/>
        <v>-4.6991447452247401</v>
      </c>
      <c r="AV209" s="19">
        <f t="shared" si="403"/>
        <v>-3.9396468256934365</v>
      </c>
      <c r="AW209" s="19">
        <f t="shared" si="403"/>
        <v>-3.1919593892339417</v>
      </c>
      <c r="AX209" s="19">
        <f t="shared" si="403"/>
        <v>-2.4685149421199939</v>
      </c>
      <c r="AY209" s="19">
        <f t="shared" si="403"/>
        <v>-1.7922278974706771</v>
      </c>
      <c r="AZ209" s="19">
        <f t="shared" si="403"/>
        <v>-1.1988698996603231</v>
      </c>
      <c r="BA209" s="19">
        <f t="shared" si="403"/>
        <v>-0.72875955554869742</v>
      </c>
      <c r="BB209" s="19">
        <f t="shared" si="403"/>
        <v>-0.40318604888545784</v>
      </c>
      <c r="BC209" s="19">
        <f t="shared" si="403"/>
        <v>-5.2353392461260286</v>
      </c>
      <c r="BD209" s="19">
        <f t="shared" si="403"/>
        <v>-4.4714960299885558</v>
      </c>
      <c r="BE209" s="19">
        <f t="shared" si="403"/>
        <v>-3.7146652971366017</v>
      </c>
      <c r="BF209" s="19">
        <f t="shared" si="403"/>
        <v>-2.9725295328651171</v>
      </c>
      <c r="BG209" s="19">
        <f t="shared" si="403"/>
        <v>-2.2601846030111088</v>
      </c>
      <c r="BH209" s="19">
        <f t="shared" si="403"/>
        <v>-1.6044055970471707</v>
      </c>
      <c r="BI209" s="19">
        <f t="shared" si="403"/>
        <v>-1.0439559416167785</v>
      </c>
      <c r="BJ209" s="19">
        <f t="shared" si="403"/>
        <v>-0.61634377304073962</v>
      </c>
      <c r="BK209" s="19">
        <f t="shared" si="403"/>
        <v>-0.33257444320715424</v>
      </c>
      <c r="BL209" s="19">
        <f t="shared" si="403"/>
        <v>-0.16778602938626597</v>
      </c>
      <c r="BM209" s="19">
        <f t="shared" si="403"/>
        <v>-4.2444475206934849</v>
      </c>
      <c r="BN209" s="19">
        <f t="shared" si="403"/>
        <v>-3.490945958160192</v>
      </c>
      <c r="BO209" s="19">
        <f t="shared" si="403"/>
        <v>-2.7556762543346598</v>
      </c>
      <c r="BP209" s="19">
        <f t="shared" si="403"/>
        <v>-2.0568071134520385</v>
      </c>
      <c r="BQ209" s="19">
        <f t="shared" si="403"/>
        <v>-1.4250805831863982</v>
      </c>
      <c r="BR209" s="19">
        <f t="shared" si="403"/>
        <v>-0.90108961386593744</v>
      </c>
      <c r="BS209" s="19">
        <f t="shared" si="403"/>
        <v>-0.51704039669542678</v>
      </c>
      <c r="BT209" s="19">
        <f t="shared" si="403"/>
        <v>-0.27268480925263944</v>
      </c>
      <c r="BU209" s="19">
        <f t="shared" si="403"/>
        <v>-0.13553405962079948</v>
      </c>
      <c r="BV209" s="19">
        <f t="shared" si="403"/>
        <v>-6.5043561776590555E-2</v>
      </c>
      <c r="BW209" s="19">
        <f t="shared" si="403"/>
        <v>-3.2687951406759272</v>
      </c>
      <c r="BX209" s="19">
        <f t="shared" si="403"/>
        <v>-2.5419807831304961</v>
      </c>
      <c r="BY209" s="19">
        <f t="shared" si="403"/>
        <v>-1.8593372273791218</v>
      </c>
      <c r="BZ209" s="19">
        <f t="shared" si="403"/>
        <v>-1.2554138489297306</v>
      </c>
      <c r="CA209" s="19">
        <f t="shared" si="403"/>
        <v>-0.77095704778953211</v>
      </c>
      <c r="CB209" s="19">
        <f t="shared" si="403"/>
        <v>-0.43044674402949601</v>
      </c>
      <c r="CC209" s="19">
        <f t="shared" ref="CC209:DJ209" si="404">$B185*LN(1/(1+(EXP(-1*(CC$25+CC$26*$A185)))))+$C185*LN(1-(1/(1+(EXP(-1*(CC$25+CC$26*$A185))))))</f>
        <v>-0.22240352126484031</v>
      </c>
      <c r="CD209" s="19">
        <f t="shared" si="404"/>
        <v>-0.10914595078339805</v>
      </c>
      <c r="CE209" s="19">
        <f t="shared" si="404"/>
        <v>-5.2020216353684263E-2</v>
      </c>
      <c r="CF209" s="19">
        <f t="shared" si="404"/>
        <v>-2.442284593377916E-2</v>
      </c>
      <c r="CG209" s="19">
        <f t="shared" si="404"/>
        <v>-2.3321308931591784</v>
      </c>
      <c r="CH209" s="19">
        <f t="shared" si="404"/>
        <v>-1.668830628160112</v>
      </c>
      <c r="CI209" s="19">
        <f t="shared" si="404"/>
        <v>-1.0965152692066249</v>
      </c>
      <c r="CJ209" s="19">
        <f t="shared" si="404"/>
        <v>-0.65394696731758994</v>
      </c>
      <c r="CK209" s="19">
        <f t="shared" si="404"/>
        <v>-0.35586506844219579</v>
      </c>
      <c r="CL209" s="19">
        <f t="shared" si="404"/>
        <v>-0.18056893775707519</v>
      </c>
      <c r="CM209" s="19">
        <f t="shared" si="404"/>
        <v>-8.7671702481136982E-2</v>
      </c>
      <c r="CN209" s="19">
        <f t="shared" si="404"/>
        <v>-4.1550440576282981E-2</v>
      </c>
      <c r="CO209" s="19">
        <f t="shared" si="404"/>
        <v>-1.9453225628275929E-2</v>
      </c>
      <c r="CP209" s="19">
        <f t="shared" si="404"/>
        <v>-9.0541641698876074E-3</v>
      </c>
      <c r="CQ209" s="19">
        <f t="shared" si="404"/>
        <v>-1.4864178330370874</v>
      </c>
      <c r="CR209" s="19">
        <f t="shared" si="404"/>
        <v>-0.94936721747427721</v>
      </c>
      <c r="CS209" s="19">
        <f t="shared" si="404"/>
        <v>-0.55011188643871456</v>
      </c>
      <c r="CT209" s="19">
        <f t="shared" si="404"/>
        <v>-0.29236772186435833</v>
      </c>
      <c r="CU209" s="19">
        <f t="shared" si="404"/>
        <v>-0.14603541105451004</v>
      </c>
      <c r="CV209" s="19">
        <f t="shared" si="404"/>
        <v>-7.0274721538291965E-2</v>
      </c>
      <c r="CW209" s="19">
        <f t="shared" si="404"/>
        <v>-3.3152992578135053E-2</v>
      </c>
      <c r="CX209" s="19">
        <f t="shared" si="404"/>
        <v>-1.5487012648170298E-2</v>
      </c>
      <c r="CY209" s="19">
        <f t="shared" si="404"/>
        <v>-7.2005172236569819E-3</v>
      </c>
      <c r="CZ209" s="19">
        <f t="shared" si="404"/>
        <v>-3.3403801703673882E-3</v>
      </c>
      <c r="DA209" s="19">
        <f t="shared" si="404"/>
        <v>-0.8147451567037306</v>
      </c>
      <c r="DB209" s="19">
        <f t="shared" si="404"/>
        <v>-0.4591627362708936</v>
      </c>
      <c r="DC209" s="19">
        <f t="shared" si="404"/>
        <v>-0.23887520254574976</v>
      </c>
      <c r="DD209" s="19">
        <f t="shared" si="404"/>
        <v>-0.11772100013096001</v>
      </c>
      <c r="DE209" s="19">
        <f t="shared" si="404"/>
        <v>-5.6233177878483226E-2</v>
      </c>
      <c r="DF209" s="19">
        <f t="shared" si="404"/>
        <v>-2.643029851747887E-2</v>
      </c>
      <c r="DG209" s="19">
        <f t="shared" si="404"/>
        <v>-1.2324469977433954E-2</v>
      </c>
      <c r="DH209" s="19">
        <f t="shared" si="404"/>
        <v>-5.725278953307108E-3</v>
      </c>
      <c r="DI209" s="19">
        <f t="shared" si="404"/>
        <v>-2.6549544760368828E-3</v>
      </c>
      <c r="DJ209" s="19">
        <f t="shared" si="404"/>
        <v>-1.2301549517136343E-3</v>
      </c>
    </row>
    <row r="210" spans="1:114" x14ac:dyDescent="0.45">
      <c r="A210" s="4">
        <f>Training_Data!L209</f>
        <v>64</v>
      </c>
      <c r="B210" s="4">
        <f>Training_Data!I209</f>
        <v>0</v>
      </c>
      <c r="C210" s="4">
        <f t="shared" si="375"/>
        <v>1</v>
      </c>
      <c r="F210">
        <f t="shared" si="369"/>
        <v>6.7000000000000004E-2</v>
      </c>
      <c r="G210">
        <f t="shared" si="370"/>
        <v>0.93519520133677658</v>
      </c>
      <c r="H210" s="10">
        <f t="shared" si="371"/>
        <v>0.51674373691565023</v>
      </c>
      <c r="I210" s="10"/>
      <c r="J210">
        <f t="shared" si="372"/>
        <v>0.48325626308434977</v>
      </c>
      <c r="K210">
        <f t="shared" si="380"/>
        <v>-0.72720820063758862</v>
      </c>
      <c r="O210" s="19">
        <f t="shared" si="290"/>
        <v>-9.1401072815746378</v>
      </c>
      <c r="P210" s="19">
        <f t="shared" si="290"/>
        <v>-8.2802535050649091</v>
      </c>
      <c r="Q210" s="19">
        <f t="shared" ref="Q210:CB210" si="405">$B186*LN(1/(1+(EXP(-1*(Q$25+Q$26*$A186)))))+$C186*LN(1-(1/(1+(EXP(-1*(Q$25+Q$26*$A186))))))</f>
        <v>-7.4205989697273269</v>
      </c>
      <c r="R210" s="19">
        <f t="shared" si="405"/>
        <v>-6.561414884289329</v>
      </c>
      <c r="S210" s="19">
        <f t="shared" si="405"/>
        <v>-5.7033403801703679</v>
      </c>
      <c r="T210" s="19">
        <f t="shared" si="405"/>
        <v>-4.8478759571155825</v>
      </c>
      <c r="U210" s="19">
        <f t="shared" si="405"/>
        <v>-3.9985132074670395</v>
      </c>
      <c r="V210" s="19">
        <f t="shared" si="405"/>
        <v>-3.1632100225930739</v>
      </c>
      <c r="W210" s="19">
        <f t="shared" si="405"/>
        <v>-2.3592573655475459</v>
      </c>
      <c r="X210" s="19">
        <f t="shared" si="405"/>
        <v>-1.6204174099184512</v>
      </c>
      <c r="Y210" s="19">
        <f t="shared" si="405"/>
        <v>-8.1402915946803756</v>
      </c>
      <c r="Z210" s="19">
        <f t="shared" si="405"/>
        <v>-7.2806889481843822</v>
      </c>
      <c r="AA210" s="19">
        <f t="shared" si="405"/>
        <v>-6.4216273314124805</v>
      </c>
      <c r="AB210" s="19">
        <f t="shared" si="405"/>
        <v>-5.5638413888071208</v>
      </c>
      <c r="AC210" s="19">
        <f t="shared" si="405"/>
        <v>-4.7090541641698875</v>
      </c>
      <c r="AD210" s="19">
        <f t="shared" si="405"/>
        <v>-3.8612658712765668</v>
      </c>
      <c r="AE210" s="19">
        <f t="shared" si="405"/>
        <v>-3.0295449591113779</v>
      </c>
      <c r="AF210" s="19">
        <f t="shared" si="405"/>
        <v>-2.2333569246506415</v>
      </c>
      <c r="AG210" s="19">
        <f t="shared" si="405"/>
        <v>-1.5097107191931254</v>
      </c>
      <c r="AH210" s="19">
        <f t="shared" si="405"/>
        <v>-0.91301525239995274</v>
      </c>
      <c r="AI210" s="19">
        <f t="shared" si="405"/>
        <v>-7.1407924380344943</v>
      </c>
      <c r="AJ210" s="19">
        <f t="shared" si="405"/>
        <v>-6.2818716479679022</v>
      </c>
      <c r="AK210" s="19">
        <f t="shared" si="405"/>
        <v>-5.4244173756618883</v>
      </c>
      <c r="AL210" s="19">
        <f t="shared" si="405"/>
        <v>-4.5704077103416241</v>
      </c>
      <c r="AM210" s="19">
        <f t="shared" si="405"/>
        <v>-3.7244228459337791</v>
      </c>
      <c r="AN210" s="19">
        <f t="shared" si="405"/>
        <v>-2.8967825833020826</v>
      </c>
      <c r="AO210" s="19">
        <f t="shared" si="405"/>
        <v>-2.1093331750756121</v>
      </c>
      <c r="AP210" s="19">
        <f t="shared" si="405"/>
        <v>-1.4023778760079761</v>
      </c>
      <c r="AQ210" s="19">
        <f t="shared" si="405"/>
        <v>-0.8315734864417379</v>
      </c>
      <c r="AR210" s="19">
        <f t="shared" si="405"/>
        <v>-0.43748795048588573</v>
      </c>
      <c r="AS210" s="19">
        <f t="shared" si="405"/>
        <v>-6.1421526051006188</v>
      </c>
      <c r="AT210" s="19">
        <f t="shared" si="405"/>
        <v>-5.2850795082199813</v>
      </c>
      <c r="AU210" s="19">
        <f t="shared" si="405"/>
        <v>-4.4319623966614792</v>
      </c>
      <c r="AV210" s="19">
        <f t="shared" si="405"/>
        <v>-3.5880419482389803</v>
      </c>
      <c r="AW210" s="19">
        <f t="shared" si="405"/>
        <v>-2.7650435617765905</v>
      </c>
      <c r="AX210" s="19">
        <f t="shared" si="405"/>
        <v>-1.9874000248625703</v>
      </c>
      <c r="AY210" s="19">
        <f t="shared" si="405"/>
        <v>-1.2986799592371323</v>
      </c>
      <c r="AZ210" s="19">
        <f t="shared" si="405"/>
        <v>-0.75494610159561359</v>
      </c>
      <c r="BA210" s="19">
        <f t="shared" si="405"/>
        <v>-0.39009012685887046</v>
      </c>
      <c r="BB210" s="19">
        <f t="shared" si="405"/>
        <v>-0.18390074088833885</v>
      </c>
      <c r="BC210" s="19">
        <f t="shared" si="405"/>
        <v>-5.1458406001533641</v>
      </c>
      <c r="BD210" s="19">
        <f t="shared" si="405"/>
        <v>-4.2937477275343774</v>
      </c>
      <c r="BE210" s="19">
        <f t="shared" si="405"/>
        <v>-3.4521887728147669</v>
      </c>
      <c r="BF210" s="19">
        <f t="shared" si="405"/>
        <v>-2.6344623112084302</v>
      </c>
      <c r="BG210" s="19">
        <f t="shared" si="405"/>
        <v>-1.867786029386266</v>
      </c>
      <c r="BH210" s="19">
        <f t="shared" si="405"/>
        <v>-1.1988698996603231</v>
      </c>
      <c r="BI210" s="19">
        <f t="shared" si="405"/>
        <v>-0.68319717972663396</v>
      </c>
      <c r="BJ210" s="19">
        <f t="shared" si="405"/>
        <v>-0.34697610001895252</v>
      </c>
      <c r="BK210" s="19">
        <f t="shared" si="405"/>
        <v>-0.16171094368958586</v>
      </c>
      <c r="BL210" s="19">
        <f t="shared" si="405"/>
        <v>-7.1644691967669941E-2</v>
      </c>
      <c r="BM210" s="19">
        <f t="shared" si="405"/>
        <v>-4.15579741271464</v>
      </c>
      <c r="BN210" s="19">
        <f t="shared" si="405"/>
        <v>-3.3169375865012332</v>
      </c>
      <c r="BO210" s="19">
        <f t="shared" si="405"/>
        <v>-2.5051878647390655</v>
      </c>
      <c r="BP210" s="19">
        <f t="shared" si="405"/>
        <v>-1.7507328088238219</v>
      </c>
      <c r="BQ210" s="19">
        <f t="shared" si="405"/>
        <v>-1.1031860488854581</v>
      </c>
      <c r="BR210" s="19">
        <f t="shared" si="405"/>
        <v>-0.61634377304073962</v>
      </c>
      <c r="BS210" s="19">
        <f t="shared" si="405"/>
        <v>-0.30792206010159251</v>
      </c>
      <c r="BT210" s="19">
        <f t="shared" si="405"/>
        <v>-0.14201167570185888</v>
      </c>
      <c r="BU210" s="19">
        <f t="shared" si="405"/>
        <v>-6.2571287614293439E-2</v>
      </c>
      <c r="BV210" s="19">
        <f t="shared" si="405"/>
        <v>-2.6957093008208165E-2</v>
      </c>
      <c r="BW210" s="19">
        <f t="shared" si="405"/>
        <v>-3.1823722781951789</v>
      </c>
      <c r="BX210" s="19">
        <f t="shared" si="405"/>
        <v>-2.3773845783108167</v>
      </c>
      <c r="BY210" s="19">
        <f t="shared" si="405"/>
        <v>-1.6364926968500355</v>
      </c>
      <c r="BZ210" s="19">
        <f t="shared" si="405"/>
        <v>-1.0118454273443065</v>
      </c>
      <c r="CA210" s="19">
        <f t="shared" si="405"/>
        <v>-0.55435524446852724</v>
      </c>
      <c r="CB210" s="19">
        <f t="shared" si="405"/>
        <v>-0.27268480925263944</v>
      </c>
      <c r="CC210" s="19">
        <f t="shared" ref="CC210:DJ210" si="406">$B186*LN(1/(1+(EXP(-1*(CC$25+CC$26*$A186)))))+$C186*LN(1-(1/(1+(EXP(-1*(CC$25+CC$26*$A186))))))</f>
        <v>-0.12456484496250039</v>
      </c>
      <c r="CD210" s="19">
        <f t="shared" si="406"/>
        <v>-5.4615793462002321E-2</v>
      </c>
      <c r="CE210" s="19">
        <f t="shared" si="406"/>
        <v>-2.3476364119777163E-2</v>
      </c>
      <c r="CF210" s="19">
        <f t="shared" si="406"/>
        <v>-1.0001652055651762E-2</v>
      </c>
      <c r="CG210" s="19">
        <f t="shared" si="406"/>
        <v>-2.2512325998949305</v>
      </c>
      <c r="CH210" s="19">
        <f t="shared" si="406"/>
        <v>-1.5253255421125171</v>
      </c>
      <c r="CI210" s="19">
        <f t="shared" si="406"/>
        <v>-0.92503699381775373</v>
      </c>
      <c r="CJ210" s="19">
        <f t="shared" si="406"/>
        <v>-0.49715445033210998</v>
      </c>
      <c r="CK210" s="19">
        <f t="shared" si="406"/>
        <v>-0.24100845383299221</v>
      </c>
      <c r="CL210" s="19">
        <f t="shared" si="406"/>
        <v>-0.10914595078339805</v>
      </c>
      <c r="CM210" s="19">
        <f t="shared" si="406"/>
        <v>-4.7647815139078141E-2</v>
      </c>
      <c r="CN210" s="19">
        <f t="shared" si="406"/>
        <v>-2.0440487723596214E-2</v>
      </c>
      <c r="CO210" s="19">
        <f t="shared" si="406"/>
        <v>-8.7006852082939356E-3</v>
      </c>
      <c r="CP210" s="19">
        <f t="shared" si="406"/>
        <v>-3.6910434269464432E-3</v>
      </c>
      <c r="CQ210" s="19">
        <f t="shared" si="406"/>
        <v>-1.4174946225139549</v>
      </c>
      <c r="CR210" s="19">
        <f t="shared" si="406"/>
        <v>-0.84291533356034654</v>
      </c>
      <c r="CS210" s="19">
        <f t="shared" si="406"/>
        <v>-0.44462066950155305</v>
      </c>
      <c r="CT210" s="19">
        <f t="shared" si="406"/>
        <v>-0.21263069128632331</v>
      </c>
      <c r="CU210" s="19">
        <f t="shared" si="406"/>
        <v>-9.5545464597962981E-2</v>
      </c>
      <c r="CV210" s="19">
        <f t="shared" si="406"/>
        <v>-4.1550440576282981E-2</v>
      </c>
      <c r="CW210" s="19">
        <f t="shared" si="406"/>
        <v>-1.7793713661611546E-2</v>
      </c>
      <c r="CX210" s="19">
        <f t="shared" si="406"/>
        <v>-7.5683020417261727E-3</v>
      </c>
      <c r="CY210" s="19">
        <f t="shared" si="406"/>
        <v>-3.2096119557346657E-3</v>
      </c>
      <c r="CZ210" s="19">
        <f t="shared" si="406"/>
        <v>-1.3594435752600376E-3</v>
      </c>
      <c r="DA210" s="19">
        <f t="shared" si="406"/>
        <v>-0.7655951823371514</v>
      </c>
      <c r="DB210" s="19">
        <f t="shared" si="406"/>
        <v>-0.39659404698022449</v>
      </c>
      <c r="DC210" s="19">
        <f t="shared" si="406"/>
        <v>-0.18728844983715828</v>
      </c>
      <c r="DD210" s="19">
        <f t="shared" si="406"/>
        <v>-8.3569574617418818E-2</v>
      </c>
      <c r="DE210" s="19">
        <f t="shared" si="406"/>
        <v>-3.6219258870659243E-2</v>
      </c>
      <c r="DF210" s="19">
        <f t="shared" si="406"/>
        <v>-1.5487012648170298E-2</v>
      </c>
      <c r="DG210" s="19">
        <f t="shared" si="406"/>
        <v>-6.5828123789349116E-3</v>
      </c>
      <c r="DH210" s="19">
        <f t="shared" si="406"/>
        <v>-2.7908871239777562E-3</v>
      </c>
      <c r="DI210" s="19">
        <f t="shared" si="406"/>
        <v>-1.1819483803500639E-3</v>
      </c>
      <c r="DJ210" s="19">
        <f t="shared" si="406"/>
        <v>-5.003262493858717E-4</v>
      </c>
    </row>
    <row r="211" spans="1:114" x14ac:dyDescent="0.45">
      <c r="A211" s="4">
        <f>Training_Data!L210</f>
        <v>66</v>
      </c>
      <c r="B211" s="4">
        <f>Training_Data!I210</f>
        <v>0</v>
      </c>
      <c r="C211" s="4">
        <f t="shared" si="375"/>
        <v>1</v>
      </c>
      <c r="F211">
        <f t="shared" si="369"/>
        <v>7.9000000000000001E-2</v>
      </c>
      <c r="G211">
        <f t="shared" si="370"/>
        <v>0.92403992444508676</v>
      </c>
      <c r="H211" s="10">
        <f t="shared" si="371"/>
        <v>0.51973973476065494</v>
      </c>
      <c r="I211" s="10"/>
      <c r="J211">
        <f t="shared" si="372"/>
        <v>0.48026026523934506</v>
      </c>
      <c r="K211">
        <f t="shared" si="380"/>
        <v>-0.65442710277930549</v>
      </c>
      <c r="O211" s="19">
        <f t="shared" si="290"/>
        <v>-9.2101000290399213</v>
      </c>
      <c r="P211" s="19">
        <f t="shared" si="290"/>
        <v>-8.4202203903650901</v>
      </c>
      <c r="Q211" s="19">
        <f t="shared" ref="Q211:CB211" si="407">$B187*LN(1/(1+(EXP(-1*(Q$25+Q$26*$A187)))))+$C187*LN(1-(1/(1+(EXP(-1*(Q$25+Q$26*$A187))))))</f>
        <v>-7.6304855429632754</v>
      </c>
      <c r="R211" s="19">
        <f t="shared" si="407"/>
        <v>-6.8410695312471352</v>
      </c>
      <c r="S211" s="19">
        <f t="shared" si="407"/>
        <v>-6.0523550866116782</v>
      </c>
      <c r="T211" s="19">
        <f t="shared" si="407"/>
        <v>-5.2651818556842551</v>
      </c>
      <c r="U211" s="19">
        <f t="shared" si="407"/>
        <v>-4.4813822910991448</v>
      </c>
      <c r="V211" s="19">
        <f t="shared" si="407"/>
        <v>-3.7049101253573662</v>
      </c>
      <c r="W211" s="19">
        <f t="shared" si="407"/>
        <v>-2.9440867909212471</v>
      </c>
      <c r="X211" s="19">
        <f t="shared" si="407"/>
        <v>-2.2155195231797546</v>
      </c>
      <c r="Y211" s="19">
        <f t="shared" si="407"/>
        <v>-8.2102718837575512</v>
      </c>
      <c r="Z211" s="19">
        <f t="shared" si="407"/>
        <v>-7.4205989697273269</v>
      </c>
      <c r="AA211" s="19">
        <f t="shared" si="407"/>
        <v>-6.6313192924369151</v>
      </c>
      <c r="AB211" s="19">
        <f t="shared" si="407"/>
        <v>-5.842904620129505</v>
      </c>
      <c r="AC211" s="19">
        <f t="shared" si="407"/>
        <v>-5.0563888810131017</v>
      </c>
      <c r="AD211" s="19">
        <f t="shared" si="407"/>
        <v>-4.2740235117124596</v>
      </c>
      <c r="AE211" s="19">
        <f t="shared" si="407"/>
        <v>-3.5006427103882496</v>
      </c>
      <c r="AF211" s="19">
        <f t="shared" si="407"/>
        <v>-2.7463148994625817</v>
      </c>
      <c r="AG211" s="19">
        <f t="shared" si="407"/>
        <v>-2.0306935160094692</v>
      </c>
      <c r="AH211" s="19">
        <f t="shared" si="407"/>
        <v>-1.3873353251154306</v>
      </c>
      <c r="AI211" s="19">
        <f t="shared" si="407"/>
        <v>-7.2107388841133515</v>
      </c>
      <c r="AJ211" s="19">
        <f t="shared" si="407"/>
        <v>-6.4216273314124805</v>
      </c>
      <c r="AK211" s="19">
        <f t="shared" si="407"/>
        <v>-5.6335821517539566</v>
      </c>
      <c r="AL211" s="19">
        <f t="shared" si="407"/>
        <v>-4.8478759571155825</v>
      </c>
      <c r="AM211" s="19">
        <f t="shared" si="407"/>
        <v>-4.0672723451437651</v>
      </c>
      <c r="AN211" s="19">
        <f t="shared" si="407"/>
        <v>-3.2976698939637759</v>
      </c>
      <c r="AO211" s="19">
        <f t="shared" si="407"/>
        <v>-2.551197295343576</v>
      </c>
      <c r="AP211" s="19">
        <f t="shared" si="407"/>
        <v>-1.8509015763678704</v>
      </c>
      <c r="AQ211" s="19">
        <f t="shared" si="407"/>
        <v>-1.2340546691512111</v>
      </c>
      <c r="AR211" s="19">
        <f t="shared" si="407"/>
        <v>-0.74439666007357075</v>
      </c>
      <c r="AS211" s="19">
        <f t="shared" si="407"/>
        <v>-6.2120072216461963</v>
      </c>
      <c r="AT211" s="19">
        <f t="shared" si="407"/>
        <v>-5.4244173756618883</v>
      </c>
      <c r="AU211" s="19">
        <f t="shared" si="407"/>
        <v>-4.6397074885994174</v>
      </c>
      <c r="AV211" s="19">
        <f t="shared" si="407"/>
        <v>-3.8612658712765668</v>
      </c>
      <c r="AW211" s="19">
        <f t="shared" si="407"/>
        <v>-3.096271685358662</v>
      </c>
      <c r="AX211" s="19">
        <f t="shared" si="407"/>
        <v>-2.3592573655475451</v>
      </c>
      <c r="AY211" s="19">
        <f t="shared" si="407"/>
        <v>-1.676953586400209</v>
      </c>
      <c r="AZ211" s="19">
        <f t="shared" si="407"/>
        <v>-1.0898667349636619</v>
      </c>
      <c r="BA211" s="19">
        <f t="shared" si="407"/>
        <v>-0.6396589186224233</v>
      </c>
      <c r="BB211" s="19">
        <f t="shared" si="407"/>
        <v>-0.34115387473208775</v>
      </c>
      <c r="BC211" s="19">
        <f t="shared" si="407"/>
        <v>-5.2154468128334406</v>
      </c>
      <c r="BD211" s="19">
        <f t="shared" si="407"/>
        <v>-4.4319623966614792</v>
      </c>
      <c r="BE211" s="19">
        <f t="shared" si="407"/>
        <v>-3.6561707239467087</v>
      </c>
      <c r="BF211" s="19">
        <f t="shared" si="407"/>
        <v>-2.8967825833020826</v>
      </c>
      <c r="BG211" s="19">
        <f t="shared" si="407"/>
        <v>-2.1710974512080616</v>
      </c>
      <c r="BH211" s="19">
        <f t="shared" si="407"/>
        <v>-1.5097107191931247</v>
      </c>
      <c r="BI211" s="19">
        <f t="shared" si="407"/>
        <v>-0.95550921164700398</v>
      </c>
      <c r="BJ211" s="19">
        <f t="shared" si="407"/>
        <v>-0.54589293718007526</v>
      </c>
      <c r="BK211" s="19">
        <f t="shared" si="407"/>
        <v>-0.28484727902535711</v>
      </c>
      <c r="BL211" s="19">
        <f t="shared" si="407"/>
        <v>-0.13938675828296063</v>
      </c>
      <c r="BM211" s="19">
        <f t="shared" si="407"/>
        <v>-4.2247372397942176</v>
      </c>
      <c r="BN211" s="19">
        <f t="shared" si="407"/>
        <v>-3.4521887728147669</v>
      </c>
      <c r="BO211" s="19">
        <f t="shared" si="407"/>
        <v>-2.6995992523570869</v>
      </c>
      <c r="BP211" s="19">
        <f t="shared" si="407"/>
        <v>-1.9874000248625703</v>
      </c>
      <c r="BQ211" s="19">
        <f t="shared" si="407"/>
        <v>-1.3500584796176429</v>
      </c>
      <c r="BR211" s="19">
        <f t="shared" si="407"/>
        <v>-0.83157348644173734</v>
      </c>
      <c r="BS211" s="19">
        <f t="shared" si="407"/>
        <v>-0.46285625355038429</v>
      </c>
      <c r="BT211" s="19">
        <f t="shared" si="407"/>
        <v>-0.23675868487646654</v>
      </c>
      <c r="BU211" s="19">
        <f t="shared" si="407"/>
        <v>-0.11443340205535721</v>
      </c>
      <c r="BV211" s="19">
        <f t="shared" si="407"/>
        <v>-5.3562776217963112E-2</v>
      </c>
      <c r="BW211" s="19">
        <f t="shared" si="407"/>
        <v>-3.2495635517543646</v>
      </c>
      <c r="BX211" s="19">
        <f t="shared" si="407"/>
        <v>-2.5051878647390655</v>
      </c>
      <c r="BY211" s="19">
        <f t="shared" si="407"/>
        <v>-1.8089237692854061</v>
      </c>
      <c r="BZ211" s="19">
        <f t="shared" si="407"/>
        <v>-1.1988698996603231</v>
      </c>
      <c r="CA211" s="19">
        <f t="shared" si="407"/>
        <v>-0.71845964801328632</v>
      </c>
      <c r="CB211" s="19">
        <f t="shared" si="407"/>
        <v>-0.39009012685887012</v>
      </c>
      <c r="CC211" s="19">
        <f t="shared" ref="CC211:DJ211" si="408">$B187*LN(1/(1+(EXP(-1*(CC$25+CC$26*$A187)))))+$C187*LN(1-(1/(1+(EXP(-1*(CC$25+CC$26*$A187))))))</f>
        <v>-0.19600720243021236</v>
      </c>
      <c r="CD211" s="19">
        <f t="shared" si="408"/>
        <v>-9.3739479267430315E-2</v>
      </c>
      <c r="CE211" s="19">
        <f t="shared" si="408"/>
        <v>-4.3634951570930294E-2</v>
      </c>
      <c r="CF211" s="19">
        <f t="shared" si="408"/>
        <v>-2.0039767260397568E-2</v>
      </c>
      <c r="CG211" s="19">
        <f t="shared" si="408"/>
        <v>-2.3140902929303659</v>
      </c>
      <c r="CH211" s="19">
        <f t="shared" si="408"/>
        <v>-1.6364926968500355</v>
      </c>
      <c r="CI211" s="19">
        <f t="shared" si="408"/>
        <v>-1.0569602898118766</v>
      </c>
      <c r="CJ211" s="19">
        <f t="shared" si="408"/>
        <v>-0.61634377304073962</v>
      </c>
      <c r="CK211" s="19">
        <f t="shared" si="408"/>
        <v>-0.32695640685095206</v>
      </c>
      <c r="CL211" s="19">
        <f t="shared" si="408"/>
        <v>-0.16171094368958572</v>
      </c>
      <c r="CM211" s="19">
        <f t="shared" si="408"/>
        <v>-7.6645269327956289E-2</v>
      </c>
      <c r="CN211" s="19">
        <f t="shared" si="408"/>
        <v>-3.5514653955253252E-2</v>
      </c>
      <c r="CO211" s="19">
        <f t="shared" si="408"/>
        <v>-1.6274621515976365E-2</v>
      </c>
      <c r="CP211" s="19">
        <f t="shared" si="408"/>
        <v>-7.4189941486866185E-3</v>
      </c>
      <c r="CQ211" s="19">
        <f t="shared" si="408"/>
        <v>-1.4709765939671284</v>
      </c>
      <c r="CR211" s="19">
        <f t="shared" si="408"/>
        <v>-0.92503699381775373</v>
      </c>
      <c r="CS211" s="19">
        <f t="shared" si="408"/>
        <v>-0.52516294973063504</v>
      </c>
      <c r="CT211" s="19">
        <f t="shared" si="408"/>
        <v>-0.27268480925263944</v>
      </c>
      <c r="CU211" s="19">
        <f t="shared" si="408"/>
        <v>-0.13302107507286723</v>
      </c>
      <c r="CV211" s="19">
        <f t="shared" si="408"/>
        <v>-6.2571287614293439E-2</v>
      </c>
      <c r="CW211" s="19">
        <f t="shared" si="408"/>
        <v>-2.8883735471198348E-2</v>
      </c>
      <c r="CX211" s="19">
        <f t="shared" si="408"/>
        <v>-1.3212216543127727E-2</v>
      </c>
      <c r="CY211" s="19">
        <f t="shared" si="408"/>
        <v>-6.0179387516119788E-3</v>
      </c>
      <c r="CZ211" s="19">
        <f t="shared" si="408"/>
        <v>-2.7356993785360236E-3</v>
      </c>
      <c r="DA211" s="19">
        <f t="shared" si="408"/>
        <v>-0.80364958102178352</v>
      </c>
      <c r="DB211" s="19">
        <f t="shared" si="408"/>
        <v>-0.44462066950155305</v>
      </c>
      <c r="DC211" s="19">
        <f t="shared" si="408"/>
        <v>-0.22642373327254567</v>
      </c>
      <c r="DD211" s="19">
        <f t="shared" si="408"/>
        <v>-0.10914595078339805</v>
      </c>
      <c r="DE211" s="19">
        <f t="shared" si="408"/>
        <v>-5.1015976589534939E-2</v>
      </c>
      <c r="DF211" s="19">
        <f t="shared" si="408"/>
        <v>-2.3476364119777163E-2</v>
      </c>
      <c r="DG211" s="19">
        <f t="shared" si="408"/>
        <v>-1.0722978890458319E-2</v>
      </c>
      <c r="DH211" s="19">
        <f t="shared" si="408"/>
        <v>-4.8808231056281098E-3</v>
      </c>
      <c r="DI211" s="19">
        <f t="shared" si="408"/>
        <v>-2.2180890335059917E-3</v>
      </c>
      <c r="DJ211" s="19">
        <f t="shared" si="408"/>
        <v>-1.0072779542348365E-3</v>
      </c>
    </row>
    <row r="212" spans="1:114" x14ac:dyDescent="0.45">
      <c r="A212" s="4">
        <f>Training_Data!L211</f>
        <v>78</v>
      </c>
      <c r="B212" s="4">
        <f>Training_Data!I211</f>
        <v>1</v>
      </c>
      <c r="C212" s="4">
        <f t="shared" si="375"/>
        <v>0</v>
      </c>
      <c r="F212">
        <f t="shared" si="369"/>
        <v>6.0000000000000005E-2</v>
      </c>
      <c r="G212">
        <f t="shared" si="370"/>
        <v>0.94176453358424872</v>
      </c>
      <c r="H212" s="10">
        <f t="shared" si="371"/>
        <v>0.51499550161940999</v>
      </c>
      <c r="I212" s="10"/>
      <c r="J212">
        <f t="shared" si="372"/>
        <v>0.48500449838059001</v>
      </c>
      <c r="K212">
        <f t="shared" si="380"/>
        <v>-0.72359711307614072</v>
      </c>
      <c r="O212" s="19">
        <f t="shared" si="290"/>
        <v>-9.1420052537859888E-5</v>
      </c>
      <c r="P212" s="19">
        <f t="shared" si="290"/>
        <v>-1.8408884827571205E-4</v>
      </c>
      <c r="Q212" s="19">
        <f t="shared" ref="Q212:CB212" si="409">$B188*LN(1/(1+(EXP(-1*(Q$25+Q$26*$A188)))))+$C188*LN(1-(1/(1+(EXP(-1*(Q$25+Q$26*$A188))))))</f>
        <v>-3.7067483205435308E-4</v>
      </c>
      <c r="R212" s="19">
        <f t="shared" si="409"/>
        <v>-7.4630725182764542E-4</v>
      </c>
      <c r="S212" s="19">
        <f t="shared" si="409"/>
        <v>-1.5023101597543026E-3</v>
      </c>
      <c r="T212" s="19">
        <f t="shared" si="409"/>
        <v>-3.0229809308316459E-3</v>
      </c>
      <c r="U212" s="19">
        <f t="shared" si="409"/>
        <v>-6.0782366017792192E-3</v>
      </c>
      <c r="V212" s="19">
        <f t="shared" si="409"/>
        <v>-1.2202584607696155E-2</v>
      </c>
      <c r="W212" s="19">
        <f t="shared" si="409"/>
        <v>-2.442284593377916E-2</v>
      </c>
      <c r="X212" s="19">
        <f t="shared" si="409"/>
        <v>-4.858735157374202E-2</v>
      </c>
      <c r="Y212" s="19">
        <f t="shared" si="409"/>
        <v>-2.4848595191651952E-4</v>
      </c>
      <c r="Z212" s="19">
        <f t="shared" si="409"/>
        <v>-5.0032624938598272E-4</v>
      </c>
      <c r="AA212" s="19">
        <f t="shared" si="409"/>
        <v>-1.0072779542348365E-3</v>
      </c>
      <c r="AB212" s="19">
        <f t="shared" si="409"/>
        <v>-2.027374123838199E-3</v>
      </c>
      <c r="AC212" s="19">
        <f t="shared" si="409"/>
        <v>-4.0784432705707431E-3</v>
      </c>
      <c r="AD212" s="19">
        <f t="shared" si="409"/>
        <v>-8.1960673382677589E-3</v>
      </c>
      <c r="AE212" s="19">
        <f t="shared" si="409"/>
        <v>-1.6436847252909486E-2</v>
      </c>
      <c r="AF212" s="19">
        <f t="shared" si="409"/>
        <v>-3.2828470424865405E-2</v>
      </c>
      <c r="AG212" s="19">
        <f t="shared" si="409"/>
        <v>-6.5043561776590555E-2</v>
      </c>
      <c r="AH212" s="19">
        <f t="shared" si="409"/>
        <v>-0.12692801104297252</v>
      </c>
      <c r="AI212" s="19">
        <f t="shared" si="409"/>
        <v>-6.7531070158475626E-4</v>
      </c>
      <c r="AJ212" s="19">
        <f t="shared" si="409"/>
        <v>-1.3594435752600376E-3</v>
      </c>
      <c r="AK212" s="19">
        <f t="shared" si="409"/>
        <v>-2.735699378536135E-3</v>
      </c>
      <c r="AL212" s="19">
        <f t="shared" si="409"/>
        <v>-5.5014039096573722E-3</v>
      </c>
      <c r="AM212" s="19">
        <f t="shared" si="409"/>
        <v>-1.1047744848593825E-2</v>
      </c>
      <c r="AN212" s="19">
        <f t="shared" si="409"/>
        <v>-2.2124216454879178E-2</v>
      </c>
      <c r="AO212" s="19">
        <f t="shared" si="409"/>
        <v>-4.4063967938573874E-2</v>
      </c>
      <c r="AP212" s="19">
        <f t="shared" si="409"/>
        <v>-8.6836152153949769E-2</v>
      </c>
      <c r="AQ212" s="19">
        <f t="shared" si="409"/>
        <v>-0.16778602938626586</v>
      </c>
      <c r="AR212" s="19">
        <f t="shared" si="409"/>
        <v>-0.31326168751822281</v>
      </c>
      <c r="AS212" s="19">
        <f t="shared" si="409"/>
        <v>-1.8346208305892865E-3</v>
      </c>
      <c r="AT212" s="19">
        <f t="shared" si="409"/>
        <v>-3.6910434269465547E-3</v>
      </c>
      <c r="AU212" s="19">
        <f t="shared" si="409"/>
        <v>-7.4189941486867304E-3</v>
      </c>
      <c r="AV212" s="19">
        <f t="shared" si="409"/>
        <v>-1.488425467191814E-2</v>
      </c>
      <c r="AW212" s="19">
        <f t="shared" si="409"/>
        <v>-2.9750418272620607E-2</v>
      </c>
      <c r="AX212" s="19">
        <f t="shared" si="409"/>
        <v>-5.9032826287971386E-2</v>
      </c>
      <c r="AY212" s="19">
        <f t="shared" si="409"/>
        <v>-0.11551952317975495</v>
      </c>
      <c r="AZ212" s="19">
        <f t="shared" si="409"/>
        <v>-0.22041740991845099</v>
      </c>
      <c r="BA212" s="19">
        <f t="shared" si="409"/>
        <v>-0.40318604888545784</v>
      </c>
      <c r="BB212" s="19">
        <f t="shared" si="409"/>
        <v>-0.69314718055994529</v>
      </c>
      <c r="BC212" s="19">
        <f t="shared" si="409"/>
        <v>-4.9791772043271867E-3</v>
      </c>
      <c r="BD212" s="19">
        <f t="shared" si="409"/>
        <v>-1.0001652055651873E-2</v>
      </c>
      <c r="BE212" s="19">
        <f t="shared" si="409"/>
        <v>-2.0039767260397568E-2</v>
      </c>
      <c r="BF212" s="19">
        <f t="shared" si="409"/>
        <v>-3.9953333162430334E-2</v>
      </c>
      <c r="BG212" s="19">
        <f t="shared" si="409"/>
        <v>-7.8889734292549626E-2</v>
      </c>
      <c r="BH212" s="19">
        <f t="shared" si="409"/>
        <v>-0.15297761052607417</v>
      </c>
      <c r="BI212" s="19">
        <f t="shared" si="409"/>
        <v>-0.28733532511543086</v>
      </c>
      <c r="BJ212" s="19">
        <f t="shared" si="409"/>
        <v>-0.51301525239995294</v>
      </c>
      <c r="BK212" s="19">
        <f t="shared" si="409"/>
        <v>-0.85435524446852695</v>
      </c>
      <c r="BL212" s="19">
        <f t="shared" si="409"/>
        <v>-1.3132616875182228</v>
      </c>
      <c r="BM212" s="19">
        <f t="shared" si="409"/>
        <v>-1.3477330416026292E-2</v>
      </c>
      <c r="BN212" s="19">
        <f t="shared" si="409"/>
        <v>-2.695709300820805E-2</v>
      </c>
      <c r="BO212" s="19">
        <f t="shared" si="409"/>
        <v>-5.356277621796323E-2</v>
      </c>
      <c r="BP212" s="19">
        <f t="shared" si="409"/>
        <v>-0.10508331976869598</v>
      </c>
      <c r="BQ212" s="19">
        <f t="shared" si="409"/>
        <v>-0.20141327798275241</v>
      </c>
      <c r="BR212" s="19">
        <f t="shared" si="409"/>
        <v>-0.37110066594777763</v>
      </c>
      <c r="BS212" s="19">
        <f t="shared" si="409"/>
        <v>-0.6443966600735711</v>
      </c>
      <c r="BT212" s="19">
        <f t="shared" si="409"/>
        <v>-1.037487950485886</v>
      </c>
      <c r="BU212" s="19">
        <f t="shared" si="409"/>
        <v>-1.5410084538329922</v>
      </c>
      <c r="BV212" s="19">
        <f t="shared" si="409"/>
        <v>-2.1269280110429714</v>
      </c>
      <c r="BW212" s="19">
        <f t="shared" si="409"/>
        <v>-3.6219258870659243E-2</v>
      </c>
      <c r="BX212" s="19">
        <f t="shared" si="409"/>
        <v>-7.164469196766983E-2</v>
      </c>
      <c r="BY212" s="19">
        <f t="shared" si="409"/>
        <v>-0.13938675828296063</v>
      </c>
      <c r="BZ212" s="19">
        <f t="shared" si="409"/>
        <v>-0.26328246733803118</v>
      </c>
      <c r="CA212" s="19">
        <f t="shared" si="409"/>
        <v>-0.47407698418010663</v>
      </c>
      <c r="CB212" s="19">
        <f t="shared" si="409"/>
        <v>-0.79813886938159195</v>
      </c>
      <c r="CC212" s="19">
        <f t="shared" ref="CC212:DJ212" si="410">$B188*LN(1/(1+(EXP(-1*(CC$25+CC$26*$A188)))))+$C188*LN(1-(1/(1+(EXP(-1*(CC$25+CC$26*$A188))))))</f>
        <v>-1.241153874732088</v>
      </c>
      <c r="CD212" s="19">
        <f t="shared" si="410"/>
        <v>-1.7839007408883394</v>
      </c>
      <c r="CE212" s="19">
        <f t="shared" si="410"/>
        <v>-2.3955454645979626</v>
      </c>
      <c r="CF212" s="19">
        <f t="shared" si="410"/>
        <v>-3.0485873515737452</v>
      </c>
      <c r="CG212" s="19">
        <f t="shared" si="410"/>
        <v>-9.5545464597962981E-2</v>
      </c>
      <c r="CH212" s="19">
        <f t="shared" si="410"/>
        <v>-0.18390074088833885</v>
      </c>
      <c r="CI212" s="19">
        <f t="shared" si="410"/>
        <v>-0.34115387473208791</v>
      </c>
      <c r="CJ212" s="19">
        <f t="shared" si="410"/>
        <v>-0.598138869381592</v>
      </c>
      <c r="CK212" s="19">
        <f t="shared" si="410"/>
        <v>-0.9740769841801068</v>
      </c>
      <c r="CL212" s="19">
        <f t="shared" si="410"/>
        <v>-1.4632824673380318</v>
      </c>
      <c r="CM212" s="19">
        <f t="shared" si="410"/>
        <v>-2.0393867582829603</v>
      </c>
      <c r="CN212" s="19">
        <f t="shared" si="410"/>
        <v>-2.6716446919676713</v>
      </c>
      <c r="CO212" s="19">
        <f t="shared" si="410"/>
        <v>-3.3362192588706603</v>
      </c>
      <c r="CP212" s="19">
        <f t="shared" si="410"/>
        <v>-4.0181499279178103</v>
      </c>
      <c r="CQ212" s="19">
        <f t="shared" si="410"/>
        <v>-0.24100845383299221</v>
      </c>
      <c r="CR212" s="19">
        <f t="shared" si="410"/>
        <v>-0.43748795048588573</v>
      </c>
      <c r="CS212" s="19">
        <f t="shared" si="410"/>
        <v>-0.74439666007357097</v>
      </c>
      <c r="CT212" s="19">
        <f t="shared" si="410"/>
        <v>-1.1711006659477778</v>
      </c>
      <c r="CU212" s="19">
        <f t="shared" si="410"/>
        <v>-1.7014132779827524</v>
      </c>
      <c r="CV212" s="19">
        <f t="shared" si="410"/>
        <v>-2.3050833197686953</v>
      </c>
      <c r="CW212" s="19">
        <f t="shared" si="410"/>
        <v>-2.9535627762179644</v>
      </c>
      <c r="CX212" s="19">
        <f t="shared" si="410"/>
        <v>-3.6269570930082042</v>
      </c>
      <c r="CY212" s="19">
        <f t="shared" si="410"/>
        <v>-4.3134773304160188</v>
      </c>
      <c r="CZ212" s="19">
        <f t="shared" si="410"/>
        <v>-5.0067153484891369</v>
      </c>
      <c r="DA212" s="19">
        <f t="shared" si="410"/>
        <v>-0.55435524446852724</v>
      </c>
      <c r="DB212" s="19">
        <f t="shared" si="410"/>
        <v>-0.91301525239995296</v>
      </c>
      <c r="DC212" s="19">
        <f t="shared" si="410"/>
        <v>-1.3873353251154312</v>
      </c>
      <c r="DD212" s="19">
        <f t="shared" si="410"/>
        <v>-1.9529776105260748</v>
      </c>
      <c r="DE212" s="19">
        <f t="shared" si="410"/>
        <v>-2.578889734292551</v>
      </c>
      <c r="DF212" s="19">
        <f t="shared" si="410"/>
        <v>-3.2399533331624308</v>
      </c>
      <c r="DG212" s="19">
        <f t="shared" si="410"/>
        <v>-3.9200397672603997</v>
      </c>
      <c r="DH212" s="19">
        <f t="shared" si="410"/>
        <v>-4.6100016520556588</v>
      </c>
      <c r="DI212" s="19">
        <f t="shared" si="410"/>
        <v>-5.3049791772043138</v>
      </c>
      <c r="DJ212" s="19">
        <f t="shared" si="410"/>
        <v>-6.0024756851377781</v>
      </c>
    </row>
    <row r="213" spans="1:114" x14ac:dyDescent="0.45">
      <c r="A213" s="4">
        <f>Training_Data!L212</f>
        <v>59</v>
      </c>
      <c r="B213" s="4">
        <f>Training_Data!I212</f>
        <v>0</v>
      </c>
      <c r="C213" s="4">
        <f t="shared" si="375"/>
        <v>1</v>
      </c>
      <c r="F213">
        <f t="shared" si="369"/>
        <v>7.3999999999999996E-2</v>
      </c>
      <c r="G213">
        <f t="shared" si="370"/>
        <v>0.92867169384128723</v>
      </c>
      <c r="H213" s="10">
        <f t="shared" si="371"/>
        <v>0.51849156245370354</v>
      </c>
      <c r="I213" s="10"/>
      <c r="J213">
        <f t="shared" si="372"/>
        <v>0.48150843754629646</v>
      </c>
      <c r="K213">
        <f t="shared" si="380"/>
        <v>-0.65683152443685444</v>
      </c>
      <c r="O213" s="19">
        <f t="shared" si="290"/>
        <v>-1.0002903991972849E-4</v>
      </c>
      <c r="P213" s="19">
        <f t="shared" si="290"/>
        <v>-2.2039036508939182E-4</v>
      </c>
      <c r="Q213" s="19">
        <f t="shared" ref="Q213:CB213" si="411">$B189*LN(1/(1+(EXP(-1*(Q$25+Q$26*$A189)))))+$C189*LN(1-(1/(1+(EXP(-1*(Q$25+Q$26*$A189))))))</f>
        <v>-4.8554296327557865E-4</v>
      </c>
      <c r="R213" s="19">
        <f t="shared" si="411"/>
        <v>-1.069531247135208E-3</v>
      </c>
      <c r="S213" s="19">
        <f t="shared" si="411"/>
        <v>-2.3550866116785894E-3</v>
      </c>
      <c r="T213" s="19">
        <f t="shared" si="411"/>
        <v>-5.18185568425528E-3</v>
      </c>
      <c r="U213" s="19">
        <f t="shared" si="411"/>
        <v>-1.1382291099144692E-2</v>
      </c>
      <c r="V213" s="19">
        <f t="shared" si="411"/>
        <v>-2.4910125357366236E-2</v>
      </c>
      <c r="W213" s="19">
        <f t="shared" si="411"/>
        <v>-5.4086790921246505E-2</v>
      </c>
      <c r="X213" s="19">
        <f t="shared" si="411"/>
        <v>-0.11551952317975495</v>
      </c>
      <c r="Y213" s="19">
        <f t="shared" si="411"/>
        <v>-2.7188375755090498E-4</v>
      </c>
      <c r="Z213" s="19">
        <f t="shared" si="411"/>
        <v>-5.9896972732688533E-4</v>
      </c>
      <c r="AA213" s="19">
        <f t="shared" si="411"/>
        <v>-1.3192924369153434E-3</v>
      </c>
      <c r="AB213" s="19">
        <f t="shared" si="411"/>
        <v>-2.9046201295047131E-3</v>
      </c>
      <c r="AC213" s="19">
        <f t="shared" si="411"/>
        <v>-6.3888810131020029E-3</v>
      </c>
      <c r="AD213" s="19">
        <f t="shared" si="411"/>
        <v>-1.402351171245955E-2</v>
      </c>
      <c r="AE213" s="19">
        <f t="shared" si="411"/>
        <v>-3.0642710388249852E-2</v>
      </c>
      <c r="AF213" s="19">
        <f t="shared" si="411"/>
        <v>-6.6314899462582039E-2</v>
      </c>
      <c r="AG213" s="19">
        <f t="shared" si="411"/>
        <v>-0.14069351600946878</v>
      </c>
      <c r="AH213" s="19">
        <f t="shared" si="411"/>
        <v>-0.28733532511543086</v>
      </c>
      <c r="AI213" s="19">
        <f t="shared" si="411"/>
        <v>-7.3888411335169932E-4</v>
      </c>
      <c r="AJ213" s="19">
        <f t="shared" si="411"/>
        <v>-1.6273314124810381E-3</v>
      </c>
      <c r="AK213" s="19">
        <f t="shared" si="411"/>
        <v>-3.5821517539563795E-3</v>
      </c>
      <c r="AL213" s="19">
        <f t="shared" si="411"/>
        <v>-7.8759571155825256E-3</v>
      </c>
      <c r="AM213" s="19">
        <f t="shared" si="411"/>
        <v>-1.7272345143765497E-2</v>
      </c>
      <c r="AN213" s="19">
        <f t="shared" si="411"/>
        <v>-3.7669893963776152E-2</v>
      </c>
      <c r="AO213" s="19">
        <f t="shared" si="411"/>
        <v>-8.1197295343576378E-2</v>
      </c>
      <c r="AP213" s="19">
        <f t="shared" si="411"/>
        <v>-0.17090157636787073</v>
      </c>
      <c r="AQ213" s="19">
        <f t="shared" si="411"/>
        <v>-0.34405466915121047</v>
      </c>
      <c r="AR213" s="19">
        <f t="shared" si="411"/>
        <v>-0.6443966600735711</v>
      </c>
      <c r="AS213" s="19">
        <f t="shared" si="411"/>
        <v>-2.0072216461961656E-3</v>
      </c>
      <c r="AT213" s="19">
        <f t="shared" si="411"/>
        <v>-4.4173756618883205E-3</v>
      </c>
      <c r="AU213" s="19">
        <f t="shared" si="411"/>
        <v>-9.7074885994171828E-3</v>
      </c>
      <c r="AV213" s="19">
        <f t="shared" si="411"/>
        <v>-2.1265871276566872E-2</v>
      </c>
      <c r="AW213" s="19">
        <f t="shared" si="411"/>
        <v>-4.6271685358662003E-2</v>
      </c>
      <c r="AX213" s="19">
        <f t="shared" si="411"/>
        <v>-9.9257365547545454E-2</v>
      </c>
      <c r="AY213" s="19">
        <f t="shared" si="411"/>
        <v>-0.20695358640020917</v>
      </c>
      <c r="AZ213" s="19">
        <f t="shared" si="411"/>
        <v>-0.40986673496366222</v>
      </c>
      <c r="BA213" s="19">
        <f t="shared" si="411"/>
        <v>-0.74965891862242273</v>
      </c>
      <c r="BB213" s="19">
        <f t="shared" si="411"/>
        <v>-1.241153874732088</v>
      </c>
      <c r="BC213" s="19">
        <f t="shared" si="411"/>
        <v>-5.4468128334403494E-3</v>
      </c>
      <c r="BD213" s="19">
        <f t="shared" si="411"/>
        <v>-1.1962396661479283E-2</v>
      </c>
      <c r="BE213" s="19">
        <f t="shared" si="411"/>
        <v>-2.617072394670901E-2</v>
      </c>
      <c r="BF213" s="19">
        <f t="shared" si="411"/>
        <v>-5.6782583302082912E-2</v>
      </c>
      <c r="BG213" s="19">
        <f t="shared" si="411"/>
        <v>-0.12109745120806166</v>
      </c>
      <c r="BH213" s="19">
        <f t="shared" si="411"/>
        <v>-0.24971071919312482</v>
      </c>
      <c r="BI213" s="19">
        <f t="shared" si="411"/>
        <v>-0.48550921164700406</v>
      </c>
      <c r="BJ213" s="19">
        <f t="shared" si="411"/>
        <v>-0.86589293718007543</v>
      </c>
      <c r="BK213" s="19">
        <f t="shared" si="411"/>
        <v>-1.3948472790253565</v>
      </c>
      <c r="BL213" s="19">
        <f t="shared" si="411"/>
        <v>-2.0393867582829603</v>
      </c>
      <c r="BM213" s="19">
        <f t="shared" si="411"/>
        <v>-1.4737239794217477E-2</v>
      </c>
      <c r="BN213" s="19">
        <f t="shared" si="411"/>
        <v>-3.2188772814766752E-2</v>
      </c>
      <c r="BO213" s="19">
        <f t="shared" si="411"/>
        <v>-6.959925235708693E-2</v>
      </c>
      <c r="BP213" s="19">
        <f t="shared" si="411"/>
        <v>-0.14740002486257034</v>
      </c>
      <c r="BQ213" s="19">
        <f t="shared" si="411"/>
        <v>-0.30005847961764331</v>
      </c>
      <c r="BR213" s="19">
        <f t="shared" si="411"/>
        <v>-0.57157348644173755</v>
      </c>
      <c r="BS213" s="19">
        <f t="shared" si="411"/>
        <v>-0.99285625355038454</v>
      </c>
      <c r="BT213" s="19">
        <f t="shared" si="411"/>
        <v>-1.556758684876467</v>
      </c>
      <c r="BU213" s="19">
        <f t="shared" si="411"/>
        <v>-2.2244334020553556</v>
      </c>
      <c r="BV213" s="19">
        <f t="shared" si="411"/>
        <v>-2.9535627762179644</v>
      </c>
      <c r="BW213" s="19">
        <f t="shared" si="411"/>
        <v>-3.9563551754364476E-2</v>
      </c>
      <c r="BX213" s="19">
        <f t="shared" si="411"/>
        <v>-8.5187864739065575E-2</v>
      </c>
      <c r="BY213" s="19">
        <f t="shared" si="411"/>
        <v>-0.1789237692854061</v>
      </c>
      <c r="BZ213" s="19">
        <f t="shared" si="411"/>
        <v>-0.35886989966032329</v>
      </c>
      <c r="CA213" s="19">
        <f t="shared" si="411"/>
        <v>-0.66845964801328628</v>
      </c>
      <c r="CB213" s="19">
        <f t="shared" si="411"/>
        <v>-1.1300901268588706</v>
      </c>
      <c r="CC213" s="19">
        <f t="shared" ref="CC213:DJ213" si="412">$B189*LN(1/(1+(EXP(-1*(CC$25+CC$26*$A189)))))+$C189*LN(1-(1/(1+(EXP(-1*(CC$25+CC$26*$A189))))))</f>
        <v>-1.7260072024302122</v>
      </c>
      <c r="CD213" s="19">
        <f t="shared" si="412"/>
        <v>-2.4137394792674307</v>
      </c>
      <c r="CE213" s="19">
        <f t="shared" si="412"/>
        <v>-3.1536349515709285</v>
      </c>
      <c r="CF213" s="19">
        <f t="shared" si="412"/>
        <v>-3.9200397672603997</v>
      </c>
      <c r="CG213" s="19">
        <f t="shared" si="412"/>
        <v>-0.10409029293036624</v>
      </c>
      <c r="CH213" s="19">
        <f t="shared" si="412"/>
        <v>-0.21649269685003553</v>
      </c>
      <c r="CI213" s="19">
        <f t="shared" si="412"/>
        <v>-0.42696028981187673</v>
      </c>
      <c r="CJ213" s="19">
        <f t="shared" si="412"/>
        <v>-0.77634377304073965</v>
      </c>
      <c r="CK213" s="19">
        <f t="shared" si="412"/>
        <v>-1.276956406850952</v>
      </c>
      <c r="CL213" s="19">
        <f t="shared" si="412"/>
        <v>-1.901710943689586</v>
      </c>
      <c r="CM213" s="19">
        <f t="shared" si="412"/>
        <v>-2.6066452693279571</v>
      </c>
      <c r="CN213" s="19">
        <f t="shared" si="412"/>
        <v>-3.3555146539552516</v>
      </c>
      <c r="CO213" s="19">
        <f t="shared" si="412"/>
        <v>-4.1262746215159698</v>
      </c>
      <c r="CP213" s="19">
        <f t="shared" si="412"/>
        <v>-4.9074189941486992</v>
      </c>
      <c r="CQ213" s="19">
        <f t="shared" si="412"/>
        <v>-0.26097659396712841</v>
      </c>
      <c r="CR213" s="19">
        <f t="shared" si="412"/>
        <v>-0.5050369938177538</v>
      </c>
      <c r="CS213" s="19">
        <f t="shared" si="412"/>
        <v>-0.89516294973063504</v>
      </c>
      <c r="CT213" s="19">
        <f t="shared" si="412"/>
        <v>-1.4326848092526394</v>
      </c>
      <c r="CU213" s="19">
        <f t="shared" si="412"/>
        <v>-2.083021075072867</v>
      </c>
      <c r="CV213" s="19">
        <f t="shared" si="412"/>
        <v>-2.8025712876142936</v>
      </c>
      <c r="CW213" s="19">
        <f t="shared" si="412"/>
        <v>-3.5588837354712024</v>
      </c>
      <c r="CX213" s="19">
        <f t="shared" si="412"/>
        <v>-4.3332122165431244</v>
      </c>
      <c r="CY213" s="19">
        <f t="shared" si="412"/>
        <v>-5.116017938751626</v>
      </c>
      <c r="CZ213" s="19">
        <f t="shared" si="412"/>
        <v>-5.9027356993785709</v>
      </c>
      <c r="DA213" s="19">
        <f t="shared" si="412"/>
        <v>-0.59364958102178389</v>
      </c>
      <c r="DB213" s="19">
        <f t="shared" si="412"/>
        <v>-1.0246206695015532</v>
      </c>
      <c r="DC213" s="19">
        <f t="shared" si="412"/>
        <v>-1.5964237332725459</v>
      </c>
      <c r="DD213" s="19">
        <f t="shared" si="412"/>
        <v>-2.2691459507833978</v>
      </c>
      <c r="DE213" s="19">
        <f t="shared" si="412"/>
        <v>-3.001015976589537</v>
      </c>
      <c r="DF213" s="19">
        <f t="shared" si="412"/>
        <v>-3.7634763641197706</v>
      </c>
      <c r="DG213" s="19">
        <f t="shared" si="412"/>
        <v>-4.5407229788904511</v>
      </c>
      <c r="DH213" s="19">
        <f t="shared" si="412"/>
        <v>-5.3248808231056275</v>
      </c>
      <c r="DI213" s="19">
        <f t="shared" si="412"/>
        <v>-6.1122180890334876</v>
      </c>
      <c r="DJ213" s="19">
        <f t="shared" si="412"/>
        <v>-6.901007277954271</v>
      </c>
    </row>
    <row r="214" spans="1:114" x14ac:dyDescent="0.45">
      <c r="A214" s="4">
        <f>Training_Data!L213</f>
        <v>73</v>
      </c>
      <c r="B214" s="4">
        <f>Training_Data!I213</f>
        <v>1</v>
      </c>
      <c r="C214" s="4">
        <f t="shared" si="375"/>
        <v>0</v>
      </c>
      <c r="F214">
        <f t="shared" si="369"/>
        <v>6.7000000000000004E-2</v>
      </c>
      <c r="G214">
        <f t="shared" si="370"/>
        <v>0.93519520133677658</v>
      </c>
      <c r="H214" s="10">
        <f t="shared" si="371"/>
        <v>0.51674373691565023</v>
      </c>
      <c r="I214" s="10"/>
      <c r="J214">
        <f t="shared" si="372"/>
        <v>0.48325626308434977</v>
      </c>
      <c r="K214">
        <f t="shared" si="380"/>
        <v>-0.72720820063758862</v>
      </c>
      <c r="O214" s="19">
        <f t="shared" si="290"/>
        <v>-9.1101105486044087</v>
      </c>
      <c r="P214" s="19">
        <f t="shared" si="290"/>
        <v>-8.2202691788330338</v>
      </c>
      <c r="Q214" s="19">
        <f t="shared" ref="Q214:CB214" si="413">$B190*LN(1/(1+(EXP(-1*(Q$25+Q$26*$A190)))))+$C190*LN(1-(1/(1+(EXP(-1*(Q$25+Q$26*$A190))))))</f>
        <v>-7.3306553587926322</v>
      </c>
      <c r="R214" s="19">
        <f t="shared" si="413"/>
        <v>-6.4415951337780006</v>
      </c>
      <c r="S214" s="19">
        <f t="shared" si="413"/>
        <v>-5.5538799206074847</v>
      </c>
      <c r="T214" s="19">
        <f t="shared" si="413"/>
        <v>-4.6694219362295026</v>
      </c>
      <c r="U214" s="19">
        <f t="shared" si="413"/>
        <v>-3.792790378428383</v>
      </c>
      <c r="V214" s="19">
        <f t="shared" si="413"/>
        <v>-2.9346157934620023</v>
      </c>
      <c r="W214" s="19">
        <f t="shared" si="413"/>
        <v>-2.1181253032857184</v>
      </c>
      <c r="X214" s="19">
        <f t="shared" si="413"/>
        <v>-1.3873353251154306</v>
      </c>
      <c r="Y214" s="19">
        <f t="shared" si="413"/>
        <v>-8.1103004737264381</v>
      </c>
      <c r="Z214" s="19">
        <f t="shared" si="413"/>
        <v>-7.220731534782054</v>
      </c>
      <c r="AA214" s="19">
        <f t="shared" si="413"/>
        <v>-6.3317804478307753</v>
      </c>
      <c r="AB214" s="19">
        <f t="shared" si="413"/>
        <v>-5.4443300948639664</v>
      </c>
      <c r="AC214" s="19">
        <f t="shared" si="413"/>
        <v>-4.5605117617202247</v>
      </c>
      <c r="AD214" s="19">
        <f t="shared" si="413"/>
        <v>-3.6854070039144156</v>
      </c>
      <c r="AE214" s="19">
        <f t="shared" si="413"/>
        <v>-2.8307770852447334</v>
      </c>
      <c r="AF214" s="19">
        <f t="shared" si="413"/>
        <v>-2.0220116757018589</v>
      </c>
      <c r="AG214" s="19">
        <f t="shared" si="413"/>
        <v>-1.3059609474567209</v>
      </c>
      <c r="AH214" s="19">
        <f t="shared" si="413"/>
        <v>-0.74439666007357075</v>
      </c>
      <c r="AI214" s="19">
        <f t="shared" si="413"/>
        <v>-7.1108165615149899</v>
      </c>
      <c r="AJ214" s="19">
        <f t="shared" si="413"/>
        <v>-6.2219872692889675</v>
      </c>
      <c r="AK214" s="19">
        <f t="shared" si="413"/>
        <v>-5.3348323752567106</v>
      </c>
      <c r="AL214" s="19">
        <f t="shared" si="413"/>
        <v>-4.4517269087539351</v>
      </c>
      <c r="AM214" s="19">
        <f t="shared" si="413"/>
        <v>-3.5783198210933684</v>
      </c>
      <c r="AN214" s="19">
        <f t="shared" si="413"/>
        <v>-2.7276102564100926</v>
      </c>
      <c r="AO214" s="19">
        <f t="shared" si="413"/>
        <v>-1.9272883141507902</v>
      </c>
      <c r="AP214" s="19">
        <f t="shared" si="413"/>
        <v>-1.2269761000189523</v>
      </c>
      <c r="AQ214" s="19">
        <f t="shared" si="413"/>
        <v>-0.68815968050786247</v>
      </c>
      <c r="AR214" s="19">
        <f t="shared" si="413"/>
        <v>-0.34115387473208775</v>
      </c>
      <c r="AS214" s="19">
        <f t="shared" si="413"/>
        <v>-6.1122180890335063</v>
      </c>
      <c r="AT214" s="19">
        <f t="shared" si="413"/>
        <v>-5.2253927620114951</v>
      </c>
      <c r="AU214" s="19">
        <f t="shared" si="413"/>
        <v>-4.3430816089147735</v>
      </c>
      <c r="AV214" s="19">
        <f t="shared" si="413"/>
        <v>-3.4715613446763482</v>
      </c>
      <c r="AW214" s="19">
        <f t="shared" si="413"/>
        <v>-2.62518322657579</v>
      </c>
      <c r="AX214" s="19">
        <f t="shared" si="413"/>
        <v>-1.8340700903052947</v>
      </c>
      <c r="AY214" s="19">
        <f t="shared" si="413"/>
        <v>-1.1504980545416519</v>
      </c>
      <c r="AZ214" s="19">
        <f t="shared" si="413"/>
        <v>-0.6349461015956136</v>
      </c>
      <c r="BA214" s="19">
        <f t="shared" si="413"/>
        <v>-0.31058208874361098</v>
      </c>
      <c r="BB214" s="19">
        <f t="shared" si="413"/>
        <v>-0.13938675828296063</v>
      </c>
      <c r="BC214" s="19">
        <f t="shared" si="413"/>
        <v>-5.1160179387516127</v>
      </c>
      <c r="BD214" s="19">
        <f t="shared" si="413"/>
        <v>-4.2345916664440217</v>
      </c>
      <c r="BE214" s="19">
        <f t="shared" si="413"/>
        <v>-3.3651674183603348</v>
      </c>
      <c r="BF214" s="19">
        <f t="shared" si="413"/>
        <v>-2.5235695746174187</v>
      </c>
      <c r="BG214" s="19">
        <f t="shared" si="413"/>
        <v>-1.7424764655865785</v>
      </c>
      <c r="BH214" s="19">
        <f t="shared" si="413"/>
        <v>-1.0766366958882394</v>
      </c>
      <c r="BI214" s="19">
        <f t="shared" si="413"/>
        <v>-0.5847451567037304</v>
      </c>
      <c r="BJ214" s="19">
        <f t="shared" si="413"/>
        <v>-0.28237787600797598</v>
      </c>
      <c r="BK214" s="19">
        <f t="shared" si="413"/>
        <v>-0.12574121819114345</v>
      </c>
      <c r="BL214" s="19">
        <f t="shared" si="413"/>
        <v>-5.3562776217963112E-2</v>
      </c>
      <c r="BM214" s="19">
        <f t="shared" si="413"/>
        <v>-4.1262746215159769</v>
      </c>
      <c r="BN214" s="19">
        <f t="shared" si="413"/>
        <v>-3.2591774990086537</v>
      </c>
      <c r="BO214" s="19">
        <f t="shared" si="413"/>
        <v>-2.422848741211546</v>
      </c>
      <c r="BP214" s="19">
        <f t="shared" si="413"/>
        <v>-1.6526306912863233</v>
      </c>
      <c r="BQ214" s="19">
        <f t="shared" si="413"/>
        <v>-1.0054924814633375</v>
      </c>
      <c r="BR214" s="19">
        <f t="shared" si="413"/>
        <v>-0.53752811145482893</v>
      </c>
      <c r="BS214" s="19">
        <f t="shared" si="413"/>
        <v>-0.25641783303708754</v>
      </c>
      <c r="BT214" s="19">
        <f t="shared" si="413"/>
        <v>-0.11335692465064116</v>
      </c>
      <c r="BU214" s="19">
        <f t="shared" si="413"/>
        <v>-4.8115344873396311E-2</v>
      </c>
      <c r="BV214" s="19">
        <f t="shared" si="413"/>
        <v>-2.0039767260397568E-2</v>
      </c>
      <c r="BW214" s="19">
        <f t="shared" si="413"/>
        <v>-3.1536349515709303</v>
      </c>
      <c r="BX214" s="19">
        <f t="shared" si="413"/>
        <v>-2.3231061744815906</v>
      </c>
      <c r="BY214" s="19">
        <f t="shared" si="413"/>
        <v>-1.564658804601488</v>
      </c>
      <c r="BZ214" s="19">
        <f t="shared" si="413"/>
        <v>-0.93715445033210976</v>
      </c>
      <c r="CA214" s="19">
        <f t="shared" si="413"/>
        <v>-0.49324894599745478</v>
      </c>
      <c r="CB214" s="19">
        <f t="shared" si="413"/>
        <v>-0.23257546550006261</v>
      </c>
      <c r="CC214" s="19">
        <f t="shared" ref="CC214:DJ214" si="414">$B190*LN(1/(1+(EXP(-1*(CC$25+CC$26*$A190)))))+$C190*LN(1-(1/(1+(EXP(-1*(CC$25+CC$26*$A190))))))</f>
        <v>-0.10213089315917843</v>
      </c>
      <c r="CD214" s="19">
        <f t="shared" si="414"/>
        <v>-4.3210022593073723E-2</v>
      </c>
      <c r="CE214" s="19">
        <f t="shared" si="414"/>
        <v>-1.7970946122178446E-2</v>
      </c>
      <c r="CF214" s="19">
        <f t="shared" si="414"/>
        <v>-7.4189941486866185E-3</v>
      </c>
      <c r="CG214" s="19">
        <f t="shared" si="414"/>
        <v>-2.2244334020553569</v>
      </c>
      <c r="CH214" s="19">
        <f t="shared" si="414"/>
        <v>-1.4786884144349526</v>
      </c>
      <c r="CI214" s="19">
        <f t="shared" si="414"/>
        <v>-0.87169835859386136</v>
      </c>
      <c r="CJ214" s="19">
        <f t="shared" si="414"/>
        <v>-0.45184542734430633</v>
      </c>
      <c r="CK214" s="19">
        <f t="shared" si="414"/>
        <v>-0.2107229646697597</v>
      </c>
      <c r="CL214" s="19">
        <f t="shared" si="414"/>
        <v>-9.1966083843493251E-2</v>
      </c>
      <c r="CM214" s="19">
        <f t="shared" si="414"/>
        <v>-3.8795140675927216E-2</v>
      </c>
      <c r="CN214" s="19">
        <f t="shared" si="414"/>
        <v>-1.6113984022215144E-2</v>
      </c>
      <c r="CO214" s="19">
        <f t="shared" si="414"/>
        <v>-6.6487512921853927E-3</v>
      </c>
      <c r="CP214" s="19">
        <f t="shared" si="414"/>
        <v>-2.7356993785360236E-3</v>
      </c>
      <c r="CQ214" s="19">
        <f t="shared" si="414"/>
        <v>-1.394847279025357</v>
      </c>
      <c r="CR214" s="19">
        <f t="shared" si="414"/>
        <v>-0.80918501895059192</v>
      </c>
      <c r="CS214" s="19">
        <f t="shared" si="414"/>
        <v>-0.41324051962152053</v>
      </c>
      <c r="CT214" s="19">
        <f t="shared" si="414"/>
        <v>-0.19073280882382179</v>
      </c>
      <c r="CU214" s="19">
        <f t="shared" si="414"/>
        <v>-8.2771522453552571E-2</v>
      </c>
      <c r="CV214" s="19">
        <f t="shared" si="414"/>
        <v>-3.4823518997376506E-2</v>
      </c>
      <c r="CW214" s="19">
        <f t="shared" si="414"/>
        <v>-1.4447520693484053E-2</v>
      </c>
      <c r="CX214" s="19">
        <f t="shared" si="414"/>
        <v>-5.9582372931189951E-3</v>
      </c>
      <c r="CY214" s="19">
        <f t="shared" si="414"/>
        <v>-2.4510818235871238E-3</v>
      </c>
      <c r="CZ214" s="19">
        <f t="shared" si="414"/>
        <v>-1.0072779542348365E-3</v>
      </c>
      <c r="DA214" s="19">
        <f t="shared" si="414"/>
        <v>-0.74965891862242284</v>
      </c>
      <c r="DB214" s="19">
        <f t="shared" si="414"/>
        <v>-0.3773440662232615</v>
      </c>
      <c r="DC214" s="19">
        <f t="shared" si="414"/>
        <v>-0.17247916702754959</v>
      </c>
      <c r="DD214" s="19">
        <f t="shared" si="414"/>
        <v>-7.4462311208430457E-2</v>
      </c>
      <c r="DE214" s="19">
        <f t="shared" si="414"/>
        <v>-3.1252160301235322E-2</v>
      </c>
      <c r="DF214" s="19">
        <f t="shared" si="414"/>
        <v>-1.2952284047257458E-2</v>
      </c>
      <c r="DG214" s="19">
        <f t="shared" si="414"/>
        <v>-5.339246126028002E-3</v>
      </c>
      <c r="DH214" s="19">
        <f t="shared" si="414"/>
        <v>-2.196042894767527E-3</v>
      </c>
      <c r="DI214" s="19">
        <f t="shared" si="414"/>
        <v>-9.0240130183869016E-4</v>
      </c>
      <c r="DJ214" s="19">
        <f t="shared" si="414"/>
        <v>-3.7067483205435308E-4</v>
      </c>
    </row>
    <row r="215" spans="1:114" x14ac:dyDescent="0.45">
      <c r="A215" s="4">
        <f>Training_Data!L214</f>
        <v>66</v>
      </c>
      <c r="B215" s="4">
        <f>Training_Data!I214</f>
        <v>0</v>
      </c>
      <c r="C215" s="4">
        <f t="shared" si="375"/>
        <v>1</v>
      </c>
      <c r="F215">
        <f t="shared" si="369"/>
        <v>6.7000000000000004E-2</v>
      </c>
      <c r="G215">
        <f t="shared" si="370"/>
        <v>0.93519520133677658</v>
      </c>
      <c r="H215" s="10">
        <f t="shared" si="371"/>
        <v>0.51674373691565023</v>
      </c>
      <c r="I215" s="10"/>
      <c r="J215">
        <f t="shared" si="372"/>
        <v>0.48325626308434977</v>
      </c>
      <c r="K215">
        <f t="shared" si="380"/>
        <v>-0.66020820063758856</v>
      </c>
      <c r="O215" s="19">
        <f t="shared" si="290"/>
        <v>-9.2300980484293209</v>
      </c>
      <c r="P215" s="19">
        <f t="shared" si="290"/>
        <v>-8.460211749650135</v>
      </c>
      <c r="Q215" s="19">
        <f t="shared" ref="Q215:CB215" si="415">$B191*LN(1/(1+(EXP(-1*(Q$25+Q$26*$A191)))))+$C191*LN(1-(1/(1+(EXP(-1*(Q$25+Q$26*$A191))))))</f>
        <v>-7.6904572736062216</v>
      </c>
      <c r="R215" s="19">
        <f t="shared" si="415"/>
        <v>-6.9209873423576083</v>
      </c>
      <c r="S215" s="19">
        <f t="shared" si="415"/>
        <v>-6.1521312091296574</v>
      </c>
      <c r="T215" s="19">
        <f t="shared" si="415"/>
        <v>-5.3845972384173644</v>
      </c>
      <c r="U215" s="19">
        <f t="shared" si="415"/>
        <v>-4.6199026250695701</v>
      </c>
      <c r="V215" s="19">
        <f t="shared" si="415"/>
        <v>-3.8612658712765668</v>
      </c>
      <c r="W215" s="19">
        <f t="shared" si="415"/>
        <v>-3.1153759183144447</v>
      </c>
      <c r="X215" s="19">
        <f t="shared" si="415"/>
        <v>-2.3955454645979626</v>
      </c>
      <c r="Y215" s="19">
        <f t="shared" si="415"/>
        <v>-8.2302665008157554</v>
      </c>
      <c r="Z215" s="19">
        <f t="shared" si="415"/>
        <v>-7.4605754905450326</v>
      </c>
      <c r="AA215" s="19">
        <f t="shared" si="415"/>
        <v>-6.6912425105369397</v>
      </c>
      <c r="AB215" s="19">
        <f t="shared" si="415"/>
        <v>-5.9226816014676888</v>
      </c>
      <c r="AC215" s="19">
        <f t="shared" si="415"/>
        <v>-5.1557826529150699</v>
      </c>
      <c r="AD215" s="19">
        <f t="shared" si="415"/>
        <v>-4.3924475652366004</v>
      </c>
      <c r="AE215" s="19">
        <f t="shared" si="415"/>
        <v>-3.6366924134758083</v>
      </c>
      <c r="AF215" s="19">
        <f t="shared" si="415"/>
        <v>-2.8967825833020826</v>
      </c>
      <c r="AG215" s="19">
        <f t="shared" si="415"/>
        <v>-2.1888365087409607</v>
      </c>
      <c r="AH215" s="19">
        <f t="shared" si="415"/>
        <v>-1.541008453832992</v>
      </c>
      <c r="AI215" s="19">
        <f t="shared" si="415"/>
        <v>-7.2307242585246154</v>
      </c>
      <c r="AJ215" s="19">
        <f t="shared" si="415"/>
        <v>-6.4615635726932679</v>
      </c>
      <c r="AK215" s="19">
        <f t="shared" si="415"/>
        <v>-5.6933738949793726</v>
      </c>
      <c r="AL215" s="19">
        <f t="shared" si="415"/>
        <v>-4.9272726211117517</v>
      </c>
      <c r="AM215" s="19">
        <f t="shared" si="415"/>
        <v>-4.1656414487309359</v>
      </c>
      <c r="AN215" s="19">
        <f t="shared" si="415"/>
        <v>-3.4134806693605904</v>
      </c>
      <c r="AO215" s="19">
        <f t="shared" si="415"/>
        <v>-2.6809565164524725</v>
      </c>
      <c r="AP215" s="19">
        <f t="shared" si="415"/>
        <v>-1.9874000248625703</v>
      </c>
      <c r="AQ215" s="19">
        <f t="shared" si="415"/>
        <v>-1.3649122596049115</v>
      </c>
      <c r="AR215" s="19">
        <f t="shared" si="415"/>
        <v>-0.85435524446852695</v>
      </c>
      <c r="AS215" s="19">
        <f t="shared" si="415"/>
        <v>-6.2319675150688294</v>
      </c>
      <c r="AT215" s="19">
        <f t="shared" si="415"/>
        <v>-5.4642445349478397</v>
      </c>
      <c r="AU215" s="19">
        <f t="shared" si="415"/>
        <v>-4.6991447452247401</v>
      </c>
      <c r="AV215" s="19">
        <f t="shared" si="415"/>
        <v>-3.9396468256934365</v>
      </c>
      <c r="AW215" s="19">
        <f t="shared" si="415"/>
        <v>-3.1919593892339417</v>
      </c>
      <c r="AX215" s="19">
        <f t="shared" si="415"/>
        <v>-2.4685149421199939</v>
      </c>
      <c r="AY215" s="19">
        <f t="shared" si="415"/>
        <v>-1.7922278974706771</v>
      </c>
      <c r="AZ215" s="19">
        <f t="shared" si="415"/>
        <v>-1.1988698996603231</v>
      </c>
      <c r="BA215" s="19">
        <f t="shared" si="415"/>
        <v>-0.72875955554869742</v>
      </c>
      <c r="BB215" s="19">
        <f t="shared" si="415"/>
        <v>-0.40318604888545784</v>
      </c>
      <c r="BC215" s="19">
        <f t="shared" si="415"/>
        <v>-5.2353392461260286</v>
      </c>
      <c r="BD215" s="19">
        <f t="shared" si="415"/>
        <v>-4.4714960299885558</v>
      </c>
      <c r="BE215" s="19">
        <f t="shared" si="415"/>
        <v>-3.7146652971366017</v>
      </c>
      <c r="BF215" s="19">
        <f t="shared" si="415"/>
        <v>-2.9725295328651171</v>
      </c>
      <c r="BG215" s="19">
        <f t="shared" si="415"/>
        <v>-2.2601846030111088</v>
      </c>
      <c r="BH215" s="19">
        <f t="shared" si="415"/>
        <v>-1.6044055970471707</v>
      </c>
      <c r="BI215" s="19">
        <f t="shared" si="415"/>
        <v>-1.0439559416167785</v>
      </c>
      <c r="BJ215" s="19">
        <f t="shared" si="415"/>
        <v>-0.61634377304073962</v>
      </c>
      <c r="BK215" s="19">
        <f t="shared" si="415"/>
        <v>-0.33257444320715424</v>
      </c>
      <c r="BL215" s="19">
        <f t="shared" si="415"/>
        <v>-0.16778602938626597</v>
      </c>
      <c r="BM215" s="19">
        <f t="shared" si="415"/>
        <v>-4.2444475206934849</v>
      </c>
      <c r="BN215" s="19">
        <f t="shared" si="415"/>
        <v>-3.490945958160192</v>
      </c>
      <c r="BO215" s="19">
        <f t="shared" si="415"/>
        <v>-2.7556762543346598</v>
      </c>
      <c r="BP215" s="19">
        <f t="shared" si="415"/>
        <v>-2.0568071134520385</v>
      </c>
      <c r="BQ215" s="19">
        <f t="shared" si="415"/>
        <v>-1.4250805831863982</v>
      </c>
      <c r="BR215" s="19">
        <f t="shared" si="415"/>
        <v>-0.90108961386593744</v>
      </c>
      <c r="BS215" s="19">
        <f t="shared" si="415"/>
        <v>-0.51704039669542678</v>
      </c>
      <c r="BT215" s="19">
        <f t="shared" si="415"/>
        <v>-0.27268480925263944</v>
      </c>
      <c r="BU215" s="19">
        <f t="shared" si="415"/>
        <v>-0.13553405962079948</v>
      </c>
      <c r="BV215" s="19">
        <f t="shared" si="415"/>
        <v>-6.5043561776590555E-2</v>
      </c>
      <c r="BW215" s="19">
        <f t="shared" si="415"/>
        <v>-3.2687951406759272</v>
      </c>
      <c r="BX215" s="19">
        <f t="shared" si="415"/>
        <v>-2.5419807831304961</v>
      </c>
      <c r="BY215" s="19">
        <f t="shared" si="415"/>
        <v>-1.8593372273791218</v>
      </c>
      <c r="BZ215" s="19">
        <f t="shared" si="415"/>
        <v>-1.2554138489297306</v>
      </c>
      <c r="CA215" s="19">
        <f t="shared" si="415"/>
        <v>-0.77095704778953211</v>
      </c>
      <c r="CB215" s="19">
        <f t="shared" si="415"/>
        <v>-0.43044674402949601</v>
      </c>
      <c r="CC215" s="19">
        <f t="shared" ref="CC215:DJ215" si="416">$B191*LN(1/(1+(EXP(-1*(CC$25+CC$26*$A191)))))+$C191*LN(1-(1/(1+(EXP(-1*(CC$25+CC$26*$A191))))))</f>
        <v>-0.22240352126484031</v>
      </c>
      <c r="CD215" s="19">
        <f t="shared" si="416"/>
        <v>-0.10914595078339805</v>
      </c>
      <c r="CE215" s="19">
        <f t="shared" si="416"/>
        <v>-5.2020216353684263E-2</v>
      </c>
      <c r="CF215" s="19">
        <f t="shared" si="416"/>
        <v>-2.442284593377916E-2</v>
      </c>
      <c r="CG215" s="19">
        <f t="shared" si="416"/>
        <v>-2.3321308931591784</v>
      </c>
      <c r="CH215" s="19">
        <f t="shared" si="416"/>
        <v>-1.668830628160112</v>
      </c>
      <c r="CI215" s="19">
        <f t="shared" si="416"/>
        <v>-1.0965152692066249</v>
      </c>
      <c r="CJ215" s="19">
        <f t="shared" si="416"/>
        <v>-0.65394696731758994</v>
      </c>
      <c r="CK215" s="19">
        <f t="shared" si="416"/>
        <v>-0.35586506844219579</v>
      </c>
      <c r="CL215" s="19">
        <f t="shared" si="416"/>
        <v>-0.18056893775707519</v>
      </c>
      <c r="CM215" s="19">
        <f t="shared" si="416"/>
        <v>-8.7671702481136982E-2</v>
      </c>
      <c r="CN215" s="19">
        <f t="shared" si="416"/>
        <v>-4.1550440576282981E-2</v>
      </c>
      <c r="CO215" s="19">
        <f t="shared" si="416"/>
        <v>-1.9453225628275929E-2</v>
      </c>
      <c r="CP215" s="19">
        <f t="shared" si="416"/>
        <v>-9.0541641698876074E-3</v>
      </c>
      <c r="CQ215" s="19">
        <f t="shared" si="416"/>
        <v>-1.4864178330370874</v>
      </c>
      <c r="CR215" s="19">
        <f t="shared" si="416"/>
        <v>-0.94936721747427721</v>
      </c>
      <c r="CS215" s="19">
        <f t="shared" si="416"/>
        <v>-0.55011188643871456</v>
      </c>
      <c r="CT215" s="19">
        <f t="shared" si="416"/>
        <v>-0.29236772186435833</v>
      </c>
      <c r="CU215" s="19">
        <f t="shared" si="416"/>
        <v>-0.14603541105451004</v>
      </c>
      <c r="CV215" s="19">
        <f t="shared" si="416"/>
        <v>-7.0274721538291965E-2</v>
      </c>
      <c r="CW215" s="19">
        <f t="shared" si="416"/>
        <v>-3.3152992578135053E-2</v>
      </c>
      <c r="CX215" s="19">
        <f t="shared" si="416"/>
        <v>-1.5487012648170298E-2</v>
      </c>
      <c r="CY215" s="19">
        <f t="shared" si="416"/>
        <v>-7.2005172236569819E-3</v>
      </c>
      <c r="CZ215" s="19">
        <f t="shared" si="416"/>
        <v>-3.3403801703673882E-3</v>
      </c>
      <c r="DA215" s="19">
        <f t="shared" si="416"/>
        <v>-0.8147451567037306</v>
      </c>
      <c r="DB215" s="19">
        <f t="shared" si="416"/>
        <v>-0.4591627362708936</v>
      </c>
      <c r="DC215" s="19">
        <f t="shared" si="416"/>
        <v>-0.23887520254574976</v>
      </c>
      <c r="DD215" s="19">
        <f t="shared" si="416"/>
        <v>-0.11772100013096001</v>
      </c>
      <c r="DE215" s="19">
        <f t="shared" si="416"/>
        <v>-5.6233177878483226E-2</v>
      </c>
      <c r="DF215" s="19">
        <f t="shared" si="416"/>
        <v>-2.643029851747887E-2</v>
      </c>
      <c r="DG215" s="19">
        <f t="shared" si="416"/>
        <v>-1.2324469977433954E-2</v>
      </c>
      <c r="DH215" s="19">
        <f t="shared" si="416"/>
        <v>-5.725278953307108E-3</v>
      </c>
      <c r="DI215" s="19">
        <f t="shared" si="416"/>
        <v>-2.6549544760368828E-3</v>
      </c>
      <c r="DJ215" s="19">
        <f t="shared" si="416"/>
        <v>-1.2301549517136343E-3</v>
      </c>
    </row>
    <row r="216" spans="1:114" x14ac:dyDescent="0.45">
      <c r="A216" s="4">
        <f>Training_Data!L215</f>
        <v>66</v>
      </c>
      <c r="B216" s="4">
        <f>Training_Data!I215</f>
        <v>1</v>
      </c>
      <c r="C216" s="4">
        <f t="shared" si="375"/>
        <v>0</v>
      </c>
      <c r="F216">
        <f t="shared" si="369"/>
        <v>8.3000000000000004E-2</v>
      </c>
      <c r="G216">
        <f t="shared" si="370"/>
        <v>0.92035114722012468</v>
      </c>
      <c r="H216" s="10">
        <f t="shared" si="371"/>
        <v>0.52073809597145138</v>
      </c>
      <c r="I216" s="10"/>
      <c r="J216">
        <f t="shared" si="372"/>
        <v>0.47926190402854862</v>
      </c>
      <c r="K216">
        <f t="shared" si="380"/>
        <v>-0.65250805849465165</v>
      </c>
      <c r="O216" s="19">
        <f t="shared" si="290"/>
        <v>-9.1501062141618235</v>
      </c>
      <c r="P216" s="19">
        <f t="shared" si="290"/>
        <v>-8.3002484859519168</v>
      </c>
      <c r="Q216" s="19">
        <f t="shared" ref="Q216:CB216" si="417">$B192*LN(1/(1+(EXP(-1*(Q$25+Q$26*$A192)))))+$C192*LN(1-(1/(1+(EXP(-1*(Q$25+Q$26*$A192))))))</f>
        <v>-7.4505812726405143</v>
      </c>
      <c r="R216" s="19">
        <f t="shared" si="417"/>
        <v>-6.6013594435752596</v>
      </c>
      <c r="S216" s="19">
        <f t="shared" si="417"/>
        <v>-5.7531777264714101</v>
      </c>
      <c r="T216" s="19">
        <f t="shared" si="417"/>
        <v>-4.9074189941486868</v>
      </c>
      <c r="U216" s="19">
        <f t="shared" si="417"/>
        <v>-4.0672723451437651</v>
      </c>
      <c r="V216" s="19">
        <f t="shared" si="417"/>
        <v>-3.2399533331624304</v>
      </c>
      <c r="W216" s="19">
        <f t="shared" si="417"/>
        <v>-2.4410914408948421</v>
      </c>
      <c r="X216" s="19">
        <f t="shared" si="417"/>
        <v>-1.7014132779827524</v>
      </c>
      <c r="Y216" s="19">
        <f t="shared" si="417"/>
        <v>-8.1502886936835974</v>
      </c>
      <c r="Z216" s="19">
        <f t="shared" si="417"/>
        <v>-7.3006753107015845</v>
      </c>
      <c r="AA216" s="19">
        <f t="shared" si="417"/>
        <v>-6.4515792744580898</v>
      </c>
      <c r="AB216" s="19">
        <f t="shared" si="417"/>
        <v>-5.603691043426946</v>
      </c>
      <c r="AC216" s="19">
        <f t="shared" si="417"/>
        <v>-4.7586144837621758</v>
      </c>
      <c r="AD216" s="19">
        <f t="shared" si="417"/>
        <v>-3.9200397672603979</v>
      </c>
      <c r="AE216" s="19">
        <f t="shared" si="417"/>
        <v>-3.096271685358662</v>
      </c>
      <c r="AF216" s="19">
        <f t="shared" si="417"/>
        <v>-2.3050833197686962</v>
      </c>
      <c r="AG216" s="19">
        <f t="shared" si="417"/>
        <v>-1.5805085713638758</v>
      </c>
      <c r="AH216" s="19">
        <f t="shared" si="417"/>
        <v>-0.9740769841801068</v>
      </c>
      <c r="AI216" s="19">
        <f t="shared" si="417"/>
        <v>-7.1507845562365651</v>
      </c>
      <c r="AJ216" s="19">
        <f t="shared" si="417"/>
        <v>-6.3018346208305891</v>
      </c>
      <c r="AK216" s="19">
        <f t="shared" si="417"/>
        <v>-5.4542871019229358</v>
      </c>
      <c r="AL216" s="19">
        <f t="shared" si="417"/>
        <v>-4.6100016520556517</v>
      </c>
      <c r="AM216" s="19">
        <f t="shared" si="417"/>
        <v>-3.7732454643724251</v>
      </c>
      <c r="AN216" s="19">
        <f t="shared" si="417"/>
        <v>-2.9535627762179635</v>
      </c>
      <c r="AO216" s="19">
        <f t="shared" si="417"/>
        <v>-2.1710974512080616</v>
      </c>
      <c r="AP216" s="19">
        <f t="shared" si="417"/>
        <v>-1.4632824673380314</v>
      </c>
      <c r="AQ216" s="19">
        <f t="shared" si="417"/>
        <v>-0.88338215541877729</v>
      </c>
      <c r="AR216" s="19">
        <f t="shared" si="417"/>
        <v>-0.47407698418010663</v>
      </c>
      <c r="AS216" s="19">
        <f t="shared" si="417"/>
        <v>-6.1521312091296574</v>
      </c>
      <c r="AT216" s="19">
        <f t="shared" si="417"/>
        <v>-5.3049791772043271</v>
      </c>
      <c r="AU216" s="19">
        <f t="shared" si="417"/>
        <v>-4.4616108988421042</v>
      </c>
      <c r="AV216" s="19">
        <f t="shared" si="417"/>
        <v>-3.6269570930082082</v>
      </c>
      <c r="AW216" s="19">
        <f t="shared" si="417"/>
        <v>-2.8119675890031988</v>
      </c>
      <c r="AX216" s="19">
        <f t="shared" si="417"/>
        <v>-2.0393867582829608</v>
      </c>
      <c r="AY216" s="19">
        <f t="shared" si="417"/>
        <v>-1.3500584796176429</v>
      </c>
      <c r="AZ216" s="19">
        <f t="shared" si="417"/>
        <v>-0.79813886938159195</v>
      </c>
      <c r="BA216" s="19">
        <f t="shared" si="417"/>
        <v>-0.4200553357027153</v>
      </c>
      <c r="BB216" s="19">
        <f t="shared" si="417"/>
        <v>-0.20141327798275241</v>
      </c>
      <c r="BC216" s="19">
        <f t="shared" si="417"/>
        <v>-5.1557826529150699</v>
      </c>
      <c r="BD216" s="19">
        <f t="shared" si="417"/>
        <v>-4.3134773304160259</v>
      </c>
      <c r="BE216" s="19">
        <f t="shared" si="417"/>
        <v>-3.4812521603012354</v>
      </c>
      <c r="BF216" s="19">
        <f t="shared" si="417"/>
        <v>-2.67164469196767</v>
      </c>
      <c r="BG216" s="19">
        <f t="shared" si="417"/>
        <v>-1.9102241504380872</v>
      </c>
      <c r="BH216" s="19">
        <f t="shared" si="417"/>
        <v>-1.241153874732088</v>
      </c>
      <c r="BI216" s="19">
        <f t="shared" si="417"/>
        <v>-0.71845964801328632</v>
      </c>
      <c r="BJ216" s="19">
        <f t="shared" si="417"/>
        <v>-0.37110066594777763</v>
      </c>
      <c r="BK216" s="19">
        <f t="shared" si="417"/>
        <v>-0.17567443741493247</v>
      </c>
      <c r="BL216" s="19">
        <f t="shared" si="417"/>
        <v>-7.8889734292549515E-2</v>
      </c>
      <c r="BM216" s="19">
        <f t="shared" si="417"/>
        <v>-4.1656414487309359</v>
      </c>
      <c r="BN216" s="19">
        <f t="shared" si="417"/>
        <v>-3.336219258870659</v>
      </c>
      <c r="BO216" s="19">
        <f t="shared" si="417"/>
        <v>-2.5327715224535527</v>
      </c>
      <c r="BP216" s="19">
        <f t="shared" si="417"/>
        <v>-1.7839007408883387</v>
      </c>
      <c r="BQ216" s="19">
        <f t="shared" si="417"/>
        <v>-1.1368710061148999</v>
      </c>
      <c r="BR216" s="19">
        <f t="shared" si="417"/>
        <v>-0.6443966600735711</v>
      </c>
      <c r="BS216" s="19">
        <f t="shared" si="417"/>
        <v>-0.32695640685095206</v>
      </c>
      <c r="BT216" s="19">
        <f t="shared" si="417"/>
        <v>-0.15297761052607403</v>
      </c>
      <c r="BU216" s="19">
        <f t="shared" si="417"/>
        <v>-6.8267073682503954E-2</v>
      </c>
      <c r="BV216" s="19">
        <f t="shared" si="417"/>
        <v>-2.9750418272620607E-2</v>
      </c>
      <c r="BW216" s="19">
        <f t="shared" si="417"/>
        <v>-3.1919593892339417</v>
      </c>
      <c r="BX216" s="19">
        <f t="shared" si="417"/>
        <v>-2.3955454645979626</v>
      </c>
      <c r="BY216" s="19">
        <f t="shared" si="417"/>
        <v>-1.6607229646697601</v>
      </c>
      <c r="BZ216" s="19">
        <f t="shared" si="417"/>
        <v>-1.0374879504858856</v>
      </c>
      <c r="CA216" s="19">
        <f t="shared" si="417"/>
        <v>-0.57593941987884367</v>
      </c>
      <c r="CB216" s="19">
        <f t="shared" si="417"/>
        <v>-0.28733532511543097</v>
      </c>
      <c r="CC216" s="19">
        <f t="shared" ref="CC216:DJ216" si="418">$B192*LN(1/(1+(EXP(-1*(CC$25+CC$26*$A192)))))+$C192*LN(1-(1/(1+(EXP(-1*(CC$25+CC$26*$A192))))))</f>
        <v>-0.13302107507286723</v>
      </c>
      <c r="CD216" s="19">
        <f t="shared" si="418"/>
        <v>-5.9032826287971386E-2</v>
      </c>
      <c r="CE216" s="19">
        <f t="shared" si="418"/>
        <v>-2.5659100296728771E-2</v>
      </c>
      <c r="CF216" s="19">
        <f t="shared" si="418"/>
        <v>-1.1047744848593825E-2</v>
      </c>
      <c r="CG216" s="19">
        <f t="shared" si="418"/>
        <v>-2.2601846030111088</v>
      </c>
      <c r="CH216" s="19">
        <f t="shared" si="418"/>
        <v>-1.5410084538329922</v>
      </c>
      <c r="CI216" s="19">
        <f t="shared" si="418"/>
        <v>-0.94324894599745501</v>
      </c>
      <c r="CJ216" s="19">
        <f t="shared" si="418"/>
        <v>-0.5130152523999526</v>
      </c>
      <c r="CK216" s="19">
        <f t="shared" si="418"/>
        <v>-0.25192908134537301</v>
      </c>
      <c r="CL216" s="19">
        <f t="shared" si="418"/>
        <v>-0.11551952317975495</v>
      </c>
      <c r="CM216" s="19">
        <f t="shared" si="418"/>
        <v>-5.1015976589534939E-2</v>
      </c>
      <c r="CN216" s="19">
        <f t="shared" si="418"/>
        <v>-2.2124216454879293E-2</v>
      </c>
      <c r="CO216" s="19">
        <f t="shared" si="418"/>
        <v>-9.5161791284339523E-3</v>
      </c>
      <c r="CP216" s="19">
        <f t="shared" si="418"/>
        <v>-4.0784432705706312E-3</v>
      </c>
      <c r="CQ216" s="19">
        <f t="shared" si="418"/>
        <v>-1.4250805831863982</v>
      </c>
      <c r="CR216" s="19">
        <f t="shared" si="418"/>
        <v>-0.85435524446852706</v>
      </c>
      <c r="CS216" s="19">
        <f t="shared" si="418"/>
        <v>-0.45549248146333754</v>
      </c>
      <c r="CT216" s="19">
        <f t="shared" si="418"/>
        <v>-0.22041740991845099</v>
      </c>
      <c r="CU216" s="19">
        <f t="shared" si="418"/>
        <v>-0.10020655891674717</v>
      </c>
      <c r="CV216" s="19">
        <f t="shared" si="418"/>
        <v>-4.4063967938573874E-2</v>
      </c>
      <c r="CW216" s="19">
        <f t="shared" si="418"/>
        <v>-1.9071675682192538E-2</v>
      </c>
      <c r="CX216" s="19">
        <f t="shared" si="418"/>
        <v>-8.1960673382677589E-3</v>
      </c>
      <c r="CY216" s="19">
        <f t="shared" si="418"/>
        <v>-3.5113447819392798E-3</v>
      </c>
      <c r="CZ216" s="19">
        <f t="shared" si="418"/>
        <v>-1.5023101597543026E-3</v>
      </c>
      <c r="DA216" s="19">
        <f t="shared" si="418"/>
        <v>-0.77095704778953211</v>
      </c>
      <c r="DB216" s="19">
        <f t="shared" si="418"/>
        <v>-0.40318604888545784</v>
      </c>
      <c r="DC216" s="19">
        <f t="shared" si="418"/>
        <v>-0.19247646558657872</v>
      </c>
      <c r="DD216" s="19">
        <f t="shared" si="418"/>
        <v>-8.6836152153949644E-2</v>
      </c>
      <c r="DE216" s="19">
        <f t="shared" si="418"/>
        <v>-3.8041371687783029E-2</v>
      </c>
      <c r="DF216" s="19">
        <f t="shared" si="418"/>
        <v>-1.6436847252909486E-2</v>
      </c>
      <c r="DG216" s="19">
        <f t="shared" si="418"/>
        <v>-7.0584394314585257E-3</v>
      </c>
      <c r="DH216" s="19">
        <f t="shared" si="418"/>
        <v>-3.0229809308315344E-3</v>
      </c>
      <c r="DI216" s="19">
        <f t="shared" si="418"/>
        <v>-1.29318558043795E-3</v>
      </c>
      <c r="DJ216" s="19">
        <f t="shared" si="418"/>
        <v>-5.5293147536079781E-4</v>
      </c>
    </row>
    <row r="217" spans="1:114" x14ac:dyDescent="0.45">
      <c r="A217" s="4">
        <f>Training_Data!L216</f>
        <v>82</v>
      </c>
      <c r="B217" s="4">
        <f>Training_Data!I216</f>
        <v>1</v>
      </c>
      <c r="C217" s="4">
        <f t="shared" si="375"/>
        <v>0</v>
      </c>
      <c r="F217">
        <f t="shared" si="369"/>
        <v>7.2000000000000008E-2</v>
      </c>
      <c r="G217">
        <f t="shared" si="370"/>
        <v>0.93053089581120574</v>
      </c>
      <c r="H217" s="10">
        <f t="shared" si="371"/>
        <v>0.51799222802896494</v>
      </c>
      <c r="I217" s="10"/>
      <c r="J217">
        <f t="shared" si="372"/>
        <v>0.48200777197103506</v>
      </c>
      <c r="K217">
        <f t="shared" si="380"/>
        <v>-0.65779504064029914</v>
      </c>
      <c r="O217" s="19">
        <f t="shared" si="290"/>
        <v>-9.1401072815746378</v>
      </c>
      <c r="P217" s="19">
        <f t="shared" si="290"/>
        <v>-8.2802535050649091</v>
      </c>
      <c r="Q217" s="19">
        <f t="shared" ref="Q217:CB217" si="419">$B193*LN(1/(1+(EXP(-1*(Q$25+Q$26*$A193)))))+$C193*LN(1-(1/(1+(EXP(-1*(Q$25+Q$26*$A193))))))</f>
        <v>-7.4205989697273269</v>
      </c>
      <c r="R217" s="19">
        <f t="shared" si="419"/>
        <v>-6.561414884289329</v>
      </c>
      <c r="S217" s="19">
        <f t="shared" si="419"/>
        <v>-5.7033403801703679</v>
      </c>
      <c r="T217" s="19">
        <f t="shared" si="419"/>
        <v>-4.8478759571155825</v>
      </c>
      <c r="U217" s="19">
        <f t="shared" si="419"/>
        <v>-3.9985132074670395</v>
      </c>
      <c r="V217" s="19">
        <f t="shared" si="419"/>
        <v>-3.1632100225930739</v>
      </c>
      <c r="W217" s="19">
        <f t="shared" si="419"/>
        <v>-2.3592573655475459</v>
      </c>
      <c r="X217" s="19">
        <f t="shared" si="419"/>
        <v>-1.6204174099184512</v>
      </c>
      <c r="Y217" s="19">
        <f t="shared" si="419"/>
        <v>-8.1402915946803756</v>
      </c>
      <c r="Z217" s="19">
        <f t="shared" si="419"/>
        <v>-7.2806889481843822</v>
      </c>
      <c r="AA217" s="19">
        <f t="shared" si="419"/>
        <v>-6.4216273314124805</v>
      </c>
      <c r="AB217" s="19">
        <f t="shared" si="419"/>
        <v>-5.5638413888071208</v>
      </c>
      <c r="AC217" s="19">
        <f t="shared" si="419"/>
        <v>-4.7090541641698875</v>
      </c>
      <c r="AD217" s="19">
        <f t="shared" si="419"/>
        <v>-3.8612658712765668</v>
      </c>
      <c r="AE217" s="19">
        <f t="shared" si="419"/>
        <v>-3.0295449591113779</v>
      </c>
      <c r="AF217" s="19">
        <f t="shared" si="419"/>
        <v>-2.2333569246506415</v>
      </c>
      <c r="AG217" s="19">
        <f t="shared" si="419"/>
        <v>-1.5097107191931254</v>
      </c>
      <c r="AH217" s="19">
        <f t="shared" si="419"/>
        <v>-0.91301525239995274</v>
      </c>
      <c r="AI217" s="19">
        <f t="shared" si="419"/>
        <v>-7.1407924380344943</v>
      </c>
      <c r="AJ217" s="19">
        <f t="shared" si="419"/>
        <v>-6.2818716479679022</v>
      </c>
      <c r="AK217" s="19">
        <f t="shared" si="419"/>
        <v>-5.4244173756618883</v>
      </c>
      <c r="AL217" s="19">
        <f t="shared" si="419"/>
        <v>-4.5704077103416241</v>
      </c>
      <c r="AM217" s="19">
        <f t="shared" si="419"/>
        <v>-3.7244228459337791</v>
      </c>
      <c r="AN217" s="19">
        <f t="shared" si="419"/>
        <v>-2.8967825833020826</v>
      </c>
      <c r="AO217" s="19">
        <f t="shared" si="419"/>
        <v>-2.1093331750756121</v>
      </c>
      <c r="AP217" s="19">
        <f t="shared" si="419"/>
        <v>-1.4023778760079761</v>
      </c>
      <c r="AQ217" s="19">
        <f t="shared" si="419"/>
        <v>-0.8315734864417379</v>
      </c>
      <c r="AR217" s="19">
        <f t="shared" si="419"/>
        <v>-0.43748795048588573</v>
      </c>
      <c r="AS217" s="19">
        <f t="shared" si="419"/>
        <v>-6.1421526051006188</v>
      </c>
      <c r="AT217" s="19">
        <f t="shared" si="419"/>
        <v>-5.2850795082199813</v>
      </c>
      <c r="AU217" s="19">
        <f t="shared" si="419"/>
        <v>-4.4319623966614792</v>
      </c>
      <c r="AV217" s="19">
        <f t="shared" si="419"/>
        <v>-3.5880419482389803</v>
      </c>
      <c r="AW217" s="19">
        <f t="shared" si="419"/>
        <v>-2.7650435617765905</v>
      </c>
      <c r="AX217" s="19">
        <f t="shared" si="419"/>
        <v>-1.9874000248625703</v>
      </c>
      <c r="AY217" s="19">
        <f t="shared" si="419"/>
        <v>-1.2986799592371323</v>
      </c>
      <c r="AZ217" s="19">
        <f t="shared" si="419"/>
        <v>-0.75494610159561359</v>
      </c>
      <c r="BA217" s="19">
        <f t="shared" si="419"/>
        <v>-0.39009012685887046</v>
      </c>
      <c r="BB217" s="19">
        <f t="shared" si="419"/>
        <v>-0.18390074088833885</v>
      </c>
      <c r="BC217" s="19">
        <f t="shared" si="419"/>
        <v>-5.1458406001533641</v>
      </c>
      <c r="BD217" s="19">
        <f t="shared" si="419"/>
        <v>-4.2937477275343774</v>
      </c>
      <c r="BE217" s="19">
        <f t="shared" si="419"/>
        <v>-3.4521887728147669</v>
      </c>
      <c r="BF217" s="19">
        <f t="shared" si="419"/>
        <v>-2.6344623112084302</v>
      </c>
      <c r="BG217" s="19">
        <f t="shared" si="419"/>
        <v>-1.867786029386266</v>
      </c>
      <c r="BH217" s="19">
        <f t="shared" si="419"/>
        <v>-1.1988698996603231</v>
      </c>
      <c r="BI217" s="19">
        <f t="shared" si="419"/>
        <v>-0.68319717972663396</v>
      </c>
      <c r="BJ217" s="19">
        <f t="shared" si="419"/>
        <v>-0.34697610001895252</v>
      </c>
      <c r="BK217" s="19">
        <f t="shared" si="419"/>
        <v>-0.16171094368958586</v>
      </c>
      <c r="BL217" s="19">
        <f t="shared" si="419"/>
        <v>-7.1644691967669941E-2</v>
      </c>
      <c r="BM217" s="19">
        <f t="shared" si="419"/>
        <v>-4.15579741271464</v>
      </c>
      <c r="BN217" s="19">
        <f t="shared" si="419"/>
        <v>-3.3169375865012332</v>
      </c>
      <c r="BO217" s="19">
        <f t="shared" si="419"/>
        <v>-2.5051878647390655</v>
      </c>
      <c r="BP217" s="19">
        <f t="shared" si="419"/>
        <v>-1.7507328088238219</v>
      </c>
      <c r="BQ217" s="19">
        <f t="shared" si="419"/>
        <v>-1.1031860488854581</v>
      </c>
      <c r="BR217" s="19">
        <f t="shared" si="419"/>
        <v>-0.61634377304073962</v>
      </c>
      <c r="BS217" s="19">
        <f t="shared" si="419"/>
        <v>-0.30792206010159251</v>
      </c>
      <c r="BT217" s="19">
        <f t="shared" si="419"/>
        <v>-0.14201167570185888</v>
      </c>
      <c r="BU217" s="19">
        <f t="shared" si="419"/>
        <v>-6.2571287614293439E-2</v>
      </c>
      <c r="BV217" s="19">
        <f t="shared" si="419"/>
        <v>-2.6957093008208165E-2</v>
      </c>
      <c r="BW217" s="19">
        <f t="shared" si="419"/>
        <v>-3.1823722781951789</v>
      </c>
      <c r="BX217" s="19">
        <f t="shared" si="419"/>
        <v>-2.3773845783108167</v>
      </c>
      <c r="BY217" s="19">
        <f t="shared" si="419"/>
        <v>-1.6364926968500355</v>
      </c>
      <c r="BZ217" s="19">
        <f t="shared" si="419"/>
        <v>-1.0118454273443065</v>
      </c>
      <c r="CA217" s="19">
        <f t="shared" si="419"/>
        <v>-0.55435524446852724</v>
      </c>
      <c r="CB217" s="19">
        <f t="shared" si="419"/>
        <v>-0.27268480925263944</v>
      </c>
      <c r="CC217" s="19">
        <f t="shared" ref="CC217:DJ217" si="420">$B193*LN(1/(1+(EXP(-1*(CC$25+CC$26*$A193)))))+$C193*LN(1-(1/(1+(EXP(-1*(CC$25+CC$26*$A193))))))</f>
        <v>-0.12456484496250039</v>
      </c>
      <c r="CD217" s="19">
        <f t="shared" si="420"/>
        <v>-5.4615793462002321E-2</v>
      </c>
      <c r="CE217" s="19">
        <f t="shared" si="420"/>
        <v>-2.3476364119777163E-2</v>
      </c>
      <c r="CF217" s="19">
        <f t="shared" si="420"/>
        <v>-1.0001652055651762E-2</v>
      </c>
      <c r="CG217" s="19">
        <f t="shared" si="420"/>
        <v>-2.2512325998949305</v>
      </c>
      <c r="CH217" s="19">
        <f t="shared" si="420"/>
        <v>-1.5253255421125171</v>
      </c>
      <c r="CI217" s="19">
        <f t="shared" si="420"/>
        <v>-0.92503699381775373</v>
      </c>
      <c r="CJ217" s="19">
        <f t="shared" si="420"/>
        <v>-0.49715445033210998</v>
      </c>
      <c r="CK217" s="19">
        <f t="shared" si="420"/>
        <v>-0.24100845383299221</v>
      </c>
      <c r="CL217" s="19">
        <f t="shared" si="420"/>
        <v>-0.10914595078339805</v>
      </c>
      <c r="CM217" s="19">
        <f t="shared" si="420"/>
        <v>-4.7647815139078141E-2</v>
      </c>
      <c r="CN217" s="19">
        <f t="shared" si="420"/>
        <v>-2.0440487723596214E-2</v>
      </c>
      <c r="CO217" s="19">
        <f t="shared" si="420"/>
        <v>-8.7006852082939356E-3</v>
      </c>
      <c r="CP217" s="19">
        <f t="shared" si="420"/>
        <v>-3.6910434269464432E-3</v>
      </c>
      <c r="CQ217" s="19">
        <f t="shared" si="420"/>
        <v>-1.4174946225139549</v>
      </c>
      <c r="CR217" s="19">
        <f t="shared" si="420"/>
        <v>-0.84291533356034654</v>
      </c>
      <c r="CS217" s="19">
        <f t="shared" si="420"/>
        <v>-0.44462066950155305</v>
      </c>
      <c r="CT217" s="19">
        <f t="shared" si="420"/>
        <v>-0.21263069128632331</v>
      </c>
      <c r="CU217" s="19">
        <f t="shared" si="420"/>
        <v>-9.5545464597962981E-2</v>
      </c>
      <c r="CV217" s="19">
        <f t="shared" si="420"/>
        <v>-4.1550440576282981E-2</v>
      </c>
      <c r="CW217" s="19">
        <f t="shared" si="420"/>
        <v>-1.7793713661611546E-2</v>
      </c>
      <c r="CX217" s="19">
        <f t="shared" si="420"/>
        <v>-7.5683020417261727E-3</v>
      </c>
      <c r="CY217" s="19">
        <f t="shared" si="420"/>
        <v>-3.2096119557346657E-3</v>
      </c>
      <c r="CZ217" s="19">
        <f t="shared" si="420"/>
        <v>-1.3594435752600376E-3</v>
      </c>
      <c r="DA217" s="19">
        <f t="shared" si="420"/>
        <v>-0.7655951823371514</v>
      </c>
      <c r="DB217" s="19">
        <f t="shared" si="420"/>
        <v>-0.39659404698022449</v>
      </c>
      <c r="DC217" s="19">
        <f t="shared" si="420"/>
        <v>-0.18728844983715828</v>
      </c>
      <c r="DD217" s="19">
        <f t="shared" si="420"/>
        <v>-8.3569574617418818E-2</v>
      </c>
      <c r="DE217" s="19">
        <f t="shared" si="420"/>
        <v>-3.6219258870659243E-2</v>
      </c>
      <c r="DF217" s="19">
        <f t="shared" si="420"/>
        <v>-1.5487012648170298E-2</v>
      </c>
      <c r="DG217" s="19">
        <f t="shared" si="420"/>
        <v>-6.5828123789349116E-3</v>
      </c>
      <c r="DH217" s="19">
        <f t="shared" si="420"/>
        <v>-2.7908871239777562E-3</v>
      </c>
      <c r="DI217" s="19">
        <f t="shared" si="420"/>
        <v>-1.1819483803500639E-3</v>
      </c>
      <c r="DJ217" s="19">
        <f t="shared" si="420"/>
        <v>-5.003262493858717E-4</v>
      </c>
    </row>
    <row r="218" spans="1:114" x14ac:dyDescent="0.45">
      <c r="A218" s="4">
        <f>Training_Data!L217</f>
        <v>71</v>
      </c>
      <c r="B218" s="4">
        <f>Training_Data!I217</f>
        <v>1</v>
      </c>
      <c r="C218" s="4">
        <f t="shared" si="375"/>
        <v>0</v>
      </c>
      <c r="F218">
        <f t="shared" si="369"/>
        <v>8.4000000000000005E-2</v>
      </c>
      <c r="G218">
        <f t="shared" si="370"/>
        <v>0.91943125609512466</v>
      </c>
      <c r="H218" s="10">
        <f t="shared" si="371"/>
        <v>0.52098766070653235</v>
      </c>
      <c r="I218" s="10"/>
      <c r="J218">
        <f t="shared" si="372"/>
        <v>0.47901233929346765</v>
      </c>
      <c r="K218">
        <f t="shared" si="380"/>
        <v>-0.65202892137385848</v>
      </c>
      <c r="O218" s="19">
        <f t="shared" si="290"/>
        <v>-9.260095150798163</v>
      </c>
      <c r="P218" s="19">
        <f t="shared" si="290"/>
        <v>-8.5201994195399653</v>
      </c>
      <c r="Q218" s="19">
        <f t="shared" ref="Q218:CB218" si="421">$B194*LN(1/(1+(EXP(-1*(Q$25+Q$26*$A194)))))+$C194*LN(1-(1/(1+(EXP(-1*(Q$25+Q$26*$A194))))))</f>
        <v>-7.7804179248318617</v>
      </c>
      <c r="R218" s="19">
        <f t="shared" si="421"/>
        <v>-7.0408757429874056</v>
      </c>
      <c r="S218" s="19">
        <f t="shared" si="421"/>
        <v>-6.3018346208305891</v>
      </c>
      <c r="T218" s="19">
        <f t="shared" si="421"/>
        <v>-5.5638413888071208</v>
      </c>
      <c r="U218" s="19">
        <f t="shared" si="421"/>
        <v>-4.8280344245367131</v>
      </c>
      <c r="V218" s="19">
        <f t="shared" si="421"/>
        <v>-4.096766125368009</v>
      </c>
      <c r="W218" s="19">
        <f t="shared" si="421"/>
        <v>-3.3748235189973763</v>
      </c>
      <c r="X218" s="19">
        <f t="shared" si="421"/>
        <v>-2.6716446919676695</v>
      </c>
      <c r="Y218" s="19">
        <f t="shared" si="421"/>
        <v>-8.2602586255447523</v>
      </c>
      <c r="Z218" s="19">
        <f t="shared" si="421"/>
        <v>-7.5205419856650764</v>
      </c>
      <c r="AA218" s="19">
        <f t="shared" si="421"/>
        <v>-6.7811356298266041</v>
      </c>
      <c r="AB218" s="19">
        <f t="shared" si="421"/>
        <v>-6.0423787274967538</v>
      </c>
      <c r="AC218" s="19">
        <f t="shared" si="421"/>
        <v>-5.3049791772043271</v>
      </c>
      <c r="AD218" s="19">
        <f t="shared" si="421"/>
        <v>-4.5704077103416241</v>
      </c>
      <c r="AE218" s="19">
        <f t="shared" si="421"/>
        <v>-3.8416908443684901</v>
      </c>
      <c r="AF218" s="19">
        <f t="shared" si="421"/>
        <v>-3.1249344133057471</v>
      </c>
      <c r="AG218" s="19">
        <f t="shared" si="421"/>
        <v>-2.4319660838434931</v>
      </c>
      <c r="AH218" s="19">
        <f t="shared" si="421"/>
        <v>-1.7839007408883385</v>
      </c>
      <c r="AI218" s="19">
        <f t="shared" si="421"/>
        <v>-7.2607028609709534</v>
      </c>
      <c r="AJ218" s="19">
        <f t="shared" si="421"/>
        <v>-6.521472584317654</v>
      </c>
      <c r="AK218" s="19">
        <f t="shared" si="421"/>
        <v>-5.7830839551263855</v>
      </c>
      <c r="AL218" s="19">
        <f t="shared" si="421"/>
        <v>-5.0464528836098141</v>
      </c>
      <c r="AM218" s="19">
        <f t="shared" si="421"/>
        <v>-4.3134773304160259</v>
      </c>
      <c r="AN218" s="19">
        <f t="shared" si="421"/>
        <v>-3.5880419482389807</v>
      </c>
      <c r="AO218" s="19">
        <f t="shared" si="421"/>
        <v>-2.8778970868456324</v>
      </c>
      <c r="AP218" s="19">
        <f t="shared" si="421"/>
        <v>-2.1977210001309602</v>
      </c>
      <c r="AQ218" s="19">
        <f t="shared" si="421"/>
        <v>-1.5725754655000623</v>
      </c>
      <c r="AR218" s="19">
        <f t="shared" si="421"/>
        <v>-1.0374879504858854</v>
      </c>
      <c r="AS218" s="19">
        <f t="shared" si="421"/>
        <v>-6.261909421690226</v>
      </c>
      <c r="AT218" s="19">
        <f t="shared" si="421"/>
        <v>-5.5239978458960906</v>
      </c>
      <c r="AU218" s="19">
        <f t="shared" si="421"/>
        <v>-4.7883609486199603</v>
      </c>
      <c r="AV218" s="19">
        <f t="shared" si="421"/>
        <v>-4.0574444297323415</v>
      </c>
      <c r="AW218" s="19">
        <f t="shared" si="421"/>
        <v>-3.336219258870659</v>
      </c>
      <c r="AX218" s="19">
        <f t="shared" si="421"/>
        <v>-2.6344623112084307</v>
      </c>
      <c r="AY218" s="19">
        <f t="shared" si="421"/>
        <v>-1.9701648190567012</v>
      </c>
      <c r="AZ218" s="19">
        <f t="shared" si="421"/>
        <v>-1.3723677218643584</v>
      </c>
      <c r="BA218" s="19">
        <f t="shared" si="421"/>
        <v>-0.87752811145482867</v>
      </c>
      <c r="BB218" s="19">
        <f t="shared" si="421"/>
        <v>-0.51301525239995238</v>
      </c>
      <c r="BC218" s="19">
        <f t="shared" si="421"/>
        <v>-5.2651818556842551</v>
      </c>
      <c r="BD218" s="19">
        <f t="shared" si="421"/>
        <v>-4.5308301651394567</v>
      </c>
      <c r="BE218" s="19">
        <f t="shared" si="421"/>
        <v>-3.8025661497823577</v>
      </c>
      <c r="BF218" s="19">
        <f t="shared" si="421"/>
        <v>-3.0867260252942716</v>
      </c>
      <c r="BG218" s="19">
        <f t="shared" si="421"/>
        <v>-2.3955454645979626</v>
      </c>
      <c r="BH218" s="19">
        <f t="shared" si="421"/>
        <v>-1.7507328088238223</v>
      </c>
      <c r="BI218" s="19">
        <f t="shared" si="421"/>
        <v>-1.1849428287424448</v>
      </c>
      <c r="BJ218" s="19">
        <f t="shared" si="421"/>
        <v>-0.7339469673175899</v>
      </c>
      <c r="BK218" s="19">
        <f t="shared" si="421"/>
        <v>-0.41663669588823921</v>
      </c>
      <c r="BL218" s="19">
        <f t="shared" si="421"/>
        <v>-0.22041740991845085</v>
      </c>
      <c r="BM218" s="19">
        <f t="shared" si="421"/>
        <v>-4.2740235117124596</v>
      </c>
      <c r="BN218" s="19">
        <f t="shared" si="421"/>
        <v>-3.5491698287058959</v>
      </c>
      <c r="BO218" s="19">
        <f t="shared" si="421"/>
        <v>-2.8401901814631088</v>
      </c>
      <c r="BP218" s="19">
        <f t="shared" si="421"/>
        <v>-2.1622430402584891</v>
      </c>
      <c r="BQ218" s="19">
        <f t="shared" si="421"/>
        <v>-1.541008453832992</v>
      </c>
      <c r="BR218" s="19">
        <f t="shared" si="421"/>
        <v>-1.0118454273443069</v>
      </c>
      <c r="BS218" s="19">
        <f t="shared" si="421"/>
        <v>-0.60719172484078154</v>
      </c>
      <c r="BT218" s="19">
        <f t="shared" si="421"/>
        <v>-0.33541384892973064</v>
      </c>
      <c r="BU218" s="19">
        <f t="shared" si="421"/>
        <v>-0.17407009030529458</v>
      </c>
      <c r="BV218" s="19">
        <f t="shared" si="421"/>
        <v>-8.6836152153949644E-2</v>
      </c>
      <c r="BW218" s="19">
        <f t="shared" si="421"/>
        <v>-3.2976698939637759</v>
      </c>
      <c r="BX218" s="19">
        <f t="shared" si="421"/>
        <v>-2.597386512415508</v>
      </c>
      <c r="BY218" s="19">
        <f t="shared" si="421"/>
        <v>-1.9358390941691579</v>
      </c>
      <c r="BZ218" s="19">
        <f t="shared" si="421"/>
        <v>-1.3426603473977388</v>
      </c>
      <c r="CA218" s="19">
        <f t="shared" si="421"/>
        <v>-0.85435524446852695</v>
      </c>
      <c r="CB218" s="19">
        <f t="shared" si="421"/>
        <v>-0.49715445033210998</v>
      </c>
      <c r="CC218" s="19">
        <f t="shared" ref="CC218:DJ218" si="422">$B194*LN(1/(1+(EXP(-1*(CC$25+CC$26*$A194)))))+$C194*LN(1-(1/(1+(EXP(-1*(CC$25+CC$26*$A194))))))</f>
        <v>-0.26794767785756274</v>
      </c>
      <c r="CD218" s="19">
        <f t="shared" si="422"/>
        <v>-0.13680711345203822</v>
      </c>
      <c r="CE218" s="19">
        <f t="shared" si="422"/>
        <v>-6.761025641009237E-2</v>
      </c>
      <c r="CF218" s="19">
        <f t="shared" si="422"/>
        <v>-3.2828470424865287E-2</v>
      </c>
      <c r="CG218" s="19">
        <f t="shared" si="422"/>
        <v>-2.3592573655475451</v>
      </c>
      <c r="CH218" s="19">
        <f t="shared" si="422"/>
        <v>-1.7177944705965964</v>
      </c>
      <c r="CI218" s="19">
        <f t="shared" si="422"/>
        <v>-1.1573440662232617</v>
      </c>
      <c r="CJ218" s="19">
        <f t="shared" si="422"/>
        <v>-0.71334716722803393</v>
      </c>
      <c r="CK218" s="19">
        <f t="shared" si="422"/>
        <v>-0.40318604888545784</v>
      </c>
      <c r="CL218" s="19">
        <f t="shared" si="422"/>
        <v>-0.21263069128632345</v>
      </c>
      <c r="CM218" s="19">
        <f t="shared" si="422"/>
        <v>-0.10709638573961529</v>
      </c>
      <c r="CN218" s="19">
        <f t="shared" si="422"/>
        <v>-5.2529532865117086E-2</v>
      </c>
      <c r="CO218" s="19">
        <f t="shared" si="422"/>
        <v>-2.5407003914415471E-2</v>
      </c>
      <c r="CP218" s="19">
        <f t="shared" si="422"/>
        <v>-1.2202584607696155E-2</v>
      </c>
      <c r="CQ218" s="19">
        <f t="shared" si="422"/>
        <v>-1.5097107191931247</v>
      </c>
      <c r="CR218" s="19">
        <f t="shared" si="422"/>
        <v>-0.98657309416461803</v>
      </c>
      <c r="CS218" s="19">
        <f t="shared" si="422"/>
        <v>-0.58918501895059228</v>
      </c>
      <c r="CT218" s="19">
        <f t="shared" si="422"/>
        <v>-0.32417759919518879</v>
      </c>
      <c r="CU218" s="19">
        <f t="shared" si="422"/>
        <v>-0.16778602938626597</v>
      </c>
      <c r="CV218" s="19">
        <f t="shared" si="422"/>
        <v>-8.3569574617418818E-2</v>
      </c>
      <c r="CW218" s="19">
        <f t="shared" si="422"/>
        <v>-4.074422041225377E-2</v>
      </c>
      <c r="CX218" s="19">
        <f t="shared" si="422"/>
        <v>-1.9646825693436749E-2</v>
      </c>
      <c r="CY218" s="19">
        <f t="shared" si="422"/>
        <v>-9.4219362295020568E-3</v>
      </c>
      <c r="CZ218" s="19">
        <f t="shared" si="422"/>
        <v>-4.506411799249389E-3</v>
      </c>
      <c r="DA218" s="19">
        <f t="shared" si="422"/>
        <v>-0.83157348644173756</v>
      </c>
      <c r="DB218" s="19">
        <f t="shared" si="422"/>
        <v>-0.48167487439574336</v>
      </c>
      <c r="DC218" s="19">
        <f t="shared" si="422"/>
        <v>-0.25868841443495261</v>
      </c>
      <c r="DD218" s="19">
        <f t="shared" si="422"/>
        <v>-0.13178097985146942</v>
      </c>
      <c r="DE218" s="19">
        <f t="shared" si="422"/>
        <v>-6.5043561776590555E-2</v>
      </c>
      <c r="DF218" s="19">
        <f t="shared" si="422"/>
        <v>-3.15613446763486E-2</v>
      </c>
      <c r="DG218" s="19">
        <f t="shared" si="422"/>
        <v>-1.518266538081528E-2</v>
      </c>
      <c r="DH218" s="19">
        <f t="shared" si="422"/>
        <v>-7.2726211117516981E-3</v>
      </c>
      <c r="DI218" s="19">
        <f t="shared" si="422"/>
        <v>-3.4764669781357778E-3</v>
      </c>
      <c r="DJ218" s="19">
        <f t="shared" si="422"/>
        <v>-1.6601784140456051E-3</v>
      </c>
    </row>
    <row r="219" spans="1:114" x14ac:dyDescent="0.45">
      <c r="A219" s="4">
        <f>Training_Data!L218</f>
        <v>83</v>
      </c>
      <c r="B219" s="4">
        <f>Training_Data!I218</f>
        <v>1</v>
      </c>
      <c r="C219" s="4">
        <f t="shared" si="375"/>
        <v>0</v>
      </c>
      <c r="F219">
        <f t="shared" si="369"/>
        <v>7.1000000000000008E-2</v>
      </c>
      <c r="G219">
        <f t="shared" si="370"/>
        <v>0.93146189212759212</v>
      </c>
      <c r="H219" s="10">
        <f t="shared" si="371"/>
        <v>0.51774254727772806</v>
      </c>
      <c r="I219" s="10"/>
      <c r="J219">
        <f t="shared" si="372"/>
        <v>0.48225745272227194</v>
      </c>
      <c r="K219">
        <f t="shared" si="380"/>
        <v>-0.65827717325190238</v>
      </c>
      <c r="O219" s="19">
        <f t="shared" si="290"/>
        <v>-9.200101034297699</v>
      </c>
      <c r="P219" s="19">
        <f t="shared" si="290"/>
        <v>-8.4002248420453114</v>
      </c>
      <c r="Q219" s="19">
        <f t="shared" ref="Q219:CB219" si="423">$B195*LN(1/(1+(EXP(-1*(Q$25+Q$26*$A195)))))+$C195*LN(1-(1/(1+(EXP(-1*(Q$25+Q$26*$A195))))))</f>
        <v>-7.600500326249386</v>
      </c>
      <c r="R219" s="19">
        <f t="shared" si="423"/>
        <v>-6.8011131553604649</v>
      </c>
      <c r="S219" s="19">
        <f t="shared" si="423"/>
        <v>-6.0024756851377301</v>
      </c>
      <c r="T219" s="19">
        <f t="shared" si="423"/>
        <v>-5.2055014039096577</v>
      </c>
      <c r="U219" s="19">
        <f t="shared" si="423"/>
        <v>-4.4122025846076953</v>
      </c>
      <c r="V219" s="19">
        <f t="shared" si="423"/>
        <v>-3.6269570930082078</v>
      </c>
      <c r="W219" s="19">
        <f t="shared" si="423"/>
        <v>-2.8590328262879723</v>
      </c>
      <c r="X219" s="19">
        <f t="shared" si="423"/>
        <v>-2.1269280110429727</v>
      </c>
      <c r="Y219" s="19">
        <f t="shared" si="423"/>
        <v>-8.2002746158595841</v>
      </c>
      <c r="Z219" s="19">
        <f t="shared" si="423"/>
        <v>-7.400611066022253</v>
      </c>
      <c r="AA219" s="19">
        <f t="shared" si="423"/>
        <v>-6.6013594435752596</v>
      </c>
      <c r="AB219" s="19">
        <f t="shared" si="423"/>
        <v>-5.8030229809308311</v>
      </c>
      <c r="AC219" s="19">
        <f t="shared" si="423"/>
        <v>-5.0067153484891183</v>
      </c>
      <c r="AD219" s="19">
        <f t="shared" si="423"/>
        <v>-4.2148842546719187</v>
      </c>
      <c r="AE219" s="19">
        <f t="shared" si="423"/>
        <v>-3.4328284704248646</v>
      </c>
      <c r="AF219" s="19">
        <f t="shared" si="423"/>
        <v>-2.6716446919676695</v>
      </c>
      <c r="AG219" s="19">
        <f t="shared" si="423"/>
        <v>-1.9529776105260748</v>
      </c>
      <c r="AH219" s="19">
        <f t="shared" si="423"/>
        <v>-1.3132616875182228</v>
      </c>
      <c r="AI219" s="19">
        <f t="shared" si="423"/>
        <v>-7.2007463072518281</v>
      </c>
      <c r="AJ219" s="19">
        <f t="shared" si="423"/>
        <v>-6.4016601784140459</v>
      </c>
      <c r="AK219" s="19">
        <f t="shared" si="423"/>
        <v>-5.603691043426946</v>
      </c>
      <c r="AL219" s="19">
        <f t="shared" si="423"/>
        <v>-4.808196067338268</v>
      </c>
      <c r="AM219" s="19">
        <f t="shared" si="423"/>
        <v>-4.0181499279178094</v>
      </c>
      <c r="AN219" s="19">
        <f t="shared" si="423"/>
        <v>-3.2399533331624304</v>
      </c>
      <c r="AO219" s="19">
        <f t="shared" si="423"/>
        <v>-2.4868361521539493</v>
      </c>
      <c r="AP219" s="19">
        <f t="shared" si="423"/>
        <v>-1.7839007408883385</v>
      </c>
      <c r="AQ219" s="19">
        <f t="shared" si="423"/>
        <v>-1.1711006659477783</v>
      </c>
      <c r="AR219" s="19">
        <f t="shared" si="423"/>
        <v>-0.69314718055994529</v>
      </c>
      <c r="AS219" s="19">
        <f t="shared" si="423"/>
        <v>-6.2020273741238379</v>
      </c>
      <c r="AT219" s="19">
        <f t="shared" si="423"/>
        <v>-5.4045064117992503</v>
      </c>
      <c r="AU219" s="19">
        <f t="shared" si="423"/>
        <v>-4.6100016520556517</v>
      </c>
      <c r="AV219" s="19">
        <f t="shared" si="423"/>
        <v>-3.822124216454879</v>
      </c>
      <c r="AW219" s="19">
        <f t="shared" si="423"/>
        <v>-3.0485873515737421</v>
      </c>
      <c r="AX219" s="19">
        <f t="shared" si="423"/>
        <v>-2.3050833197686962</v>
      </c>
      <c r="AY219" s="19">
        <f t="shared" si="423"/>
        <v>-1.6204174099184505</v>
      </c>
      <c r="AZ219" s="19">
        <f t="shared" si="423"/>
        <v>-1.0374879504858854</v>
      </c>
      <c r="BA219" s="19">
        <f t="shared" si="423"/>
        <v>-0.59813886938159222</v>
      </c>
      <c r="BB219" s="19">
        <f t="shared" si="423"/>
        <v>-0.31326168751822281</v>
      </c>
      <c r="BC219" s="19">
        <f t="shared" si="423"/>
        <v>-5.2055014039096577</v>
      </c>
      <c r="BD219" s="19">
        <f t="shared" si="423"/>
        <v>-4.4122025846076962</v>
      </c>
      <c r="BE219" s="19">
        <f t="shared" si="423"/>
        <v>-3.6269570930082082</v>
      </c>
      <c r="BF219" s="19">
        <f t="shared" si="423"/>
        <v>-2.8590328262879714</v>
      </c>
      <c r="BG219" s="19">
        <f t="shared" si="423"/>
        <v>-2.1269280110429727</v>
      </c>
      <c r="BH219" s="19">
        <f t="shared" si="423"/>
        <v>-1.4632824673380314</v>
      </c>
      <c r="BI219" s="19">
        <f t="shared" si="423"/>
        <v>-0.91301525239995218</v>
      </c>
      <c r="BJ219" s="19">
        <f t="shared" si="423"/>
        <v>-0.51301525239995238</v>
      </c>
      <c r="BK219" s="19">
        <f t="shared" si="423"/>
        <v>-0.26328246733803135</v>
      </c>
      <c r="BL219" s="19">
        <f t="shared" si="423"/>
        <v>-0.12692801104297263</v>
      </c>
      <c r="BM219" s="19">
        <f t="shared" si="423"/>
        <v>-4.2148842546719187</v>
      </c>
      <c r="BN219" s="19">
        <f t="shared" si="423"/>
        <v>-3.4328284704248651</v>
      </c>
      <c r="BO219" s="19">
        <f t="shared" si="423"/>
        <v>-2.67164469196767</v>
      </c>
      <c r="BP219" s="19">
        <f t="shared" si="423"/>
        <v>-1.9529776105260739</v>
      </c>
      <c r="BQ219" s="19">
        <f t="shared" si="423"/>
        <v>-1.3132616875182228</v>
      </c>
      <c r="BR219" s="19">
        <f t="shared" si="423"/>
        <v>-0.79813886938159195</v>
      </c>
      <c r="BS219" s="19">
        <f t="shared" si="423"/>
        <v>-0.43748795048588535</v>
      </c>
      <c r="BT219" s="19">
        <f t="shared" si="423"/>
        <v>-0.22041740991845085</v>
      </c>
      <c r="BU219" s="19">
        <f t="shared" si="423"/>
        <v>-0.10508331976869598</v>
      </c>
      <c r="BV219" s="19">
        <f t="shared" si="423"/>
        <v>-4.8587351573741909E-2</v>
      </c>
      <c r="BW219" s="19">
        <f t="shared" si="423"/>
        <v>-3.2399533331624304</v>
      </c>
      <c r="BX219" s="19">
        <f t="shared" si="423"/>
        <v>-2.4868361521539497</v>
      </c>
      <c r="BY219" s="19">
        <f t="shared" si="423"/>
        <v>-1.7839007408883387</v>
      </c>
      <c r="BZ219" s="19">
        <f t="shared" si="423"/>
        <v>-1.1711006659477778</v>
      </c>
      <c r="CA219" s="19">
        <f t="shared" si="423"/>
        <v>-0.69314718055994529</v>
      </c>
      <c r="CB219" s="19">
        <f t="shared" si="423"/>
        <v>-0.37110066594777763</v>
      </c>
      <c r="CC219" s="19">
        <f t="shared" ref="CC219:DJ219" si="424">$B195*LN(1/(1+(EXP(-1*(CC$25+CC$26*$A195)))))+$C195*LN(1-(1/(1+(EXP(-1*(CC$25+CC$26*$A195))))))</f>
        <v>-0.18390074088833874</v>
      </c>
      <c r="CD219" s="19">
        <f t="shared" si="424"/>
        <v>-8.6836152153949644E-2</v>
      </c>
      <c r="CE219" s="19">
        <f t="shared" si="424"/>
        <v>-3.9953333162430334E-2</v>
      </c>
      <c r="CF219" s="19">
        <f t="shared" si="424"/>
        <v>-1.8149927917809731E-2</v>
      </c>
      <c r="CG219" s="19">
        <f t="shared" si="424"/>
        <v>-2.3050833197686962</v>
      </c>
      <c r="CH219" s="19">
        <f t="shared" si="424"/>
        <v>-1.620417409918451</v>
      </c>
      <c r="CI219" s="19">
        <f t="shared" si="424"/>
        <v>-1.0374879504858856</v>
      </c>
      <c r="CJ219" s="19">
        <f t="shared" si="424"/>
        <v>-0.59813886938159178</v>
      </c>
      <c r="CK219" s="19">
        <f t="shared" si="424"/>
        <v>-0.31326168751822281</v>
      </c>
      <c r="CL219" s="19">
        <f t="shared" si="424"/>
        <v>-0.15297761052607403</v>
      </c>
      <c r="CM219" s="19">
        <f t="shared" si="424"/>
        <v>-7.1644691967669705E-2</v>
      </c>
      <c r="CN219" s="19">
        <f t="shared" si="424"/>
        <v>-3.2828470424865287E-2</v>
      </c>
      <c r="CO219" s="19">
        <f t="shared" si="424"/>
        <v>-1.488425467191814E-2</v>
      </c>
      <c r="CP219" s="19">
        <f t="shared" si="424"/>
        <v>-6.7153484891179444E-3</v>
      </c>
      <c r="CQ219" s="19">
        <f t="shared" si="424"/>
        <v>-1.4632824673380311</v>
      </c>
      <c r="CR219" s="19">
        <f t="shared" si="424"/>
        <v>-0.91301525239995263</v>
      </c>
      <c r="CS219" s="19">
        <f t="shared" si="424"/>
        <v>-0.5130152523999526</v>
      </c>
      <c r="CT219" s="19">
        <f t="shared" si="424"/>
        <v>-0.26328246733803101</v>
      </c>
      <c r="CU219" s="19">
        <f t="shared" si="424"/>
        <v>-0.12692801104297263</v>
      </c>
      <c r="CV219" s="19">
        <f t="shared" si="424"/>
        <v>-5.9032826287971386E-2</v>
      </c>
      <c r="CW219" s="19">
        <f t="shared" si="424"/>
        <v>-2.6957093008208165E-2</v>
      </c>
      <c r="CX219" s="19">
        <f t="shared" si="424"/>
        <v>-1.2202584607696155E-2</v>
      </c>
      <c r="CY219" s="19">
        <f t="shared" si="424"/>
        <v>-5.5014039096574841E-3</v>
      </c>
      <c r="CZ219" s="19">
        <f t="shared" si="424"/>
        <v>-2.4756851377303315E-3</v>
      </c>
      <c r="DA219" s="19">
        <f t="shared" si="424"/>
        <v>-0.79813886938159173</v>
      </c>
      <c r="DB219" s="19">
        <f t="shared" si="424"/>
        <v>-0.43748795048588573</v>
      </c>
      <c r="DC219" s="19">
        <f t="shared" si="424"/>
        <v>-0.22041740991845099</v>
      </c>
      <c r="DD219" s="19">
        <f t="shared" si="424"/>
        <v>-0.10508331976869598</v>
      </c>
      <c r="DE219" s="19">
        <f t="shared" si="424"/>
        <v>-4.8587351573741909E-2</v>
      </c>
      <c r="DF219" s="19">
        <f t="shared" si="424"/>
        <v>-2.2124216454879293E-2</v>
      </c>
      <c r="DG219" s="19">
        <f t="shared" si="424"/>
        <v>-1.0001652055651762E-2</v>
      </c>
      <c r="DH219" s="19">
        <f t="shared" si="424"/>
        <v>-4.506411799249389E-3</v>
      </c>
      <c r="DI219" s="19">
        <f t="shared" si="424"/>
        <v>-2.027374123838199E-3</v>
      </c>
      <c r="DJ219" s="19">
        <f t="shared" si="424"/>
        <v>-9.1146645377420212E-4</v>
      </c>
    </row>
    <row r="220" spans="1:114" x14ac:dyDescent="0.45">
      <c r="A220" s="4">
        <f>Training_Data!L219</f>
        <v>70</v>
      </c>
      <c r="B220" s="4">
        <f>Training_Data!I219</f>
        <v>1</v>
      </c>
      <c r="C220" s="4">
        <f t="shared" si="375"/>
        <v>0</v>
      </c>
      <c r="F220">
        <f t="shared" si="369"/>
        <v>6.2E-2</v>
      </c>
      <c r="G220">
        <f t="shared" si="370"/>
        <v>0.93988288679108889</v>
      </c>
      <c r="H220" s="10">
        <f t="shared" si="371"/>
        <v>0.51549503674120134</v>
      </c>
      <c r="I220" s="10"/>
      <c r="J220">
        <f t="shared" si="372"/>
        <v>0.48450496325879866</v>
      </c>
      <c r="K220">
        <f t="shared" si="380"/>
        <v>-0.72462760361957868</v>
      </c>
      <c r="O220" s="19">
        <f t="shared" ref="O220:AD283" si="425">$B196*LN(1/(1+(EXP(-1*(O$25+O$26*$A196)))))+$C196*LN(1-(1/(1+(EXP(-1*(O$25+O$26*$A196))))))</f>
        <v>-9.34008783557843</v>
      </c>
      <c r="P220" s="19">
        <f t="shared" si="425"/>
        <v>-8.6801699366275518</v>
      </c>
      <c r="Q220" s="19">
        <f t="shared" si="425"/>
        <v>-8.0203287659733586</v>
      </c>
      <c r="R220" s="19">
        <f t="shared" si="425"/>
        <v>-7.3606359961710908</v>
      </c>
      <c r="S220" s="19">
        <f t="shared" si="425"/>
        <v>-6.7012301549517126</v>
      </c>
      <c r="T220" s="19">
        <f t="shared" si="425"/>
        <v>-6.0423787274967538</v>
      </c>
      <c r="U220" s="19">
        <f t="shared" si="425"/>
        <v>-5.3845972384173644</v>
      </c>
      <c r="V220" s="19">
        <f t="shared" si="425"/>
        <v>-4.7288756729700721</v>
      </c>
      <c r="W220" s="19">
        <f t="shared" si="425"/>
        <v>-4.0771019436478797</v>
      </c>
      <c r="X220" s="19">
        <f t="shared" si="425"/>
        <v>-3.4328284704248646</v>
      </c>
      <c r="Y220" s="19">
        <f t="shared" si="425"/>
        <v>-8.3402387438413577</v>
      </c>
      <c r="Z220" s="19">
        <f t="shared" si="425"/>
        <v>-7.6804618682212311</v>
      </c>
      <c r="AA220" s="19">
        <f t="shared" si="425"/>
        <v>-7.0208934262687164</v>
      </c>
      <c r="AB220" s="19">
        <f t="shared" si="425"/>
        <v>-6.3617278730790225</v>
      </c>
      <c r="AC220" s="19">
        <f t="shared" si="425"/>
        <v>-5.703340380170367</v>
      </c>
      <c r="AD220" s="19">
        <f t="shared" si="425"/>
        <v>-5.0464528836098141</v>
      </c>
      <c r="AE220" s="19">
        <f t="shared" ref="AE220:CP220" si="426">$B196*LN(1/(1+(EXP(-1*(AE$25+AE$26*$A196)))))+$C196*LN(1-(1/(1+(EXP(-1*(AE$25+AE$26*$A196))))))</f>
        <v>-4.3924475652366004</v>
      </c>
      <c r="AF220" s="19">
        <f t="shared" si="426"/>
        <v>-3.7439449847430786</v>
      </c>
      <c r="AG220" s="19">
        <f t="shared" si="426"/>
        <v>-3.1058216627350683</v>
      </c>
      <c r="AH220" s="19">
        <f t="shared" si="426"/>
        <v>-2.4868361521539493</v>
      </c>
      <c r="AI220" s="19">
        <f t="shared" si="426"/>
        <v>-7.3406488399787513</v>
      </c>
      <c r="AJ220" s="19">
        <f t="shared" si="426"/>
        <v>-6.6812549901428948</v>
      </c>
      <c r="AK220" s="19">
        <f t="shared" si="426"/>
        <v>-6.0224267227201764</v>
      </c>
      <c r="AL220" s="19">
        <f t="shared" si="426"/>
        <v>-5.3646898913545238</v>
      </c>
      <c r="AM220" s="19">
        <f t="shared" si="426"/>
        <v>-4.7090541641698866</v>
      </c>
      <c r="AN220" s="19">
        <f t="shared" si="426"/>
        <v>-4.0574444297323415</v>
      </c>
      <c r="AO220" s="19">
        <f t="shared" si="426"/>
        <v>-3.4134806693605904</v>
      </c>
      <c r="AP220" s="19">
        <f t="shared" si="426"/>
        <v>-2.7837958276838055</v>
      </c>
      <c r="AQ220" s="19">
        <f t="shared" si="426"/>
        <v>-2.1799619666343486</v>
      </c>
      <c r="AR220" s="19">
        <f t="shared" si="426"/>
        <v>-1.6204174099184505</v>
      </c>
      <c r="AS220" s="19">
        <f t="shared" si="426"/>
        <v>-6.3417627476838421</v>
      </c>
      <c r="AT220" s="19">
        <f t="shared" si="426"/>
        <v>-5.6834077454776146</v>
      </c>
      <c r="AU220" s="19">
        <f t="shared" si="426"/>
        <v>-5.0265828123789342</v>
      </c>
      <c r="AV220" s="19">
        <f t="shared" si="426"/>
        <v>-4.3726974329714956</v>
      </c>
      <c r="AW220" s="19">
        <f t="shared" si="426"/>
        <v>-3.7244228459337787</v>
      </c>
      <c r="AX220" s="19">
        <f t="shared" si="426"/>
        <v>-3.0867260252942716</v>
      </c>
      <c r="AY220" s="19">
        <f t="shared" si="426"/>
        <v>-2.4685149421199939</v>
      </c>
      <c r="AZ220" s="19">
        <f t="shared" si="426"/>
        <v>-1.8847227250802083</v>
      </c>
      <c r="BA220" s="19">
        <f t="shared" si="426"/>
        <v>-1.3574758145579904</v>
      </c>
      <c r="BB220" s="19">
        <f t="shared" si="426"/>
        <v>-0.91301525239995218</v>
      </c>
      <c r="BC220" s="19">
        <f t="shared" si="426"/>
        <v>-5.3447844071595556</v>
      </c>
      <c r="BD220" s="19">
        <f t="shared" si="426"/>
        <v>-4.6892362283060551</v>
      </c>
      <c r="BE220" s="19">
        <f t="shared" si="426"/>
        <v>-4.0377937136616113</v>
      </c>
      <c r="BF220" s="19">
        <f t="shared" si="426"/>
        <v>-3.3941456055386952</v>
      </c>
      <c r="BG220" s="19">
        <f t="shared" si="426"/>
        <v>-2.7650435617765901</v>
      </c>
      <c r="BH220" s="19">
        <f t="shared" si="426"/>
        <v>-2.1622430402584891</v>
      </c>
      <c r="BI220" s="19">
        <f t="shared" si="426"/>
        <v>-1.6044055970471707</v>
      </c>
      <c r="BJ220" s="19">
        <f t="shared" si="426"/>
        <v>-1.1165940469802242</v>
      </c>
      <c r="BK220" s="19">
        <f t="shared" si="426"/>
        <v>-0.72359711307614105</v>
      </c>
      <c r="BL220" s="19">
        <f t="shared" si="426"/>
        <v>-0.43748795048588535</v>
      </c>
      <c r="BM220" s="19">
        <f t="shared" si="426"/>
        <v>-4.352952284047257</v>
      </c>
      <c r="BN220" s="19">
        <f t="shared" si="426"/>
        <v>-3.7049101253573662</v>
      </c>
      <c r="BO220" s="19">
        <f t="shared" si="426"/>
        <v>-3.067647815139078</v>
      </c>
      <c r="BP220" s="19">
        <f t="shared" si="426"/>
        <v>-2.450224746513209</v>
      </c>
      <c r="BQ220" s="19">
        <f t="shared" si="426"/>
        <v>-1.8677860293862656</v>
      </c>
      <c r="BR220" s="19">
        <f t="shared" si="426"/>
        <v>-1.3426603473977388</v>
      </c>
      <c r="BS220" s="19">
        <f t="shared" si="426"/>
        <v>-0.90108961386593744</v>
      </c>
      <c r="BT220" s="19">
        <f t="shared" si="426"/>
        <v>-0.5629153335603464</v>
      </c>
      <c r="BU220" s="19">
        <f t="shared" si="426"/>
        <v>-0.32975532527988782</v>
      </c>
      <c r="BV220" s="19">
        <f t="shared" si="426"/>
        <v>-0.18390074088833874</v>
      </c>
      <c r="BW220" s="19">
        <f t="shared" si="426"/>
        <v>-3.3748235189973763</v>
      </c>
      <c r="BX220" s="19">
        <f t="shared" si="426"/>
        <v>-2.7463148994625817</v>
      </c>
      <c r="BY220" s="19">
        <f t="shared" si="426"/>
        <v>-2.1445648449625003</v>
      </c>
      <c r="BZ220" s="19">
        <f t="shared" si="426"/>
        <v>-1.588458026006468</v>
      </c>
      <c r="CA220" s="19">
        <f t="shared" si="426"/>
        <v>-1.1031860488854577</v>
      </c>
      <c r="CB220" s="19">
        <f t="shared" si="426"/>
        <v>-0.71334716722803393</v>
      </c>
      <c r="CC220" s="19">
        <f t="shared" si="426"/>
        <v>-0.43044674402949601</v>
      </c>
      <c r="CD220" s="19">
        <f t="shared" si="426"/>
        <v>-0.24532554211251714</v>
      </c>
      <c r="CE220" s="19">
        <f t="shared" si="426"/>
        <v>-0.13427207430759835</v>
      </c>
      <c r="CF220" s="19">
        <f t="shared" si="426"/>
        <v>-7.1644691967669705E-2</v>
      </c>
      <c r="CG220" s="19">
        <f t="shared" si="426"/>
        <v>-2.4319660838434931</v>
      </c>
      <c r="CH220" s="19">
        <f t="shared" si="426"/>
        <v>-1.8509015763678707</v>
      </c>
      <c r="CI220" s="19">
        <f t="shared" si="426"/>
        <v>-1.3279220601015926</v>
      </c>
      <c r="CJ220" s="19">
        <f t="shared" si="426"/>
        <v>-0.88926044903028434</v>
      </c>
      <c r="CK220" s="19">
        <f t="shared" si="426"/>
        <v>-0.55435524446852702</v>
      </c>
      <c r="CL220" s="19">
        <f t="shared" si="426"/>
        <v>-0.32417759919518879</v>
      </c>
      <c r="CM220" s="19">
        <f t="shared" si="426"/>
        <v>-0.18056893775707519</v>
      </c>
      <c r="CN220" s="19">
        <f t="shared" si="426"/>
        <v>-9.7384578310816483E-2</v>
      </c>
      <c r="CO220" s="19">
        <f t="shared" si="426"/>
        <v>-5.1515711952363007E-2</v>
      </c>
      <c r="CP220" s="19">
        <f t="shared" si="426"/>
        <v>-2.6957093008208165E-2</v>
      </c>
      <c r="CQ220" s="19">
        <f t="shared" ref="CQ220:DJ220" si="427">$B196*LN(1/(1+(EXP(-1*(CQ$25+CQ$26*$A196)))))+$C196*LN(1-(1/(1+(EXP(-1*(CQ$25+CQ$26*$A196))))))</f>
        <v>-1.5725754655000623</v>
      </c>
      <c r="CR220" s="19">
        <f t="shared" si="427"/>
        <v>-1.0898667349636624</v>
      </c>
      <c r="CS220" s="19">
        <f t="shared" si="427"/>
        <v>-0.70319717972663409</v>
      </c>
      <c r="CT220" s="19">
        <f t="shared" si="427"/>
        <v>-0.42349651022253426</v>
      </c>
      <c r="CU220" s="19">
        <f t="shared" si="427"/>
        <v>-0.24100845383299221</v>
      </c>
      <c r="CV220" s="19">
        <f t="shared" si="427"/>
        <v>-0.13178097985146942</v>
      </c>
      <c r="CW220" s="19">
        <f t="shared" si="427"/>
        <v>-7.0274721538291965E-2</v>
      </c>
      <c r="CX220" s="19">
        <f t="shared" si="427"/>
        <v>-3.6937586501232814E-2</v>
      </c>
      <c r="CY220" s="19">
        <f t="shared" si="427"/>
        <v>-1.9261514985419528E-2</v>
      </c>
      <c r="CZ220" s="19">
        <f t="shared" si="427"/>
        <v>-1.0001652055651762E-2</v>
      </c>
      <c r="DA220" s="19">
        <f t="shared" si="427"/>
        <v>-0.87752811145482867</v>
      </c>
      <c r="DB220" s="19">
        <f t="shared" si="427"/>
        <v>-0.54589293718007526</v>
      </c>
      <c r="DC220" s="19">
        <f t="shared" si="427"/>
        <v>-0.31867995923713271</v>
      </c>
      <c r="DD220" s="19">
        <f t="shared" si="427"/>
        <v>-0.17729229983146028</v>
      </c>
      <c r="DE220" s="19">
        <f t="shared" si="427"/>
        <v>-9.5545464597962981E-2</v>
      </c>
      <c r="DF220" s="19">
        <f t="shared" si="427"/>
        <v>-5.0520967534021743E-2</v>
      </c>
      <c r="DG220" s="19">
        <f t="shared" si="427"/>
        <v>-2.643029851747887E-2</v>
      </c>
      <c r="DH220" s="19">
        <f t="shared" si="427"/>
        <v>-1.3747727534377228E-2</v>
      </c>
      <c r="DI220" s="19">
        <f t="shared" si="427"/>
        <v>-7.1291256592371311E-3</v>
      </c>
      <c r="DJ220" s="19">
        <f t="shared" si="427"/>
        <v>-3.6910434269464432E-3</v>
      </c>
    </row>
    <row r="221" spans="1:114" x14ac:dyDescent="0.45">
      <c r="A221" s="4">
        <f>Training_Data!L220</f>
        <v>61</v>
      </c>
      <c r="B221" s="4">
        <f>Training_Data!I220</f>
        <v>0</v>
      </c>
      <c r="C221" s="4">
        <f t="shared" si="375"/>
        <v>1</v>
      </c>
      <c r="F221">
        <f t="shared" si="369"/>
        <v>5.8000000000000003E-2</v>
      </c>
      <c r="G221">
        <f t="shared" si="370"/>
        <v>0.94364994743679853</v>
      </c>
      <c r="H221" s="10">
        <f t="shared" si="371"/>
        <v>0.51449593653361125</v>
      </c>
      <c r="I221" s="10"/>
      <c r="J221">
        <f t="shared" si="372"/>
        <v>0.48550406346638875</v>
      </c>
      <c r="K221">
        <f t="shared" si="380"/>
        <v>-0.66456762163307692</v>
      </c>
      <c r="O221" s="19">
        <f t="shared" si="425"/>
        <v>-9.1201094486876091</v>
      </c>
      <c r="P221" s="19">
        <f t="shared" si="425"/>
        <v>-8.2402638494381311</v>
      </c>
      <c r="Q221" s="19">
        <f t="shared" si="425"/>
        <v>-7.3606359961710917</v>
      </c>
      <c r="R221" s="19">
        <f t="shared" si="425"/>
        <v>-6.4815326355931449</v>
      </c>
      <c r="S221" s="19">
        <f t="shared" si="425"/>
        <v>-5.603691043426946</v>
      </c>
      <c r="T221" s="19">
        <f t="shared" si="425"/>
        <v>-4.7288756729700729</v>
      </c>
      <c r="U221" s="19">
        <f t="shared" si="425"/>
        <v>-3.8612658712765668</v>
      </c>
      <c r="V221" s="19">
        <f t="shared" si="425"/>
        <v>-3.0105209675340214</v>
      </c>
      <c r="W221" s="19">
        <f t="shared" si="425"/>
        <v>-2.1977210001309602</v>
      </c>
      <c r="X221" s="19">
        <f t="shared" si="425"/>
        <v>-1.4632824673380307</v>
      </c>
      <c r="Y221" s="19">
        <f t="shared" si="425"/>
        <v>-8.1202974844075673</v>
      </c>
      <c r="Z221" s="19">
        <f t="shared" si="425"/>
        <v>-7.2407170546149899</v>
      </c>
      <c r="AA221" s="19">
        <f t="shared" si="425"/>
        <v>-6.3617278730790234</v>
      </c>
      <c r="AB221" s="19">
        <f t="shared" si="425"/>
        <v>-5.4841606621264631</v>
      </c>
      <c r="AC221" s="19">
        <f t="shared" si="425"/>
        <v>-4.6100016520556517</v>
      </c>
      <c r="AD221" s="19">
        <f t="shared" si="425"/>
        <v>-3.7439449847430795</v>
      </c>
      <c r="AE221" s="19">
        <f t="shared" ref="AE221:CP221" si="428">$B197*LN(1/(1+(EXP(-1*(AE$25+AE$26*$A197)))))+$C197*LN(1-(1/(1+(EXP(-1*(AE$25+AE$26*$A197))))))</f>
        <v>-2.8967825833020826</v>
      </c>
      <c r="AF221" s="19">
        <f t="shared" si="428"/>
        <v>-2.0917809798514693</v>
      </c>
      <c r="AG221" s="19">
        <f t="shared" si="428"/>
        <v>-1.3723677218643584</v>
      </c>
      <c r="AH221" s="19">
        <f t="shared" si="428"/>
        <v>-0.79813886938159129</v>
      </c>
      <c r="AI221" s="19">
        <f t="shared" si="428"/>
        <v>-7.1208084398755274</v>
      </c>
      <c r="AJ221" s="19">
        <f t="shared" si="428"/>
        <v>-6.2419479570220329</v>
      </c>
      <c r="AK221" s="19">
        <f t="shared" si="428"/>
        <v>-5.3646898913545256</v>
      </c>
      <c r="AL221" s="19">
        <f t="shared" si="428"/>
        <v>-4.4912696711850577</v>
      </c>
      <c r="AM221" s="19">
        <f t="shared" si="428"/>
        <v>-3.6269570930082078</v>
      </c>
      <c r="AN221" s="19">
        <f t="shared" si="428"/>
        <v>-2.7837958276838064</v>
      </c>
      <c r="AO221" s="19">
        <f t="shared" si="428"/>
        <v>-1.9874000248625703</v>
      </c>
      <c r="AP221" s="19">
        <f t="shared" si="428"/>
        <v>-1.2841775991951889</v>
      </c>
      <c r="AQ221" s="19">
        <f t="shared" si="428"/>
        <v>-0.7339469673175899</v>
      </c>
      <c r="AR221" s="19">
        <f t="shared" si="428"/>
        <v>-0.37110066594777746</v>
      </c>
      <c r="AS221" s="19">
        <f t="shared" si="428"/>
        <v>-6.1221960428947675</v>
      </c>
      <c r="AT221" s="19">
        <f t="shared" si="428"/>
        <v>-5.2452862599110217</v>
      </c>
      <c r="AU221" s="19">
        <f t="shared" si="428"/>
        <v>-4.3726974329714965</v>
      </c>
      <c r="AV221" s="19">
        <f t="shared" si="428"/>
        <v>-3.510342389363506</v>
      </c>
      <c r="AW221" s="19">
        <f t="shared" si="428"/>
        <v>-2.6716446919676695</v>
      </c>
      <c r="AX221" s="19">
        <f t="shared" si="428"/>
        <v>-1.884722725080209</v>
      </c>
      <c r="AY221" s="19">
        <f t="shared" si="428"/>
        <v>-1.1988698996603231</v>
      </c>
      <c r="AZ221" s="19">
        <f t="shared" si="428"/>
        <v>-0.67334716722803389</v>
      </c>
      <c r="BA221" s="19">
        <f t="shared" si="428"/>
        <v>-0.33541384892973064</v>
      </c>
      <c r="BB221" s="19">
        <f t="shared" si="428"/>
        <v>-0.15297761052607403</v>
      </c>
      <c r="BC221" s="19">
        <f t="shared" si="428"/>
        <v>-5.1259582372931192</v>
      </c>
      <c r="BD221" s="19">
        <f t="shared" si="428"/>
        <v>-4.2543047887452881</v>
      </c>
      <c r="BE221" s="19">
        <f t="shared" si="428"/>
        <v>-3.3941456055386952</v>
      </c>
      <c r="BF221" s="19">
        <f t="shared" si="428"/>
        <v>-2.5604209981977566</v>
      </c>
      <c r="BG221" s="19">
        <f t="shared" si="428"/>
        <v>-1.7839007408883385</v>
      </c>
      <c r="BH221" s="19">
        <f t="shared" si="428"/>
        <v>-1.1165940469802247</v>
      </c>
      <c r="BI221" s="19">
        <f t="shared" si="428"/>
        <v>-0.61634377304073962</v>
      </c>
      <c r="BJ221" s="19">
        <f t="shared" si="428"/>
        <v>-0.30266034739773895</v>
      </c>
      <c r="BK221" s="19">
        <f t="shared" si="428"/>
        <v>-0.13680711345203822</v>
      </c>
      <c r="BL221" s="19">
        <f t="shared" si="428"/>
        <v>-5.9032826287971386E-2</v>
      </c>
      <c r="BM221" s="19">
        <f t="shared" si="428"/>
        <v>-4.1361139840222156</v>
      </c>
      <c r="BN221" s="19">
        <f t="shared" si="428"/>
        <v>-3.2784164427943612</v>
      </c>
      <c r="BO221" s="19">
        <f t="shared" si="428"/>
        <v>-2.450224746513209</v>
      </c>
      <c r="BP221" s="19">
        <f t="shared" si="428"/>
        <v>-1.6850917441587616</v>
      </c>
      <c r="BQ221" s="19">
        <f t="shared" si="428"/>
        <v>-1.0374879504858854</v>
      </c>
      <c r="BR221" s="19">
        <f t="shared" si="428"/>
        <v>-0.56291533356034662</v>
      </c>
      <c r="BS221" s="19">
        <f t="shared" si="428"/>
        <v>-0.27268480925263944</v>
      </c>
      <c r="BT221" s="19">
        <f t="shared" si="428"/>
        <v>-0.12224304025848919</v>
      </c>
      <c r="BU221" s="19">
        <f t="shared" si="428"/>
        <v>-5.2529532865117086E-2</v>
      </c>
      <c r="BV221" s="19">
        <f t="shared" si="428"/>
        <v>-2.2124216454879293E-2</v>
      </c>
      <c r="BW221" s="19">
        <f t="shared" si="428"/>
        <v>-3.1632100225930739</v>
      </c>
      <c r="BX221" s="19">
        <f t="shared" si="428"/>
        <v>-2.3411643781150726</v>
      </c>
      <c r="BY221" s="19">
        <f t="shared" si="428"/>
        <v>-1.5884580260064682</v>
      </c>
      <c r="BZ221" s="19">
        <f t="shared" si="428"/>
        <v>-0.96167487439574328</v>
      </c>
      <c r="CA221" s="19">
        <f t="shared" si="428"/>
        <v>-0.51301525239995238</v>
      </c>
      <c r="CB221" s="19">
        <f t="shared" si="428"/>
        <v>-0.24532554211251714</v>
      </c>
      <c r="CC221" s="19">
        <f t="shared" si="428"/>
        <v>-0.10914595078339805</v>
      </c>
      <c r="CD221" s="19">
        <f t="shared" si="428"/>
        <v>-4.6726025294271528E-2</v>
      </c>
      <c r="CE221" s="19">
        <f t="shared" si="428"/>
        <v>-1.9646825693436749E-2</v>
      </c>
      <c r="CF221" s="19">
        <f t="shared" si="428"/>
        <v>-8.1960673382677589E-3</v>
      </c>
      <c r="CG221" s="19">
        <f t="shared" si="428"/>
        <v>-2.2333569246506415</v>
      </c>
      <c r="CH221" s="19">
        <f t="shared" si="428"/>
        <v>-1.4941647539707477</v>
      </c>
      <c r="CI221" s="19">
        <f t="shared" si="428"/>
        <v>-0.88926044903028445</v>
      </c>
      <c r="CJ221" s="19">
        <f t="shared" si="428"/>
        <v>-0.46657309416461801</v>
      </c>
      <c r="CK221" s="19">
        <f t="shared" si="428"/>
        <v>-0.22041740991845085</v>
      </c>
      <c r="CL221" s="19">
        <f t="shared" si="428"/>
        <v>-9.7384578310816608E-2</v>
      </c>
      <c r="CM221" s="19">
        <f t="shared" si="428"/>
        <v>-4.1550440576282981E-2</v>
      </c>
      <c r="CN221" s="19">
        <f t="shared" si="428"/>
        <v>-1.7444429732341168E-2</v>
      </c>
      <c r="CO221" s="19">
        <f t="shared" si="428"/>
        <v>-7.2726211117516981E-3</v>
      </c>
      <c r="CP221" s="19">
        <f t="shared" si="428"/>
        <v>-3.0229809308315344E-3</v>
      </c>
      <c r="CQ221" s="19">
        <f t="shared" ref="CQ221:DJ221" si="429">$B197*LN(1/(1+(EXP(-1*(CQ$25+CQ$26*$A197)))))+$C197*LN(1-(1/(1+(EXP(-1*(CQ$25+CQ$26*$A197))))))</f>
        <v>-1.4023778760079761</v>
      </c>
      <c r="CR221" s="19">
        <f t="shared" si="429"/>
        <v>-0.82032996662642588</v>
      </c>
      <c r="CS221" s="19">
        <f t="shared" si="429"/>
        <v>-0.42349651022253443</v>
      </c>
      <c r="CT221" s="19">
        <f t="shared" si="429"/>
        <v>-0.1977944705965963</v>
      </c>
      <c r="CU221" s="19">
        <f t="shared" si="429"/>
        <v>-8.6836152153949644E-2</v>
      </c>
      <c r="CV221" s="19">
        <f t="shared" si="429"/>
        <v>-3.6937586501232814E-2</v>
      </c>
      <c r="CW221" s="19">
        <f t="shared" si="429"/>
        <v>-1.5487012648170298E-2</v>
      </c>
      <c r="CX221" s="19">
        <f t="shared" si="429"/>
        <v>-6.4528836098139124E-3</v>
      </c>
      <c r="CY221" s="19">
        <f t="shared" si="429"/>
        <v>-2.6816014676888716E-3</v>
      </c>
      <c r="CZ221" s="19">
        <f t="shared" si="429"/>
        <v>-1.1131553604645475E-3</v>
      </c>
      <c r="DA221" s="19">
        <f t="shared" si="429"/>
        <v>-0.75494610159561359</v>
      </c>
      <c r="DB221" s="19">
        <f t="shared" si="429"/>
        <v>-0.38367367481449377</v>
      </c>
      <c r="DC221" s="19">
        <f t="shared" si="429"/>
        <v>-0.17729229983146028</v>
      </c>
      <c r="DD221" s="19">
        <f t="shared" si="429"/>
        <v>-7.7386512415507897E-2</v>
      </c>
      <c r="DE221" s="19">
        <f t="shared" si="429"/>
        <v>-3.2828470424865287E-2</v>
      </c>
      <c r="DF221" s="19">
        <f t="shared" si="429"/>
        <v>-1.3747727534377228E-2</v>
      </c>
      <c r="DG221" s="19">
        <f t="shared" si="429"/>
        <v>-5.725278953307108E-3</v>
      </c>
      <c r="DH221" s="19">
        <f t="shared" si="429"/>
        <v>-2.3787274967536865E-3</v>
      </c>
      <c r="DI221" s="19">
        <f t="shared" si="429"/>
        <v>-9.8734235760852612E-4</v>
      </c>
      <c r="DJ221" s="19">
        <f t="shared" si="429"/>
        <v>-4.0965106052541809E-4</v>
      </c>
    </row>
    <row r="222" spans="1:114" x14ac:dyDescent="0.45">
      <c r="A222" s="4">
        <f>Training_Data!L221</f>
        <v>57</v>
      </c>
      <c r="B222" s="4">
        <f>Training_Data!I221</f>
        <v>1</v>
      </c>
      <c r="C222" s="4">
        <f t="shared" si="375"/>
        <v>0</v>
      </c>
      <c r="F222">
        <f t="shared" si="369"/>
        <v>8.5000000000000006E-2</v>
      </c>
      <c r="G222">
        <f t="shared" si="370"/>
        <v>0.91851228440145738</v>
      </c>
      <c r="H222" s="10">
        <f t="shared" si="371"/>
        <v>0.52123721496627407</v>
      </c>
      <c r="I222" s="10"/>
      <c r="J222">
        <f t="shared" si="372"/>
        <v>0.47876278503372593</v>
      </c>
      <c r="K222">
        <f t="shared" si="380"/>
        <v>-0.65155003381257304</v>
      </c>
      <c r="O222" s="19">
        <f t="shared" si="425"/>
        <v>-7.7128433008442007E-5</v>
      </c>
      <c r="P222" s="19">
        <f t="shared" si="425"/>
        <v>-1.3103245505417352E-4</v>
      </c>
      <c r="Q222" s="19">
        <f t="shared" si="425"/>
        <v>-2.2260507856980286E-4</v>
      </c>
      <c r="R222" s="19">
        <f t="shared" si="425"/>
        <v>-3.7816154469161149E-4</v>
      </c>
      <c r="S222" s="19">
        <f t="shared" si="425"/>
        <v>-6.4238598628964304E-4</v>
      </c>
      <c r="T222" s="19">
        <f t="shared" si="425"/>
        <v>-1.0911254283628229E-3</v>
      </c>
      <c r="U222" s="19">
        <f t="shared" si="425"/>
        <v>-1.8530420035456168E-3</v>
      </c>
      <c r="V222" s="19">
        <f t="shared" si="425"/>
        <v>-3.1461572513634406E-3</v>
      </c>
      <c r="W222" s="19">
        <f t="shared" si="425"/>
        <v>-5.339246126027891E-3</v>
      </c>
      <c r="X222" s="19">
        <f t="shared" si="425"/>
        <v>-9.0541641698874964E-3</v>
      </c>
      <c r="Y222" s="19">
        <f t="shared" si="425"/>
        <v>-2.0964292674901063E-4</v>
      </c>
      <c r="Z222" s="19">
        <f t="shared" si="425"/>
        <v>-3.5614305184089156E-4</v>
      </c>
      <c r="AA222" s="19">
        <f t="shared" si="425"/>
        <v>-6.0498765259432664E-4</v>
      </c>
      <c r="AB222" s="19">
        <f t="shared" si="425"/>
        <v>-1.0276158670836665E-3</v>
      </c>
      <c r="AC222" s="19">
        <f t="shared" si="425"/>
        <v>-1.7452233476729767E-3</v>
      </c>
      <c r="AD222" s="19">
        <f t="shared" si="425"/>
        <v>-2.9632104968730262E-3</v>
      </c>
      <c r="AE222" s="19">
        <f t="shared" ref="AE222:CP222" si="430">$B198*LN(1/(1+(EXP(-1*(AE$25+AE$26*$A198)))))+$C198*LN(1-(1/(1+(EXP(-1*(AE$25+AE$26*$A198))))))</f>
        <v>-5.0290931449629792E-3</v>
      </c>
      <c r="AF222" s="19">
        <f t="shared" si="430"/>
        <v>-8.529132713997899E-3</v>
      </c>
      <c r="AG222" s="19">
        <f t="shared" si="430"/>
        <v>-1.4447520693484053E-2</v>
      </c>
      <c r="AH222" s="19">
        <f t="shared" si="430"/>
        <v>-2.442284593377916E-2</v>
      </c>
      <c r="AI222" s="19">
        <f t="shared" si="430"/>
        <v>-5.6976594942725011E-4</v>
      </c>
      <c r="AJ222" s="19">
        <f t="shared" si="430"/>
        <v>-9.6780112653448126E-4</v>
      </c>
      <c r="AK222" s="19">
        <f t="shared" si="430"/>
        <v>-1.6436729313060873E-3</v>
      </c>
      <c r="AL222" s="19">
        <f t="shared" si="430"/>
        <v>-2.7908871239778676E-3</v>
      </c>
      <c r="AM222" s="19">
        <f t="shared" si="430"/>
        <v>-4.7369140861236135E-3</v>
      </c>
      <c r="AN222" s="19">
        <f t="shared" si="430"/>
        <v>-8.0344245367134394E-3</v>
      </c>
      <c r="AO222" s="19">
        <f t="shared" si="430"/>
        <v>-1.3611862127139947E-2</v>
      </c>
      <c r="AP222" s="19">
        <f t="shared" si="430"/>
        <v>-2.301680958229926E-2</v>
      </c>
      <c r="AQ222" s="19">
        <f t="shared" si="430"/>
        <v>-3.8795140675927216E-2</v>
      </c>
      <c r="AR222" s="19">
        <f t="shared" si="430"/>
        <v>-6.5043561776590555E-2</v>
      </c>
      <c r="AS222" s="19">
        <f t="shared" si="430"/>
        <v>-1.5480269207354853E-3</v>
      </c>
      <c r="AT222" s="19">
        <f t="shared" si="430"/>
        <v>-2.6285719268640357E-3</v>
      </c>
      <c r="AU222" s="19">
        <f t="shared" si="430"/>
        <v>-4.4616721329850152E-3</v>
      </c>
      <c r="AV222" s="19">
        <f t="shared" si="430"/>
        <v>-7.5683020417261727E-3</v>
      </c>
      <c r="AW222" s="19">
        <f t="shared" si="430"/>
        <v>-1.2824229505431146E-2</v>
      </c>
      <c r="AX222" s="19">
        <f t="shared" si="430"/>
        <v>-2.1690844368490742E-2</v>
      </c>
      <c r="AY222" s="19">
        <f t="shared" si="430"/>
        <v>-3.6576691379621162E-2</v>
      </c>
      <c r="AZ222" s="19">
        <f t="shared" si="430"/>
        <v>-6.1369538047684018E-2</v>
      </c>
      <c r="BA222" s="19">
        <f t="shared" si="430"/>
        <v>-0.10213089315917843</v>
      </c>
      <c r="BB222" s="19">
        <f t="shared" si="430"/>
        <v>-0.16778602938626597</v>
      </c>
      <c r="BC222" s="19">
        <f t="shared" si="430"/>
        <v>-4.2023897361544039E-3</v>
      </c>
      <c r="BD222" s="19">
        <f t="shared" si="430"/>
        <v>-7.1291256592370192E-3</v>
      </c>
      <c r="BE222" s="19">
        <f t="shared" si="430"/>
        <v>-1.2081897380829737E-2</v>
      </c>
      <c r="BF222" s="19">
        <f t="shared" si="430"/>
        <v>-2.0440487723596214E-2</v>
      </c>
      <c r="BG222" s="19">
        <f t="shared" si="430"/>
        <v>-3.4482924942971956E-2</v>
      </c>
      <c r="BH222" s="19">
        <f t="shared" si="430"/>
        <v>-5.7897086845632988E-2</v>
      </c>
      <c r="BI222" s="19">
        <f t="shared" si="430"/>
        <v>-9.6460846491494917E-2</v>
      </c>
      <c r="BJ222" s="19">
        <f t="shared" si="430"/>
        <v>-0.1587499701346719</v>
      </c>
      <c r="BK222" s="19">
        <f t="shared" si="430"/>
        <v>-0.25641783303708737</v>
      </c>
      <c r="BL222" s="19">
        <f t="shared" si="430"/>
        <v>-0.40318604888545817</v>
      </c>
      <c r="BM222" s="19">
        <f t="shared" si="430"/>
        <v>-1.1382291099144692E-2</v>
      </c>
      <c r="BN222" s="19">
        <f t="shared" si="430"/>
        <v>-1.9261514985419528E-2</v>
      </c>
      <c r="BO222" s="19">
        <f t="shared" si="430"/>
        <v>-3.2507073539521696E-2</v>
      </c>
      <c r="BP222" s="19">
        <f t="shared" si="430"/>
        <v>-5.4615793462002203E-2</v>
      </c>
      <c r="BQ222" s="19">
        <f t="shared" si="430"/>
        <v>-9.1091440894841599E-2</v>
      </c>
      <c r="BR222" s="19">
        <f t="shared" si="430"/>
        <v>-0.15016481905670165</v>
      </c>
      <c r="BS222" s="19">
        <f t="shared" si="430"/>
        <v>-0.24315853495510822</v>
      </c>
      <c r="BT222" s="19">
        <f t="shared" si="430"/>
        <v>-0.3836736748144941</v>
      </c>
      <c r="BU222" s="19">
        <f t="shared" si="430"/>
        <v>-0.5847451567037304</v>
      </c>
      <c r="BV222" s="19">
        <f t="shared" si="430"/>
        <v>-0.85435524446852751</v>
      </c>
      <c r="BW222" s="19">
        <f t="shared" si="430"/>
        <v>-3.0642710388249852E-2</v>
      </c>
      <c r="BX222" s="19">
        <f t="shared" si="430"/>
        <v>-5.1515711952362889E-2</v>
      </c>
      <c r="BY222" s="19">
        <f t="shared" si="430"/>
        <v>-8.600822736113907E-2</v>
      </c>
      <c r="BZ222" s="19">
        <f t="shared" si="430"/>
        <v>-0.14201167570185888</v>
      </c>
      <c r="CA222" s="19">
        <f t="shared" si="430"/>
        <v>-0.23050857136387543</v>
      </c>
      <c r="CB222" s="19">
        <f t="shared" si="430"/>
        <v>-0.36494282874244527</v>
      </c>
      <c r="CC222" s="19">
        <f t="shared" si="430"/>
        <v>-0.55862304823442555</v>
      </c>
      <c r="CD222" s="19">
        <f t="shared" si="430"/>
        <v>-0.82032996662642577</v>
      </c>
      <c r="CE222" s="19">
        <f t="shared" si="430"/>
        <v>-1.1504980545416519</v>
      </c>
      <c r="CF222" s="19">
        <f t="shared" si="430"/>
        <v>-1.5410084538329922</v>
      </c>
      <c r="CG222" s="19">
        <f t="shared" si="430"/>
        <v>-8.1197295343576378E-2</v>
      </c>
      <c r="CH222" s="19">
        <f t="shared" si="430"/>
        <v>-0.1342720743075981</v>
      </c>
      <c r="CI222" s="19">
        <f t="shared" si="430"/>
        <v>-0.21844716706814368</v>
      </c>
      <c r="CJ222" s="19">
        <f t="shared" si="430"/>
        <v>-0.34697610001895252</v>
      </c>
      <c r="CK222" s="19">
        <f t="shared" si="430"/>
        <v>-0.53338215541877709</v>
      </c>
      <c r="CL222" s="19">
        <f t="shared" si="430"/>
        <v>-0.78719172484078181</v>
      </c>
      <c r="CM222" s="19">
        <f t="shared" si="430"/>
        <v>-1.1098789997905987</v>
      </c>
      <c r="CN222" s="19">
        <f t="shared" si="430"/>
        <v>-1.4941647539707483</v>
      </c>
      <c r="CO222" s="19">
        <f t="shared" si="430"/>
        <v>-1.9272883141507904</v>
      </c>
      <c r="CP222" s="19">
        <f t="shared" si="430"/>
        <v>-2.3955454645979639</v>
      </c>
      <c r="CQ222" s="19">
        <f t="shared" ref="CQ222:DJ222" si="431">$B198*LN(1/(1+(EXP(-1*(CQ$25+CQ$26*$A198)))))+$C198*LN(1-(1/(1+(EXP(-1*(CQ$25+CQ$26*$A198))))))</f>
        <v>-0.20695358640020917</v>
      </c>
      <c r="CR222" s="19">
        <f t="shared" si="431"/>
        <v>-0.32975532527988766</v>
      </c>
      <c r="CS222" s="19">
        <f t="shared" si="431"/>
        <v>-0.50901413409064411</v>
      </c>
      <c r="CT222" s="19">
        <f t="shared" si="431"/>
        <v>-0.75494610159561348</v>
      </c>
      <c r="CU222" s="19">
        <f t="shared" si="431"/>
        <v>-1.0700553357027154</v>
      </c>
      <c r="CV222" s="19">
        <f t="shared" si="431"/>
        <v>-1.4479476778575628</v>
      </c>
      <c r="CW222" s="19">
        <f t="shared" si="431"/>
        <v>-1.8762478919916554</v>
      </c>
      <c r="CX222" s="19">
        <f t="shared" si="431"/>
        <v>-2.3411643781150731</v>
      </c>
      <c r="CY222" s="19">
        <f t="shared" si="431"/>
        <v>-2.8307770852447347</v>
      </c>
      <c r="CZ222" s="19">
        <f t="shared" si="431"/>
        <v>-3.3362192588706603</v>
      </c>
      <c r="DA222" s="19">
        <f t="shared" si="431"/>
        <v>-0.48550921164700406</v>
      </c>
      <c r="DB222" s="19">
        <f t="shared" si="431"/>
        <v>-0.72359711307614094</v>
      </c>
      <c r="DC222" s="19">
        <f t="shared" si="431"/>
        <v>-1.0310428377079806</v>
      </c>
      <c r="DD222" s="19">
        <f t="shared" si="431"/>
        <v>-1.4023778760079764</v>
      </c>
      <c r="DE222" s="19">
        <f t="shared" si="431"/>
        <v>-1.8256744374149321</v>
      </c>
      <c r="DF222" s="19">
        <f t="shared" si="431"/>
        <v>-2.2870963857396149</v>
      </c>
      <c r="DG222" s="19">
        <f t="shared" si="431"/>
        <v>-2.7744167700215345</v>
      </c>
      <c r="DH222" s="19">
        <f t="shared" si="431"/>
        <v>-3.2784164427943621</v>
      </c>
      <c r="DI222" s="19">
        <f t="shared" si="431"/>
        <v>-3.792790378428387</v>
      </c>
      <c r="DJ222" s="19">
        <f t="shared" si="431"/>
        <v>-4.3134773304160188</v>
      </c>
    </row>
    <row r="223" spans="1:114" x14ac:dyDescent="0.45">
      <c r="A223" s="4">
        <f>Training_Data!L222</f>
        <v>84</v>
      </c>
      <c r="B223" s="4">
        <f>Training_Data!I222</f>
        <v>1</v>
      </c>
      <c r="C223" s="4">
        <f t="shared" si="375"/>
        <v>0</v>
      </c>
      <c r="F223">
        <f t="shared" si="369"/>
        <v>8.6000000000000007E-2</v>
      </c>
      <c r="G223">
        <f t="shared" si="370"/>
        <v>0.91759423122015094</v>
      </c>
      <c r="H223" s="10">
        <f t="shared" si="371"/>
        <v>0.5214867586265669</v>
      </c>
      <c r="I223" s="10"/>
      <c r="J223">
        <f t="shared" si="372"/>
        <v>0.4785132413734331</v>
      </c>
      <c r="K223">
        <f t="shared" si="380"/>
        <v>-0.65107139580025786</v>
      </c>
      <c r="O223" s="19">
        <f t="shared" si="425"/>
        <v>-9.3000914200525386</v>
      </c>
      <c r="P223" s="19">
        <f t="shared" si="425"/>
        <v>-8.600184088848275</v>
      </c>
      <c r="Q223" s="19">
        <f t="shared" si="425"/>
        <v>-7.9003706748320548</v>
      </c>
      <c r="R223" s="19">
        <f t="shared" si="425"/>
        <v>-7.2007463072518272</v>
      </c>
      <c r="S223" s="19">
        <f t="shared" si="425"/>
        <v>-6.5015023101597542</v>
      </c>
      <c r="T223" s="19">
        <f t="shared" si="425"/>
        <v>-5.8030229809308311</v>
      </c>
      <c r="U223" s="19">
        <f t="shared" si="425"/>
        <v>-5.1060782366017792</v>
      </c>
      <c r="V223" s="19">
        <f t="shared" si="425"/>
        <v>-4.4122025846076953</v>
      </c>
      <c r="W223" s="19">
        <f t="shared" si="425"/>
        <v>-3.7244228459337791</v>
      </c>
      <c r="X223" s="19">
        <f t="shared" si="425"/>
        <v>-3.0485873515737421</v>
      </c>
      <c r="Y223" s="19">
        <f t="shared" si="425"/>
        <v>-8.3002484859519168</v>
      </c>
      <c r="Z223" s="19">
        <f t="shared" si="425"/>
        <v>-7.600500326249386</v>
      </c>
      <c r="AA223" s="19">
        <f t="shared" si="425"/>
        <v>-6.9010072779542355</v>
      </c>
      <c r="AB223" s="19">
        <f t="shared" si="425"/>
        <v>-6.2020273741238379</v>
      </c>
      <c r="AC223" s="19">
        <f t="shared" si="425"/>
        <v>-5.5040784432705703</v>
      </c>
      <c r="AD223" s="19">
        <f t="shared" si="425"/>
        <v>-4.808196067338268</v>
      </c>
      <c r="AE223" s="19">
        <f t="shared" ref="AE223:CP223" si="432">$B199*LN(1/(1+(EXP(-1*(AE$25+AE$26*$A199)))))+$C199*LN(1-(1/(1+(EXP(-1*(AE$25+AE$26*$A199))))))</f>
        <v>-4.1164368472529089</v>
      </c>
      <c r="AF223" s="19">
        <f t="shared" si="432"/>
        <v>-3.4328284704248646</v>
      </c>
      <c r="AG223" s="19">
        <f t="shared" si="432"/>
        <v>-2.7650435617765905</v>
      </c>
      <c r="AH223" s="19">
        <f t="shared" si="432"/>
        <v>-2.1269280110429727</v>
      </c>
      <c r="AI223" s="19">
        <f t="shared" si="432"/>
        <v>-7.3006753107015845</v>
      </c>
      <c r="AJ223" s="19">
        <f t="shared" si="432"/>
        <v>-6.6013594435752596</v>
      </c>
      <c r="AK223" s="19">
        <f t="shared" si="432"/>
        <v>-5.9027356993785363</v>
      </c>
      <c r="AL223" s="19">
        <f t="shared" si="432"/>
        <v>-5.2055014039096568</v>
      </c>
      <c r="AM223" s="19">
        <f t="shared" si="432"/>
        <v>-4.5110477448485939</v>
      </c>
      <c r="AN223" s="19">
        <f t="shared" si="432"/>
        <v>-3.822124216454879</v>
      </c>
      <c r="AO223" s="19">
        <f t="shared" si="432"/>
        <v>-3.1440639679385733</v>
      </c>
      <c r="AP223" s="19">
        <f t="shared" si="432"/>
        <v>-2.4868361521539493</v>
      </c>
      <c r="AQ223" s="19">
        <f t="shared" si="432"/>
        <v>-1.867786029386266</v>
      </c>
      <c r="AR223" s="19">
        <f t="shared" si="432"/>
        <v>-1.3132616875182228</v>
      </c>
      <c r="AS223" s="19">
        <f t="shared" si="432"/>
        <v>-6.3018346208305891</v>
      </c>
      <c r="AT223" s="19">
        <f t="shared" si="432"/>
        <v>-5.603691043426946</v>
      </c>
      <c r="AU223" s="19">
        <f t="shared" si="432"/>
        <v>-4.9074189941486868</v>
      </c>
      <c r="AV223" s="19">
        <f t="shared" si="432"/>
        <v>-4.2148842546719179</v>
      </c>
      <c r="AW223" s="19">
        <f t="shared" si="432"/>
        <v>-3.5297504182726205</v>
      </c>
      <c r="AX223" s="19">
        <f t="shared" si="432"/>
        <v>-2.8590328262879714</v>
      </c>
      <c r="AY223" s="19">
        <f t="shared" si="432"/>
        <v>-2.2155195231797546</v>
      </c>
      <c r="AZ223" s="19">
        <f t="shared" si="432"/>
        <v>-1.6204174099184505</v>
      </c>
      <c r="BA223" s="19">
        <f t="shared" si="432"/>
        <v>-1.1031860488854581</v>
      </c>
      <c r="BB223" s="19">
        <f t="shared" si="432"/>
        <v>-0.69314718055994529</v>
      </c>
      <c r="BC223" s="19">
        <f t="shared" si="432"/>
        <v>-5.3049791772043271</v>
      </c>
      <c r="BD223" s="19">
        <f t="shared" si="432"/>
        <v>-4.6100016520556517</v>
      </c>
      <c r="BE223" s="19">
        <f t="shared" si="432"/>
        <v>-3.9200397672603975</v>
      </c>
      <c r="BF223" s="19">
        <f t="shared" si="432"/>
        <v>-3.2399533331624299</v>
      </c>
      <c r="BG223" s="19">
        <f t="shared" si="432"/>
        <v>-2.5788897342925496</v>
      </c>
      <c r="BH223" s="19">
        <f t="shared" si="432"/>
        <v>-1.9529776105260739</v>
      </c>
      <c r="BI223" s="19">
        <f t="shared" si="432"/>
        <v>-1.3873353251154306</v>
      </c>
      <c r="BJ223" s="19">
        <f t="shared" si="432"/>
        <v>-0.91301525239995218</v>
      </c>
      <c r="BK223" s="19">
        <f t="shared" si="432"/>
        <v>-0.55435524446852724</v>
      </c>
      <c r="BL223" s="19">
        <f t="shared" si="432"/>
        <v>-0.31326168751822281</v>
      </c>
      <c r="BM223" s="19">
        <f t="shared" si="432"/>
        <v>-4.3134773304160259</v>
      </c>
      <c r="BN223" s="19">
        <f t="shared" si="432"/>
        <v>-3.6269570930082078</v>
      </c>
      <c r="BO223" s="19">
        <f t="shared" si="432"/>
        <v>-2.953562776217963</v>
      </c>
      <c r="BP223" s="19">
        <f t="shared" si="432"/>
        <v>-2.3050833197686957</v>
      </c>
      <c r="BQ223" s="19">
        <f t="shared" si="432"/>
        <v>-1.7014132779827524</v>
      </c>
      <c r="BR223" s="19">
        <f t="shared" si="432"/>
        <v>-1.1711006659477778</v>
      </c>
      <c r="BS223" s="19">
        <f t="shared" si="432"/>
        <v>-0.74439666007357075</v>
      </c>
      <c r="BT223" s="19">
        <f t="shared" si="432"/>
        <v>-0.43748795048588535</v>
      </c>
      <c r="BU223" s="19">
        <f t="shared" si="432"/>
        <v>-0.24100845383299221</v>
      </c>
      <c r="BV223" s="19">
        <f t="shared" si="432"/>
        <v>-0.12692801104297263</v>
      </c>
      <c r="BW223" s="19">
        <f t="shared" si="432"/>
        <v>-3.336219258870659</v>
      </c>
      <c r="BX223" s="19">
        <f t="shared" si="432"/>
        <v>-2.6716446919676695</v>
      </c>
      <c r="BY223" s="19">
        <f t="shared" si="432"/>
        <v>-2.0393867582829603</v>
      </c>
      <c r="BZ223" s="19">
        <f t="shared" si="432"/>
        <v>-1.4632824673380311</v>
      </c>
      <c r="CA223" s="19">
        <f t="shared" si="432"/>
        <v>-0.9740769841801068</v>
      </c>
      <c r="CB223" s="19">
        <f t="shared" si="432"/>
        <v>-0.59813886938159178</v>
      </c>
      <c r="CC223" s="19">
        <f t="shared" si="432"/>
        <v>-0.34115387473208775</v>
      </c>
      <c r="CD223" s="19">
        <f t="shared" si="432"/>
        <v>-0.18390074088833874</v>
      </c>
      <c r="CE223" s="19">
        <f t="shared" si="432"/>
        <v>-9.5545464597962981E-2</v>
      </c>
      <c r="CF223" s="19">
        <f t="shared" si="432"/>
        <v>-4.8587351573741909E-2</v>
      </c>
      <c r="CG223" s="19">
        <f t="shared" si="432"/>
        <v>-2.3955454645979626</v>
      </c>
      <c r="CH223" s="19">
        <f t="shared" si="432"/>
        <v>-1.7839007408883387</v>
      </c>
      <c r="CI223" s="19">
        <f t="shared" si="432"/>
        <v>-1.2411538747320878</v>
      </c>
      <c r="CJ223" s="19">
        <f t="shared" si="432"/>
        <v>-0.79813886938159173</v>
      </c>
      <c r="CK223" s="19">
        <f t="shared" si="432"/>
        <v>-0.47407698418010663</v>
      </c>
      <c r="CL223" s="19">
        <f t="shared" si="432"/>
        <v>-0.26328246733803101</v>
      </c>
      <c r="CM223" s="19">
        <f t="shared" si="432"/>
        <v>-0.13938675828296063</v>
      </c>
      <c r="CN223" s="19">
        <f t="shared" si="432"/>
        <v>-7.1644691967669705E-2</v>
      </c>
      <c r="CO223" s="19">
        <f t="shared" si="432"/>
        <v>-3.6219258870659243E-2</v>
      </c>
      <c r="CP223" s="19">
        <f t="shared" si="432"/>
        <v>-1.8149927917809731E-2</v>
      </c>
      <c r="CQ223" s="19">
        <f t="shared" ref="CQ223:DJ223" si="433">$B199*LN(1/(1+(EXP(-1*(CQ$25+CQ$26*$A199)))))+$C199*LN(1-(1/(1+(EXP(-1*(CQ$25+CQ$26*$A199))))))</f>
        <v>-1.541008453832992</v>
      </c>
      <c r="CR223" s="19">
        <f t="shared" si="433"/>
        <v>-1.0374879504858854</v>
      </c>
      <c r="CS223" s="19">
        <f t="shared" si="433"/>
        <v>-0.64439666007357088</v>
      </c>
      <c r="CT223" s="19">
        <f t="shared" si="433"/>
        <v>-0.37110066594777763</v>
      </c>
      <c r="CU223" s="19">
        <f t="shared" si="433"/>
        <v>-0.20141327798275241</v>
      </c>
      <c r="CV223" s="19">
        <f t="shared" si="433"/>
        <v>-0.10508331976869598</v>
      </c>
      <c r="CW223" s="19">
        <f t="shared" si="433"/>
        <v>-5.3562776217963112E-2</v>
      </c>
      <c r="CX223" s="19">
        <f t="shared" si="433"/>
        <v>-2.6957093008208165E-2</v>
      </c>
      <c r="CY223" s="19">
        <f t="shared" si="433"/>
        <v>-1.3477330416026405E-2</v>
      </c>
      <c r="CZ223" s="19">
        <f t="shared" si="433"/>
        <v>-6.7153484891179444E-3</v>
      </c>
      <c r="DA223" s="19">
        <f t="shared" si="433"/>
        <v>-0.85435524446852695</v>
      </c>
      <c r="DB223" s="19">
        <f t="shared" si="433"/>
        <v>-0.51301525239995238</v>
      </c>
      <c r="DC223" s="19">
        <f t="shared" si="433"/>
        <v>-0.2873353251154307</v>
      </c>
      <c r="DD223" s="19">
        <f t="shared" si="433"/>
        <v>-0.15297761052607403</v>
      </c>
      <c r="DE223" s="19">
        <f t="shared" si="433"/>
        <v>-7.8889734292549515E-2</v>
      </c>
      <c r="DF223" s="19">
        <f t="shared" si="433"/>
        <v>-3.9953333162430334E-2</v>
      </c>
      <c r="DG223" s="19">
        <f t="shared" si="433"/>
        <v>-2.0039767260397568E-2</v>
      </c>
      <c r="DH223" s="19">
        <f t="shared" si="433"/>
        <v>-1.0001652055651762E-2</v>
      </c>
      <c r="DI223" s="19">
        <f t="shared" si="433"/>
        <v>-4.9791772043272986E-3</v>
      </c>
      <c r="DJ223" s="19">
        <f t="shared" si="433"/>
        <v>-2.4756851377303315E-3</v>
      </c>
    </row>
    <row r="224" spans="1:114" x14ac:dyDescent="0.45">
      <c r="A224" s="4">
        <f>Training_Data!L223</f>
        <v>85</v>
      </c>
      <c r="B224" s="4">
        <f>Training_Data!I223</f>
        <v>1</v>
      </c>
      <c r="C224" s="4">
        <f t="shared" si="375"/>
        <v>0</v>
      </c>
      <c r="F224">
        <f t="shared" si="369"/>
        <v>7.0000000000000007E-2</v>
      </c>
      <c r="G224">
        <f t="shared" si="370"/>
        <v>0.93239381990594827</v>
      </c>
      <c r="H224" s="10">
        <f t="shared" si="371"/>
        <v>0.51749285766638975</v>
      </c>
      <c r="I224" s="10"/>
      <c r="J224">
        <f t="shared" si="372"/>
        <v>0.48250714233361025</v>
      </c>
      <c r="K224">
        <f t="shared" si="380"/>
        <v>-0.65875955554869703</v>
      </c>
      <c r="O224" s="19">
        <f t="shared" si="425"/>
        <v>-8.6096392315602229E-5</v>
      </c>
      <c r="P224" s="19">
        <f t="shared" si="425"/>
        <v>-1.6327386101953946E-4</v>
      </c>
      <c r="Q224" s="19">
        <f t="shared" si="425"/>
        <v>-3.0962309723994372E-4</v>
      </c>
      <c r="R224" s="19">
        <f t="shared" si="425"/>
        <v>-5.8711281308358797E-4</v>
      </c>
      <c r="S224" s="19">
        <f t="shared" si="425"/>
        <v>-1.1131553604646588E-3</v>
      </c>
      <c r="T224" s="19">
        <f t="shared" si="425"/>
        <v>-2.1100256011754499E-3</v>
      </c>
      <c r="U224" s="19">
        <f t="shared" si="425"/>
        <v>-3.997845896090666E-3</v>
      </c>
      <c r="V224" s="19">
        <f t="shared" si="425"/>
        <v>-7.5683020417261727E-3</v>
      </c>
      <c r="W224" s="19">
        <f t="shared" si="425"/>
        <v>-1.4304788745287738E-2</v>
      </c>
      <c r="X224" s="19">
        <f t="shared" si="425"/>
        <v>-2.695709300820805E-2</v>
      </c>
      <c r="Y224" s="19">
        <f t="shared" si="425"/>
        <v>-2.3401694966676632E-4</v>
      </c>
      <c r="Z224" s="19">
        <f t="shared" si="425"/>
        <v>-4.4376212692396716E-4</v>
      </c>
      <c r="AA224" s="19">
        <f t="shared" si="425"/>
        <v>-8.4141905605820413E-4</v>
      </c>
      <c r="AB224" s="19">
        <f t="shared" si="425"/>
        <v>-1.5951337780007505E-3</v>
      </c>
      <c r="AC224" s="19">
        <f t="shared" si="425"/>
        <v>-3.0229809308316459E-3</v>
      </c>
      <c r="AD224" s="19">
        <f t="shared" si="425"/>
        <v>-5.7252789533069962E-3</v>
      </c>
      <c r="AE224" s="19">
        <f t="shared" ref="AE224:CP224" si="434">$B200*LN(1/(1+(EXP(-1*(AE$25+AE$26*$A200)))))+$C200*LN(1-(1/(1+(EXP(-1*(AE$25+AE$26*$A200))))))</f>
        <v>-1.0830165139457261E-2</v>
      </c>
      <c r="AF224" s="19">
        <f t="shared" si="434"/>
        <v>-2.0440487723596214E-2</v>
      </c>
      <c r="AG224" s="19">
        <f t="shared" si="434"/>
        <v>-3.8416442794361121E-2</v>
      </c>
      <c r="AH224" s="19">
        <f t="shared" si="434"/>
        <v>-7.164469196766983E-2</v>
      </c>
      <c r="AI224" s="19">
        <f t="shared" si="434"/>
        <v>-6.3599617109102893E-4</v>
      </c>
      <c r="AJ224" s="19">
        <f t="shared" si="434"/>
        <v>-1.205810931664325E-3</v>
      </c>
      <c r="AK224" s="19">
        <f t="shared" si="434"/>
        <v>-2.2855627633261008E-3</v>
      </c>
      <c r="AL224" s="19">
        <f t="shared" si="434"/>
        <v>-4.3300948639672324E-3</v>
      </c>
      <c r="AM224" s="19">
        <f t="shared" si="434"/>
        <v>-8.1960673382677589E-3</v>
      </c>
      <c r="AN224" s="19">
        <f t="shared" si="434"/>
        <v>-1.5487012648170298E-2</v>
      </c>
      <c r="AO224" s="19">
        <f t="shared" si="434"/>
        <v>-2.9169828705895857E-2</v>
      </c>
      <c r="AP224" s="19">
        <f t="shared" si="434"/>
        <v>-5.4615793462002203E-2</v>
      </c>
      <c r="AQ224" s="19">
        <f t="shared" si="434"/>
        <v>-0.10116437811507244</v>
      </c>
      <c r="AR224" s="19">
        <f t="shared" si="434"/>
        <v>-0.18390074088833885</v>
      </c>
      <c r="AS224" s="19">
        <f t="shared" si="434"/>
        <v>-1.7278730790231602E-3</v>
      </c>
      <c r="AT224" s="19">
        <f t="shared" si="434"/>
        <v>-3.2743443810995206E-3</v>
      </c>
      <c r="AU224" s="19">
        <f t="shared" si="434"/>
        <v>-6.2006452199646683E-3</v>
      </c>
      <c r="AV224" s="19">
        <f t="shared" si="434"/>
        <v>-1.1726908753935424E-2</v>
      </c>
      <c r="AW224" s="19">
        <f t="shared" si="434"/>
        <v>-2.2124216454879178E-2</v>
      </c>
      <c r="AX224" s="19">
        <f t="shared" si="434"/>
        <v>-4.1550440576283099E-2</v>
      </c>
      <c r="AY224" s="19">
        <f t="shared" si="434"/>
        <v>-7.7386512415507897E-2</v>
      </c>
      <c r="AZ224" s="19">
        <f t="shared" si="434"/>
        <v>-0.14201167570185888</v>
      </c>
      <c r="BA224" s="19">
        <f t="shared" si="434"/>
        <v>-0.2541647539707475</v>
      </c>
      <c r="BB224" s="19">
        <f t="shared" si="434"/>
        <v>-0.43748795048588573</v>
      </c>
      <c r="BC224" s="19">
        <f t="shared" si="434"/>
        <v>-4.6898913545247219E-3</v>
      </c>
      <c r="BD224" s="19">
        <f t="shared" si="434"/>
        <v>-8.875672970072199E-3</v>
      </c>
      <c r="BE224" s="19">
        <f t="shared" si="434"/>
        <v>-1.67661253680087E-2</v>
      </c>
      <c r="BF224" s="19">
        <f t="shared" si="434"/>
        <v>-3.15613446763486E-2</v>
      </c>
      <c r="BG224" s="19">
        <f t="shared" si="434"/>
        <v>-5.9032826287971386E-2</v>
      </c>
      <c r="BH224" s="19">
        <f t="shared" si="434"/>
        <v>-0.10914595078339805</v>
      </c>
      <c r="BI224" s="19">
        <f t="shared" si="434"/>
        <v>-0.19779447059659658</v>
      </c>
      <c r="BJ224" s="19">
        <f t="shared" si="434"/>
        <v>-0.34697610001895252</v>
      </c>
      <c r="BK224" s="19">
        <f t="shared" si="434"/>
        <v>-0.58032996662642566</v>
      </c>
      <c r="BL224" s="19">
        <f t="shared" si="434"/>
        <v>-0.91301525239995296</v>
      </c>
      <c r="BM224" s="19">
        <f t="shared" si="434"/>
        <v>-1.2697432971496326E-2</v>
      </c>
      <c r="BN224" s="19">
        <f t="shared" si="434"/>
        <v>-2.3944984743078702E-2</v>
      </c>
      <c r="BO224" s="19">
        <f t="shared" si="434"/>
        <v>-4.4934413305747122E-2</v>
      </c>
      <c r="BP224" s="19">
        <f t="shared" si="434"/>
        <v>-8.3569574617418818E-2</v>
      </c>
      <c r="BQ224" s="19">
        <f t="shared" si="434"/>
        <v>-0.15297761052607417</v>
      </c>
      <c r="BR224" s="19">
        <f t="shared" si="434"/>
        <v>-0.27268480925263944</v>
      </c>
      <c r="BS224" s="19">
        <f t="shared" si="434"/>
        <v>-0.46657309416461823</v>
      </c>
      <c r="BT224" s="19">
        <f t="shared" si="434"/>
        <v>-0.75494610159561348</v>
      </c>
      <c r="BU224" s="19">
        <f t="shared" si="434"/>
        <v>-1.1436736748144938</v>
      </c>
      <c r="BV224" s="19">
        <f t="shared" si="434"/>
        <v>-1.6204174099184512</v>
      </c>
      <c r="BW224" s="19">
        <f t="shared" si="434"/>
        <v>-3.4145605538695015E-2</v>
      </c>
      <c r="BX224" s="19">
        <f t="shared" si="434"/>
        <v>-6.3795827683805609E-2</v>
      </c>
      <c r="BY224" s="19">
        <f t="shared" si="434"/>
        <v>-0.11772100013096001</v>
      </c>
      <c r="BZ224" s="19">
        <f t="shared" si="434"/>
        <v>-0.21263069128632345</v>
      </c>
      <c r="CA224" s="19">
        <f t="shared" si="434"/>
        <v>-0.37110066594777763</v>
      </c>
      <c r="CB224" s="19">
        <f t="shared" si="434"/>
        <v>-0.61634377304073962</v>
      </c>
      <c r="CC224" s="19">
        <f t="shared" si="434"/>
        <v>-0.96167487439574362</v>
      </c>
      <c r="CD224" s="19">
        <f t="shared" si="434"/>
        <v>-1.4023778760079764</v>
      </c>
      <c r="CE224" s="19">
        <f t="shared" si="434"/>
        <v>-1.9187499701346722</v>
      </c>
      <c r="CF224" s="19">
        <f t="shared" si="434"/>
        <v>-2.4868361521539502</v>
      </c>
      <c r="CG224" s="19">
        <f t="shared" si="434"/>
        <v>-9.0224746513208942E-2</v>
      </c>
      <c r="CH224" s="19">
        <f t="shared" si="434"/>
        <v>-0.16472272508020852</v>
      </c>
      <c r="CI224" s="19">
        <f t="shared" si="434"/>
        <v>-0.29236772186435817</v>
      </c>
      <c r="CJ224" s="19">
        <f t="shared" si="434"/>
        <v>-0.49715445033210998</v>
      </c>
      <c r="CK224" s="19">
        <f t="shared" si="434"/>
        <v>-0.79813886938159195</v>
      </c>
      <c r="CL224" s="19">
        <f t="shared" si="434"/>
        <v>-1.1988698996603231</v>
      </c>
      <c r="CM224" s="19">
        <f t="shared" si="434"/>
        <v>-1.6850917441587616</v>
      </c>
      <c r="CN224" s="19">
        <f t="shared" si="434"/>
        <v>-2.233356924650642</v>
      </c>
      <c r="CO224" s="19">
        <f t="shared" si="434"/>
        <v>-2.8213695380476831</v>
      </c>
      <c r="CP224" s="19">
        <f t="shared" si="434"/>
        <v>-3.4328284704248668</v>
      </c>
      <c r="CQ224" s="19">
        <f t="shared" ref="CQ224:DJ224" si="435">$B200*LN(1/(1+(EXP(-1*(CQ$25+CQ$26*$A200)))))+$C200*LN(1-(1/(1+(EXP(-1*(CQ$25+CQ$26*$A200))))))</f>
        <v>-0.22845802600646797</v>
      </c>
      <c r="CR224" s="19">
        <f t="shared" si="435"/>
        <v>-0.39659404698022432</v>
      </c>
      <c r="CS224" s="19">
        <f t="shared" si="435"/>
        <v>-0.65394696731759006</v>
      </c>
      <c r="CT224" s="19">
        <f t="shared" si="435"/>
        <v>-1.0118454273443065</v>
      </c>
      <c r="CU224" s="19">
        <f t="shared" si="435"/>
        <v>-1.4632824673380318</v>
      </c>
      <c r="CV224" s="19">
        <f t="shared" si="435"/>
        <v>-1.9874000248625712</v>
      </c>
      <c r="CW224" s="19">
        <f t="shared" si="435"/>
        <v>-2.560420998197757</v>
      </c>
      <c r="CX224" s="19">
        <f t="shared" si="435"/>
        <v>-3.1632100225930748</v>
      </c>
      <c r="CY224" s="19">
        <f t="shared" si="435"/>
        <v>-3.7830168095822931</v>
      </c>
      <c r="CZ224" s="19">
        <f t="shared" si="435"/>
        <v>-4.4122025846076918</v>
      </c>
      <c r="DA224" s="19">
        <f t="shared" si="435"/>
        <v>-0.52926044903028424</v>
      </c>
      <c r="DB224" s="19">
        <f t="shared" si="435"/>
        <v>-0.84291533356034654</v>
      </c>
      <c r="DC224" s="19">
        <f t="shared" si="435"/>
        <v>-1.2554138489297304</v>
      </c>
      <c r="DD224" s="19">
        <f t="shared" si="435"/>
        <v>-1.7507328088238219</v>
      </c>
      <c r="DE224" s="19">
        <f t="shared" si="435"/>
        <v>-2.3050833197686953</v>
      </c>
      <c r="DF224" s="19">
        <f t="shared" si="435"/>
        <v>-2.8967825833020822</v>
      </c>
      <c r="DG224" s="19">
        <f t="shared" si="435"/>
        <v>-3.5103423893635095</v>
      </c>
      <c r="DH224" s="19">
        <f t="shared" si="435"/>
        <v>-4.1361139840222148</v>
      </c>
      <c r="DI224" s="19">
        <f t="shared" si="435"/>
        <v>-4.7685291327140042</v>
      </c>
      <c r="DJ224" s="19">
        <f t="shared" si="435"/>
        <v>-5.4045064117992574</v>
      </c>
    </row>
    <row r="225" spans="1:114" x14ac:dyDescent="0.45">
      <c r="A225" s="4">
        <f>Training_Data!L224</f>
        <v>69</v>
      </c>
      <c r="B225" s="4">
        <f>Training_Data!I224</f>
        <v>1</v>
      </c>
      <c r="C225" s="4">
        <f t="shared" si="375"/>
        <v>0</v>
      </c>
      <c r="F225">
        <f t="shared" si="369"/>
        <v>8.1000000000000003E-2</v>
      </c>
      <c r="G225">
        <f t="shared" si="370"/>
        <v>0.92219369144460805</v>
      </c>
      <c r="H225" s="10">
        <f t="shared" si="371"/>
        <v>0.52023893557181466</v>
      </c>
      <c r="I225" s="10"/>
      <c r="J225">
        <f t="shared" si="372"/>
        <v>0.47976106442818534</v>
      </c>
      <c r="K225">
        <f t="shared" si="380"/>
        <v>-0.6534670814562904</v>
      </c>
      <c r="O225" s="19">
        <f t="shared" si="425"/>
        <v>-9.2800932667739833</v>
      </c>
      <c r="P225" s="19">
        <f t="shared" si="425"/>
        <v>-8.5601916009370083</v>
      </c>
      <c r="Q225" s="19">
        <f t="shared" si="425"/>
        <v>-7.8403935915733287</v>
      </c>
      <c r="R225" s="19">
        <f t="shared" si="425"/>
        <v>-7.1208084398755274</v>
      </c>
      <c r="S225" s="19">
        <f t="shared" si="425"/>
        <v>-6.4016601784140459</v>
      </c>
      <c r="T225" s="19">
        <f t="shared" si="425"/>
        <v>-5.6834077454776146</v>
      </c>
      <c r="U225" s="19">
        <f t="shared" si="425"/>
        <v>-4.9669884516208365</v>
      </c>
      <c r="V225" s="19">
        <f t="shared" si="425"/>
        <v>-4.2543047887452881</v>
      </c>
      <c r="W225" s="19">
        <f t="shared" si="425"/>
        <v>-3.5491698287058964</v>
      </c>
      <c r="X225" s="19">
        <f t="shared" si="425"/>
        <v>-2.8590328262879714</v>
      </c>
      <c r="Y225" s="19">
        <f t="shared" si="425"/>
        <v>-8.2802535050649091</v>
      </c>
      <c r="Z225" s="19">
        <f t="shared" si="425"/>
        <v>-7.5605207396354634</v>
      </c>
      <c r="AA225" s="19">
        <f t="shared" si="425"/>
        <v>-6.8410695312471352</v>
      </c>
      <c r="AB225" s="19">
        <f t="shared" si="425"/>
        <v>-6.1221960428947675</v>
      </c>
      <c r="AC225" s="19">
        <f t="shared" si="425"/>
        <v>-5.4045064117992503</v>
      </c>
      <c r="AD225" s="19">
        <f t="shared" si="425"/>
        <v>-4.6892362283060551</v>
      </c>
      <c r="AE225" s="19">
        <f t="shared" ref="AE225:CP225" si="436">$B201*LN(1/(1+(EXP(-1*(AE$25+AE$26*$A201)))))+$C201*LN(1-(1/(1+(EXP(-1*(AE$25+AE$26*$A201))))))</f>
        <v>-3.9788836898020414</v>
      </c>
      <c r="AF225" s="19">
        <f t="shared" si="436"/>
        <v>-3.2784164427943612</v>
      </c>
      <c r="AG225" s="19">
        <f t="shared" si="436"/>
        <v>-2.5973865124155084</v>
      </c>
      <c r="AH225" s="19">
        <f t="shared" si="436"/>
        <v>-1.9529776105260739</v>
      </c>
      <c r="AI225" s="19">
        <f t="shared" si="436"/>
        <v>-7.2806889481843822</v>
      </c>
      <c r="AJ225" s="19">
        <f t="shared" si="436"/>
        <v>-6.561414884289329</v>
      </c>
      <c r="AK225" s="19">
        <f t="shared" si="436"/>
        <v>-5.842904620129505</v>
      </c>
      <c r="AL225" s="19">
        <f t="shared" si="436"/>
        <v>-5.1259582372931192</v>
      </c>
      <c r="AM225" s="19">
        <f t="shared" si="436"/>
        <v>-4.4122025846076962</v>
      </c>
      <c r="AN225" s="19">
        <f t="shared" si="436"/>
        <v>-3.7049101253573662</v>
      </c>
      <c r="AO225" s="19">
        <f t="shared" si="436"/>
        <v>-3.0105209675340205</v>
      </c>
      <c r="AP225" s="19">
        <f t="shared" si="436"/>
        <v>-2.3411643781150726</v>
      </c>
      <c r="AQ225" s="19">
        <f t="shared" si="436"/>
        <v>-1.7177944705965968</v>
      </c>
      <c r="AR225" s="19">
        <f t="shared" si="436"/>
        <v>-1.1711006659477778</v>
      </c>
      <c r="AS225" s="19">
        <f t="shared" si="436"/>
        <v>-6.2818716479679022</v>
      </c>
      <c r="AT225" s="19">
        <f t="shared" si="436"/>
        <v>-5.5638413888071208</v>
      </c>
      <c r="AU225" s="19">
        <f t="shared" si="436"/>
        <v>-4.8478759571155825</v>
      </c>
      <c r="AV225" s="19">
        <f t="shared" si="436"/>
        <v>-4.1361139840222156</v>
      </c>
      <c r="AW225" s="19">
        <f t="shared" si="436"/>
        <v>-3.4328284704248651</v>
      </c>
      <c r="AX225" s="19">
        <f t="shared" si="436"/>
        <v>-2.7463148994625817</v>
      </c>
      <c r="AY225" s="19">
        <f t="shared" si="436"/>
        <v>-2.0917809798514684</v>
      </c>
      <c r="AZ225" s="19">
        <f t="shared" si="436"/>
        <v>-1.4941647539707477</v>
      </c>
      <c r="BA225" s="19">
        <f t="shared" si="436"/>
        <v>-0.98657309416461836</v>
      </c>
      <c r="BB225" s="19">
        <f t="shared" si="436"/>
        <v>-0.59813886938159178</v>
      </c>
      <c r="BC225" s="19">
        <f t="shared" si="436"/>
        <v>-5.2850795082199813</v>
      </c>
      <c r="BD225" s="19">
        <f t="shared" si="436"/>
        <v>-4.5704077103416241</v>
      </c>
      <c r="BE225" s="19">
        <f t="shared" si="436"/>
        <v>-3.8612658712765668</v>
      </c>
      <c r="BF225" s="19">
        <f t="shared" si="436"/>
        <v>-3.1632100225930739</v>
      </c>
      <c r="BG225" s="19">
        <f t="shared" si="436"/>
        <v>-2.4868361521539497</v>
      </c>
      <c r="BH225" s="19">
        <f t="shared" si="436"/>
        <v>-1.8509015763678704</v>
      </c>
      <c r="BI225" s="19">
        <f t="shared" si="436"/>
        <v>-1.284177599195188</v>
      </c>
      <c r="BJ225" s="19">
        <f t="shared" si="436"/>
        <v>-0.82032996662642599</v>
      </c>
      <c r="BK225" s="19">
        <f t="shared" si="436"/>
        <v>-0.48167487439574352</v>
      </c>
      <c r="BL225" s="19">
        <f t="shared" si="436"/>
        <v>-0.26328246733803101</v>
      </c>
      <c r="BM225" s="19">
        <f t="shared" si="436"/>
        <v>-4.2937477275343774</v>
      </c>
      <c r="BN225" s="19">
        <f t="shared" si="436"/>
        <v>-3.5880419482389803</v>
      </c>
      <c r="BO225" s="19">
        <f t="shared" si="436"/>
        <v>-2.8967825833020826</v>
      </c>
      <c r="BP225" s="19">
        <f t="shared" si="436"/>
        <v>-2.2333569246506415</v>
      </c>
      <c r="BQ225" s="19">
        <f t="shared" si="436"/>
        <v>-1.620417409918451</v>
      </c>
      <c r="BR225" s="19">
        <f t="shared" si="436"/>
        <v>-1.0898667349636619</v>
      </c>
      <c r="BS225" s="19">
        <f t="shared" si="436"/>
        <v>-0.67334716722803345</v>
      </c>
      <c r="BT225" s="19">
        <f t="shared" si="436"/>
        <v>-0.38367367481449394</v>
      </c>
      <c r="BU225" s="19">
        <f t="shared" si="436"/>
        <v>-0.2050917441587615</v>
      </c>
      <c r="BV225" s="19">
        <f t="shared" si="436"/>
        <v>-0.10508331976869598</v>
      </c>
      <c r="BW225" s="19">
        <f t="shared" si="436"/>
        <v>-3.3169375865012332</v>
      </c>
      <c r="BX225" s="19">
        <f t="shared" si="436"/>
        <v>-2.6344623112084302</v>
      </c>
      <c r="BY225" s="19">
        <f t="shared" si="436"/>
        <v>-1.9874000248625703</v>
      </c>
      <c r="BZ225" s="19">
        <f t="shared" si="436"/>
        <v>-1.4023778760079761</v>
      </c>
      <c r="CA225" s="19">
        <f t="shared" si="436"/>
        <v>-0.91301525239995263</v>
      </c>
      <c r="CB225" s="19">
        <f t="shared" si="436"/>
        <v>-0.54589293718007526</v>
      </c>
      <c r="CC225" s="19">
        <f t="shared" si="436"/>
        <v>-0.30266034739773851</v>
      </c>
      <c r="CD225" s="19">
        <f t="shared" si="436"/>
        <v>-0.15874997013467176</v>
      </c>
      <c r="CE225" s="19">
        <f t="shared" si="436"/>
        <v>-8.0420998197756693E-2</v>
      </c>
      <c r="CF225" s="19">
        <f t="shared" si="436"/>
        <v>-3.9953333162430334E-2</v>
      </c>
      <c r="CG225" s="19">
        <f t="shared" si="436"/>
        <v>-2.3773845783108167</v>
      </c>
      <c r="CH225" s="19">
        <f t="shared" si="436"/>
        <v>-1.7507328088238219</v>
      </c>
      <c r="CI225" s="19">
        <f t="shared" si="436"/>
        <v>-1.1988698996603231</v>
      </c>
      <c r="CJ225" s="19">
        <f t="shared" si="436"/>
        <v>-0.75494610159561359</v>
      </c>
      <c r="CK225" s="19">
        <f t="shared" si="436"/>
        <v>-0.43748795048588573</v>
      </c>
      <c r="CL225" s="19">
        <f t="shared" si="436"/>
        <v>-0.23675868487646654</v>
      </c>
      <c r="CM225" s="19">
        <f t="shared" si="436"/>
        <v>-0.12224304025848894</v>
      </c>
      <c r="CN225" s="19">
        <f t="shared" si="436"/>
        <v>-6.1369538047684018E-2</v>
      </c>
      <c r="CO225" s="19">
        <f t="shared" si="436"/>
        <v>-3.0342389363506174E-2</v>
      </c>
      <c r="CP225" s="19">
        <f t="shared" si="436"/>
        <v>-1.488425467191814E-2</v>
      </c>
      <c r="CQ225" s="19">
        <f t="shared" ref="CQ225:DJ225" si="437">$B201*LN(1/(1+(EXP(-1*(CQ$25+CQ$26*$A201)))))+$C201*LN(1-(1/(1+(EXP(-1*(CQ$25+CQ$26*$A201))))))</f>
        <v>-1.5253255421125171</v>
      </c>
      <c r="CR225" s="19">
        <f t="shared" si="437"/>
        <v>-1.0118454273443065</v>
      </c>
      <c r="CS225" s="19">
        <f t="shared" si="437"/>
        <v>-0.61634377304073962</v>
      </c>
      <c r="CT225" s="19">
        <f t="shared" si="437"/>
        <v>-0.34697610001895252</v>
      </c>
      <c r="CU225" s="19">
        <f t="shared" si="437"/>
        <v>-0.18390074088833885</v>
      </c>
      <c r="CV225" s="19">
        <f t="shared" si="437"/>
        <v>-9.3739479267430315E-2</v>
      </c>
      <c r="CW225" s="19">
        <f t="shared" si="437"/>
        <v>-4.6726025294271299E-2</v>
      </c>
      <c r="CX225" s="19">
        <f t="shared" si="437"/>
        <v>-2.3016809582299371E-2</v>
      </c>
      <c r="CY225" s="19">
        <f t="shared" si="437"/>
        <v>-1.1269671185057702E-2</v>
      </c>
      <c r="CZ225" s="19">
        <f t="shared" si="437"/>
        <v>-5.5014039096574841E-3</v>
      </c>
      <c r="DA225" s="19">
        <f t="shared" si="437"/>
        <v>-0.84291533356034654</v>
      </c>
      <c r="DB225" s="19">
        <f t="shared" si="437"/>
        <v>-0.49715445033210998</v>
      </c>
      <c r="DC225" s="19">
        <f t="shared" si="437"/>
        <v>-0.27268480925263944</v>
      </c>
      <c r="DD225" s="19">
        <f t="shared" si="437"/>
        <v>-0.14201167570185888</v>
      </c>
      <c r="DE225" s="19">
        <f t="shared" si="437"/>
        <v>-7.1644691967669705E-2</v>
      </c>
      <c r="DF225" s="19">
        <f t="shared" si="437"/>
        <v>-3.5514653955253252E-2</v>
      </c>
      <c r="DG225" s="19">
        <f t="shared" si="437"/>
        <v>-1.7444429732341168E-2</v>
      </c>
      <c r="DH225" s="19">
        <f t="shared" si="437"/>
        <v>-8.529132713997899E-3</v>
      </c>
      <c r="DI225" s="19">
        <f t="shared" si="437"/>
        <v>-4.160662126462553E-3</v>
      </c>
      <c r="DJ225" s="19">
        <f t="shared" si="437"/>
        <v>-2.027374123838199E-3</v>
      </c>
    </row>
    <row r="226" spans="1:114" x14ac:dyDescent="0.45">
      <c r="A226" s="4">
        <f>Training_Data!L225</f>
        <v>80</v>
      </c>
      <c r="B226" s="4">
        <f>Training_Data!I225</f>
        <v>1</v>
      </c>
      <c r="C226" s="4">
        <f t="shared" si="375"/>
        <v>0</v>
      </c>
      <c r="F226">
        <f t="shared" si="369"/>
        <v>7.2000000000000008E-2</v>
      </c>
      <c r="G226">
        <f t="shared" si="370"/>
        <v>0.93053089581120574</v>
      </c>
      <c r="H226" s="10">
        <f t="shared" si="371"/>
        <v>0.51799222802896494</v>
      </c>
      <c r="I226" s="10"/>
      <c r="J226">
        <f t="shared" si="372"/>
        <v>0.48200777197103506</v>
      </c>
      <c r="K226">
        <f t="shared" si="380"/>
        <v>-0.65779504064029914</v>
      </c>
      <c r="O226" s="19">
        <f t="shared" si="425"/>
        <v>-9.200101034297699</v>
      </c>
      <c r="P226" s="19">
        <f t="shared" si="425"/>
        <v>-8.4002248420453114</v>
      </c>
      <c r="Q226" s="19">
        <f t="shared" si="425"/>
        <v>-7.600500326249386</v>
      </c>
      <c r="R226" s="19">
        <f t="shared" si="425"/>
        <v>-6.8011131553604649</v>
      </c>
      <c r="S226" s="19">
        <f t="shared" si="425"/>
        <v>-6.0024756851377301</v>
      </c>
      <c r="T226" s="19">
        <f t="shared" si="425"/>
        <v>-5.2055014039096577</v>
      </c>
      <c r="U226" s="19">
        <f t="shared" si="425"/>
        <v>-4.4122025846076953</v>
      </c>
      <c r="V226" s="19">
        <f t="shared" si="425"/>
        <v>-3.6269570930082078</v>
      </c>
      <c r="W226" s="19">
        <f t="shared" si="425"/>
        <v>-2.8590328262879723</v>
      </c>
      <c r="X226" s="19">
        <f t="shared" si="425"/>
        <v>-2.1269280110429727</v>
      </c>
      <c r="Y226" s="19">
        <f t="shared" si="425"/>
        <v>-8.2002746158595841</v>
      </c>
      <c r="Z226" s="19">
        <f t="shared" si="425"/>
        <v>-7.400611066022253</v>
      </c>
      <c r="AA226" s="19">
        <f t="shared" si="425"/>
        <v>-6.6013594435752596</v>
      </c>
      <c r="AB226" s="19">
        <f t="shared" si="425"/>
        <v>-5.8030229809308311</v>
      </c>
      <c r="AC226" s="19">
        <f t="shared" si="425"/>
        <v>-5.0067153484891183</v>
      </c>
      <c r="AD226" s="19">
        <f t="shared" si="425"/>
        <v>-4.2148842546719187</v>
      </c>
      <c r="AE226" s="19">
        <f t="shared" ref="AE226:CP226" si="438">$B202*LN(1/(1+(EXP(-1*(AE$25+AE$26*$A202)))))+$C202*LN(1-(1/(1+(EXP(-1*(AE$25+AE$26*$A202))))))</f>
        <v>-3.4328284704248646</v>
      </c>
      <c r="AF226" s="19">
        <f t="shared" si="438"/>
        <v>-2.6716446919676695</v>
      </c>
      <c r="AG226" s="19">
        <f t="shared" si="438"/>
        <v>-1.9529776105260748</v>
      </c>
      <c r="AH226" s="19">
        <f t="shared" si="438"/>
        <v>-1.3132616875182228</v>
      </c>
      <c r="AI226" s="19">
        <f t="shared" si="438"/>
        <v>-7.2007463072518281</v>
      </c>
      <c r="AJ226" s="19">
        <f t="shared" si="438"/>
        <v>-6.4016601784140459</v>
      </c>
      <c r="AK226" s="19">
        <f t="shared" si="438"/>
        <v>-5.603691043426946</v>
      </c>
      <c r="AL226" s="19">
        <f t="shared" si="438"/>
        <v>-4.808196067338268</v>
      </c>
      <c r="AM226" s="19">
        <f t="shared" si="438"/>
        <v>-4.0181499279178094</v>
      </c>
      <c r="AN226" s="19">
        <f t="shared" si="438"/>
        <v>-3.2399533331624304</v>
      </c>
      <c r="AO226" s="19">
        <f t="shared" si="438"/>
        <v>-2.4868361521539493</v>
      </c>
      <c r="AP226" s="19">
        <f t="shared" si="438"/>
        <v>-1.7839007408883385</v>
      </c>
      <c r="AQ226" s="19">
        <f t="shared" si="438"/>
        <v>-1.1711006659477783</v>
      </c>
      <c r="AR226" s="19">
        <f t="shared" si="438"/>
        <v>-0.69314718055994529</v>
      </c>
      <c r="AS226" s="19">
        <f t="shared" si="438"/>
        <v>-6.2020273741238379</v>
      </c>
      <c r="AT226" s="19">
        <f t="shared" si="438"/>
        <v>-5.4045064117992503</v>
      </c>
      <c r="AU226" s="19">
        <f t="shared" si="438"/>
        <v>-4.6100016520556517</v>
      </c>
      <c r="AV226" s="19">
        <f t="shared" si="438"/>
        <v>-3.822124216454879</v>
      </c>
      <c r="AW226" s="19">
        <f t="shared" si="438"/>
        <v>-3.0485873515737421</v>
      </c>
      <c r="AX226" s="19">
        <f t="shared" si="438"/>
        <v>-2.3050833197686962</v>
      </c>
      <c r="AY226" s="19">
        <f t="shared" si="438"/>
        <v>-1.6204174099184505</v>
      </c>
      <c r="AZ226" s="19">
        <f t="shared" si="438"/>
        <v>-1.0374879504858854</v>
      </c>
      <c r="BA226" s="19">
        <f t="shared" si="438"/>
        <v>-0.59813886938159222</v>
      </c>
      <c r="BB226" s="19">
        <f t="shared" si="438"/>
        <v>-0.31326168751822281</v>
      </c>
      <c r="BC226" s="19">
        <f t="shared" si="438"/>
        <v>-5.2055014039096577</v>
      </c>
      <c r="BD226" s="19">
        <f t="shared" si="438"/>
        <v>-4.4122025846076962</v>
      </c>
      <c r="BE226" s="19">
        <f t="shared" si="438"/>
        <v>-3.6269570930082082</v>
      </c>
      <c r="BF226" s="19">
        <f t="shared" si="438"/>
        <v>-2.8590328262879714</v>
      </c>
      <c r="BG226" s="19">
        <f t="shared" si="438"/>
        <v>-2.1269280110429727</v>
      </c>
      <c r="BH226" s="19">
        <f t="shared" si="438"/>
        <v>-1.4632824673380314</v>
      </c>
      <c r="BI226" s="19">
        <f t="shared" si="438"/>
        <v>-0.91301525239995218</v>
      </c>
      <c r="BJ226" s="19">
        <f t="shared" si="438"/>
        <v>-0.51301525239995238</v>
      </c>
      <c r="BK226" s="19">
        <f t="shared" si="438"/>
        <v>-0.26328246733803135</v>
      </c>
      <c r="BL226" s="19">
        <f t="shared" si="438"/>
        <v>-0.12692801104297263</v>
      </c>
      <c r="BM226" s="19">
        <f t="shared" si="438"/>
        <v>-4.2148842546719187</v>
      </c>
      <c r="BN226" s="19">
        <f t="shared" si="438"/>
        <v>-3.4328284704248651</v>
      </c>
      <c r="BO226" s="19">
        <f t="shared" si="438"/>
        <v>-2.67164469196767</v>
      </c>
      <c r="BP226" s="19">
        <f t="shared" si="438"/>
        <v>-1.9529776105260739</v>
      </c>
      <c r="BQ226" s="19">
        <f t="shared" si="438"/>
        <v>-1.3132616875182228</v>
      </c>
      <c r="BR226" s="19">
        <f t="shared" si="438"/>
        <v>-0.79813886938159195</v>
      </c>
      <c r="BS226" s="19">
        <f t="shared" si="438"/>
        <v>-0.43748795048588535</v>
      </c>
      <c r="BT226" s="19">
        <f t="shared" si="438"/>
        <v>-0.22041740991845085</v>
      </c>
      <c r="BU226" s="19">
        <f t="shared" si="438"/>
        <v>-0.10508331976869598</v>
      </c>
      <c r="BV226" s="19">
        <f t="shared" si="438"/>
        <v>-4.8587351573741909E-2</v>
      </c>
      <c r="BW226" s="19">
        <f t="shared" si="438"/>
        <v>-3.2399533331624304</v>
      </c>
      <c r="BX226" s="19">
        <f t="shared" si="438"/>
        <v>-2.4868361521539497</v>
      </c>
      <c r="BY226" s="19">
        <f t="shared" si="438"/>
        <v>-1.7839007408883387</v>
      </c>
      <c r="BZ226" s="19">
        <f t="shared" si="438"/>
        <v>-1.1711006659477778</v>
      </c>
      <c r="CA226" s="19">
        <f t="shared" si="438"/>
        <v>-0.69314718055994529</v>
      </c>
      <c r="CB226" s="19">
        <f t="shared" si="438"/>
        <v>-0.37110066594777763</v>
      </c>
      <c r="CC226" s="19">
        <f t="shared" si="438"/>
        <v>-0.18390074088833874</v>
      </c>
      <c r="CD226" s="19">
        <f t="shared" si="438"/>
        <v>-8.6836152153949644E-2</v>
      </c>
      <c r="CE226" s="19">
        <f t="shared" si="438"/>
        <v>-3.9953333162430334E-2</v>
      </c>
      <c r="CF226" s="19">
        <f t="shared" si="438"/>
        <v>-1.8149927917809731E-2</v>
      </c>
      <c r="CG226" s="19">
        <f t="shared" si="438"/>
        <v>-2.3050833197686962</v>
      </c>
      <c r="CH226" s="19">
        <f t="shared" si="438"/>
        <v>-1.620417409918451</v>
      </c>
      <c r="CI226" s="19">
        <f t="shared" si="438"/>
        <v>-1.0374879504858856</v>
      </c>
      <c r="CJ226" s="19">
        <f t="shared" si="438"/>
        <v>-0.59813886938159178</v>
      </c>
      <c r="CK226" s="19">
        <f t="shared" si="438"/>
        <v>-0.31326168751822281</v>
      </c>
      <c r="CL226" s="19">
        <f t="shared" si="438"/>
        <v>-0.15297761052607403</v>
      </c>
      <c r="CM226" s="19">
        <f t="shared" si="438"/>
        <v>-7.1644691967669705E-2</v>
      </c>
      <c r="CN226" s="19">
        <f t="shared" si="438"/>
        <v>-3.2828470424865287E-2</v>
      </c>
      <c r="CO226" s="19">
        <f t="shared" si="438"/>
        <v>-1.488425467191814E-2</v>
      </c>
      <c r="CP226" s="19">
        <f t="shared" si="438"/>
        <v>-6.7153484891179444E-3</v>
      </c>
      <c r="CQ226" s="19">
        <f t="shared" ref="CQ226:DJ226" si="439">$B202*LN(1/(1+(EXP(-1*(CQ$25+CQ$26*$A202)))))+$C202*LN(1-(1/(1+(EXP(-1*(CQ$25+CQ$26*$A202))))))</f>
        <v>-1.4632824673380311</v>
      </c>
      <c r="CR226" s="19">
        <f t="shared" si="439"/>
        <v>-0.91301525239995263</v>
      </c>
      <c r="CS226" s="19">
        <f t="shared" si="439"/>
        <v>-0.5130152523999526</v>
      </c>
      <c r="CT226" s="19">
        <f t="shared" si="439"/>
        <v>-0.26328246733803101</v>
      </c>
      <c r="CU226" s="19">
        <f t="shared" si="439"/>
        <v>-0.12692801104297263</v>
      </c>
      <c r="CV226" s="19">
        <f t="shared" si="439"/>
        <v>-5.9032826287971386E-2</v>
      </c>
      <c r="CW226" s="19">
        <f t="shared" si="439"/>
        <v>-2.6957093008208165E-2</v>
      </c>
      <c r="CX226" s="19">
        <f t="shared" si="439"/>
        <v>-1.2202584607696155E-2</v>
      </c>
      <c r="CY226" s="19">
        <f t="shared" si="439"/>
        <v>-5.5014039096574841E-3</v>
      </c>
      <c r="CZ226" s="19">
        <f t="shared" si="439"/>
        <v>-2.4756851377303315E-3</v>
      </c>
      <c r="DA226" s="19">
        <f t="shared" si="439"/>
        <v>-0.79813886938159173</v>
      </c>
      <c r="DB226" s="19">
        <f t="shared" si="439"/>
        <v>-0.43748795048588573</v>
      </c>
      <c r="DC226" s="19">
        <f t="shared" si="439"/>
        <v>-0.22041740991845099</v>
      </c>
      <c r="DD226" s="19">
        <f t="shared" si="439"/>
        <v>-0.10508331976869598</v>
      </c>
      <c r="DE226" s="19">
        <f t="shared" si="439"/>
        <v>-4.8587351573741909E-2</v>
      </c>
      <c r="DF226" s="19">
        <f t="shared" si="439"/>
        <v>-2.2124216454879293E-2</v>
      </c>
      <c r="DG226" s="19">
        <f t="shared" si="439"/>
        <v>-1.0001652055651762E-2</v>
      </c>
      <c r="DH226" s="19">
        <f t="shared" si="439"/>
        <v>-4.506411799249389E-3</v>
      </c>
      <c r="DI226" s="19">
        <f t="shared" si="439"/>
        <v>-2.027374123838199E-3</v>
      </c>
      <c r="DJ226" s="19">
        <f t="shared" si="439"/>
        <v>-9.1146645377420212E-4</v>
      </c>
    </row>
    <row r="227" spans="1:114" x14ac:dyDescent="0.45">
      <c r="A227" s="4">
        <f>Training_Data!L226</f>
        <v>71</v>
      </c>
      <c r="B227" s="4">
        <f>Training_Data!I226</f>
        <v>1</v>
      </c>
      <c r="C227" s="4">
        <f t="shared" si="375"/>
        <v>0</v>
      </c>
      <c r="F227">
        <f t="shared" si="369"/>
        <v>6.2E-2</v>
      </c>
      <c r="G227">
        <f t="shared" si="370"/>
        <v>0.93988288679108889</v>
      </c>
      <c r="H227" s="10">
        <f t="shared" si="371"/>
        <v>0.51549503674120134</v>
      </c>
      <c r="I227" s="10"/>
      <c r="J227">
        <f t="shared" si="372"/>
        <v>0.48450496325879866</v>
      </c>
      <c r="K227">
        <f t="shared" si="380"/>
        <v>-0.6626276036195784</v>
      </c>
      <c r="O227" s="19">
        <f t="shared" si="425"/>
        <v>-9.2200990337836259</v>
      </c>
      <c r="P227" s="19">
        <f t="shared" si="425"/>
        <v>-8.4402160268148076</v>
      </c>
      <c r="Q227" s="19">
        <f t="shared" si="425"/>
        <v>-7.6604711963803434</v>
      </c>
      <c r="R227" s="19">
        <f t="shared" si="425"/>
        <v>-6.8810276158670831</v>
      </c>
      <c r="S227" s="19">
        <f t="shared" si="425"/>
        <v>-6.1022403562462486</v>
      </c>
      <c r="T227" s="19">
        <f t="shared" si="425"/>
        <v>-5.3248808231056284</v>
      </c>
      <c r="U227" s="19">
        <f t="shared" si="425"/>
        <v>-4.5506168478432647</v>
      </c>
      <c r="V227" s="19">
        <f t="shared" si="425"/>
        <v>-3.7830168095822989</v>
      </c>
      <c r="W227" s="19">
        <f t="shared" si="425"/>
        <v>-3.0295449591113788</v>
      </c>
      <c r="X227" s="19">
        <f t="shared" si="425"/>
        <v>-2.3050833197686953</v>
      </c>
      <c r="Y227" s="19">
        <f t="shared" si="425"/>
        <v>-8.2202691788330338</v>
      </c>
      <c r="Z227" s="19">
        <f t="shared" si="425"/>
        <v>-7.4405871128130832</v>
      </c>
      <c r="AA227" s="19">
        <f t="shared" si="425"/>
        <v>-6.6612803264026308</v>
      </c>
      <c r="AB227" s="19">
        <f t="shared" si="425"/>
        <v>-5.8827908871239778</v>
      </c>
      <c r="AC227" s="19">
        <f t="shared" si="425"/>
        <v>-5.1060782366017792</v>
      </c>
      <c r="AD227" s="19">
        <f t="shared" si="425"/>
        <v>-4.3332122165431279</v>
      </c>
      <c r="AE227" s="19">
        <f t="shared" ref="AE227:CP227" si="440">$B203*LN(1/(1+(EXP(-1*(AE$25+AE$26*$A203)))))+$C203*LN(1-(1/(1+(EXP(-1*(AE$25+AE$26*$A203))))))</f>
        <v>-3.5686004082570575</v>
      </c>
      <c r="AF227" s="19">
        <f t="shared" si="440"/>
        <v>-2.8213695380476835</v>
      </c>
      <c r="AG227" s="19">
        <f t="shared" si="440"/>
        <v>-2.109333175075613</v>
      </c>
      <c r="AH227" s="19">
        <f t="shared" si="440"/>
        <v>-1.4632824673380307</v>
      </c>
      <c r="AI227" s="19">
        <f t="shared" si="440"/>
        <v>-7.220731534782054</v>
      </c>
      <c r="AJ227" s="19">
        <f t="shared" si="440"/>
        <v>-6.4415951337780006</v>
      </c>
      <c r="AK227" s="19">
        <f t="shared" si="440"/>
        <v>-5.6634764669781354</v>
      </c>
      <c r="AL227" s="19">
        <f t="shared" si="440"/>
        <v>-4.8875683020417258</v>
      </c>
      <c r="AM227" s="19">
        <f t="shared" si="440"/>
        <v>-4.1164368472529089</v>
      </c>
      <c r="AN227" s="19">
        <f t="shared" si="440"/>
        <v>-3.3555146539552534</v>
      </c>
      <c r="AO227" s="19">
        <f t="shared" si="440"/>
        <v>-2.6159108600655245</v>
      </c>
      <c r="AP227" s="19">
        <f t="shared" si="440"/>
        <v>-1.9187499701346715</v>
      </c>
      <c r="AQ227" s="19">
        <f t="shared" si="440"/>
        <v>-1.298679959237133</v>
      </c>
      <c r="AR227" s="19">
        <f t="shared" si="440"/>
        <v>-0.79813886938159129</v>
      </c>
      <c r="AS227" s="19">
        <f t="shared" si="440"/>
        <v>-6.2219872692889675</v>
      </c>
      <c r="AT227" s="19">
        <f t="shared" si="440"/>
        <v>-5.4443300948639664</v>
      </c>
      <c r="AU227" s="19">
        <f t="shared" si="440"/>
        <v>-4.6694219362295026</v>
      </c>
      <c r="AV227" s="19">
        <f t="shared" si="440"/>
        <v>-3.9004404877235963</v>
      </c>
      <c r="AW227" s="19">
        <f t="shared" si="440"/>
        <v>-3.1440639679385733</v>
      </c>
      <c r="AX227" s="19">
        <f t="shared" si="440"/>
        <v>-2.4137394792674307</v>
      </c>
      <c r="AY227" s="19">
        <f t="shared" si="440"/>
        <v>-1.7342345654720785</v>
      </c>
      <c r="AZ227" s="19">
        <f t="shared" si="440"/>
        <v>-1.1436736748144936</v>
      </c>
      <c r="BA227" s="19">
        <f t="shared" si="440"/>
        <v>-0.68319717972663441</v>
      </c>
      <c r="BB227" s="19">
        <f t="shared" si="440"/>
        <v>-0.37110066594777746</v>
      </c>
      <c r="BC227" s="19">
        <f t="shared" si="440"/>
        <v>-5.2253927620114951</v>
      </c>
      <c r="BD227" s="19">
        <f t="shared" si="440"/>
        <v>-4.4517269087539351</v>
      </c>
      <c r="BE227" s="19">
        <f t="shared" si="440"/>
        <v>-3.6854070039144156</v>
      </c>
      <c r="BF227" s="19">
        <f t="shared" si="440"/>
        <v>-2.9346157934620023</v>
      </c>
      <c r="BG227" s="19">
        <f t="shared" si="440"/>
        <v>-2.2155195231797546</v>
      </c>
      <c r="BH227" s="19">
        <f t="shared" si="440"/>
        <v>-1.556758684876467</v>
      </c>
      <c r="BI227" s="19">
        <f t="shared" si="440"/>
        <v>-0.99916273627089303</v>
      </c>
      <c r="BJ227" s="19">
        <f t="shared" si="440"/>
        <v>-0.58032996662642589</v>
      </c>
      <c r="BK227" s="19">
        <f t="shared" si="440"/>
        <v>-0.30792206010159268</v>
      </c>
      <c r="BL227" s="19">
        <f t="shared" si="440"/>
        <v>-0.15297761052607403</v>
      </c>
      <c r="BM227" s="19">
        <f t="shared" si="440"/>
        <v>-4.2345916664440217</v>
      </c>
      <c r="BN227" s="19">
        <f t="shared" si="440"/>
        <v>-3.4715613446763482</v>
      </c>
      <c r="BO227" s="19">
        <f t="shared" si="440"/>
        <v>-2.7276102564100926</v>
      </c>
      <c r="BP227" s="19">
        <f t="shared" si="440"/>
        <v>-2.0220116757018589</v>
      </c>
      <c r="BQ227" s="19">
        <f t="shared" si="440"/>
        <v>-1.3873353251154306</v>
      </c>
      <c r="BR227" s="19">
        <f t="shared" si="440"/>
        <v>-0.86589293718007543</v>
      </c>
      <c r="BS227" s="19">
        <f t="shared" si="440"/>
        <v>-0.48936721747427708</v>
      </c>
      <c r="BT227" s="19">
        <f t="shared" si="440"/>
        <v>-0.25416475397074739</v>
      </c>
      <c r="BU227" s="19">
        <f t="shared" si="440"/>
        <v>-0.12456484496250039</v>
      </c>
      <c r="BV227" s="19">
        <f t="shared" si="440"/>
        <v>-5.9032826287971386E-2</v>
      </c>
      <c r="BW227" s="19">
        <f t="shared" si="440"/>
        <v>-3.2591774990086537</v>
      </c>
      <c r="BX227" s="19">
        <f t="shared" si="440"/>
        <v>-2.5235695746174187</v>
      </c>
      <c r="BY227" s="19">
        <f t="shared" si="440"/>
        <v>-1.8340700903052947</v>
      </c>
      <c r="BZ227" s="19">
        <f t="shared" si="440"/>
        <v>-1.2269761000189523</v>
      </c>
      <c r="CA227" s="19">
        <f t="shared" si="440"/>
        <v>-0.74439666007357075</v>
      </c>
      <c r="CB227" s="19">
        <f t="shared" si="440"/>
        <v>-0.40986673496366238</v>
      </c>
      <c r="CC227" s="19">
        <f t="shared" si="440"/>
        <v>-0.20883062816011158</v>
      </c>
      <c r="CD227" s="19">
        <f t="shared" si="440"/>
        <v>-0.10116437811507244</v>
      </c>
      <c r="CE227" s="19">
        <f t="shared" si="440"/>
        <v>-4.7647815139078141E-2</v>
      </c>
      <c r="CF227" s="19">
        <f t="shared" si="440"/>
        <v>-2.2124216454879293E-2</v>
      </c>
      <c r="CG227" s="19">
        <f t="shared" si="440"/>
        <v>-2.3231061744815906</v>
      </c>
      <c r="CH227" s="19">
        <f t="shared" si="440"/>
        <v>-1.6526306912863233</v>
      </c>
      <c r="CI227" s="19">
        <f t="shared" si="440"/>
        <v>-1.0766366958882394</v>
      </c>
      <c r="CJ227" s="19">
        <f t="shared" si="440"/>
        <v>-0.6349461015956136</v>
      </c>
      <c r="CK227" s="19">
        <f t="shared" si="440"/>
        <v>-0.34115387473208775</v>
      </c>
      <c r="CL227" s="19">
        <f t="shared" si="440"/>
        <v>-0.17090157636787073</v>
      </c>
      <c r="CM227" s="19">
        <f t="shared" si="440"/>
        <v>-8.1980783130496199E-2</v>
      </c>
      <c r="CN227" s="19">
        <f t="shared" si="440"/>
        <v>-3.8416442794361121E-2</v>
      </c>
      <c r="CO227" s="19">
        <f t="shared" si="440"/>
        <v>-1.7793713661611546E-2</v>
      </c>
      <c r="CP227" s="19">
        <f t="shared" si="440"/>
        <v>-8.1960673382677589E-3</v>
      </c>
      <c r="CQ227" s="19">
        <f t="shared" ref="CQ227:DJ227" si="441">$B203*LN(1/(1+(EXP(-1*(CQ$25+CQ$26*$A203)))))+$C203*LN(1-(1/(1+(EXP(-1*(CQ$25+CQ$26*$A203))))))</f>
        <v>-1.4786884144349526</v>
      </c>
      <c r="CR227" s="19">
        <f t="shared" si="441"/>
        <v>-0.93715445033210976</v>
      </c>
      <c r="CS227" s="19">
        <f t="shared" si="441"/>
        <v>-0.53752811145482893</v>
      </c>
      <c r="CT227" s="19">
        <f t="shared" si="441"/>
        <v>-0.28237787600797598</v>
      </c>
      <c r="CU227" s="19">
        <f t="shared" si="441"/>
        <v>-0.13938675828296063</v>
      </c>
      <c r="CV227" s="19">
        <f t="shared" si="441"/>
        <v>-6.6314899462582039E-2</v>
      </c>
      <c r="CW227" s="19">
        <f t="shared" si="441"/>
        <v>-3.0945958160192109E-2</v>
      </c>
      <c r="CX227" s="19">
        <f t="shared" si="441"/>
        <v>-1.4304788745287738E-2</v>
      </c>
      <c r="CY227" s="19">
        <f t="shared" si="441"/>
        <v>-6.5828123789349116E-3</v>
      </c>
      <c r="CZ227" s="19">
        <f t="shared" si="441"/>
        <v>-3.0229809308315344E-3</v>
      </c>
      <c r="DA227" s="19">
        <f t="shared" si="441"/>
        <v>-0.80918501895059192</v>
      </c>
      <c r="DB227" s="19">
        <f t="shared" si="441"/>
        <v>-0.45184542734430633</v>
      </c>
      <c r="DC227" s="19">
        <f t="shared" si="441"/>
        <v>-0.23257546550006261</v>
      </c>
      <c r="DD227" s="19">
        <f t="shared" si="441"/>
        <v>-0.11335692465064116</v>
      </c>
      <c r="DE227" s="19">
        <f t="shared" si="441"/>
        <v>-5.3562776217963112E-2</v>
      </c>
      <c r="DF227" s="19">
        <f t="shared" si="441"/>
        <v>-2.491012535736635E-2</v>
      </c>
      <c r="DG227" s="19">
        <f t="shared" si="441"/>
        <v>-1.1496029988556193E-2</v>
      </c>
      <c r="DH227" s="19">
        <f t="shared" si="441"/>
        <v>-5.2862599110215019E-3</v>
      </c>
      <c r="DI227" s="19">
        <f t="shared" si="441"/>
        <v>-2.4267227201770457E-3</v>
      </c>
      <c r="DJ227" s="19">
        <f t="shared" si="441"/>
        <v>-1.1131553604645475E-3</v>
      </c>
    </row>
    <row r="228" spans="1:114" x14ac:dyDescent="0.45">
      <c r="A228" s="4">
        <f>Training_Data!L227</f>
        <v>61</v>
      </c>
      <c r="B228" s="4">
        <f>Training_Data!I227</f>
        <v>1</v>
      </c>
      <c r="C228" s="4">
        <f t="shared" si="375"/>
        <v>0</v>
      </c>
      <c r="F228">
        <f t="shared" si="369"/>
        <v>0.08</v>
      </c>
      <c r="G228">
        <f t="shared" si="370"/>
        <v>0.92311634638663576</v>
      </c>
      <c r="H228" s="10">
        <f t="shared" si="371"/>
        <v>0.51998934015558185</v>
      </c>
      <c r="I228" s="10"/>
      <c r="J228">
        <f t="shared" si="372"/>
        <v>0.48001065984441815</v>
      </c>
      <c r="K228">
        <f t="shared" si="380"/>
        <v>-0.65394696731758994</v>
      </c>
      <c r="O228" s="19">
        <f t="shared" si="425"/>
        <v>-1.1621622321849882E-4</v>
      </c>
      <c r="P228" s="19">
        <f t="shared" si="425"/>
        <v>-2.9748440756717531E-4</v>
      </c>
      <c r="Q228" s="19">
        <f t="shared" si="425"/>
        <v>-7.6137792040663625E-4</v>
      </c>
      <c r="R228" s="19">
        <f t="shared" si="425"/>
        <v>-1.9479570220327317E-3</v>
      </c>
      <c r="S228" s="19">
        <f t="shared" si="425"/>
        <v>-4.9791772043271867E-3</v>
      </c>
      <c r="T228" s="19">
        <f t="shared" si="425"/>
        <v>-1.2697432971496326E-2</v>
      </c>
      <c r="U228" s="19">
        <f t="shared" si="425"/>
        <v>-3.2188772814766752E-2</v>
      </c>
      <c r="V228" s="19">
        <f t="shared" si="425"/>
        <v>-8.0420998197756693E-2</v>
      </c>
      <c r="W228" s="19">
        <f t="shared" si="425"/>
        <v>-0.19423456547207904</v>
      </c>
      <c r="X228" s="19">
        <f t="shared" si="425"/>
        <v>-0.43748795048588573</v>
      </c>
      <c r="Y228" s="19">
        <f t="shared" si="425"/>
        <v>-3.1587691093679305E-4</v>
      </c>
      <c r="Z228" s="19">
        <f t="shared" si="425"/>
        <v>-8.0843987552750498E-4</v>
      </c>
      <c r="AA228" s="19">
        <f t="shared" si="425"/>
        <v>-2.0682874727180538E-3</v>
      </c>
      <c r="AB228" s="19">
        <f t="shared" si="425"/>
        <v>-5.2862599110215019E-3</v>
      </c>
      <c r="AC228" s="19">
        <f t="shared" si="425"/>
        <v>-1.3477330416026292E-2</v>
      </c>
      <c r="AD228" s="19">
        <f t="shared" si="425"/>
        <v>-3.4145605538695015E-2</v>
      </c>
      <c r="AE228" s="19">
        <f t="shared" ref="AE228:CP228" si="442">$B204*LN(1/(1+(EXP(-1*(AE$25+AE$26*$A204)))))+$C204*LN(1-(1/(1+(EXP(-1*(AE$25+AE$26*$A204))))))</f>
        <v>-8.5187864739065686E-2</v>
      </c>
      <c r="AF228" s="19">
        <f t="shared" si="442"/>
        <v>-0.2050917441587615</v>
      </c>
      <c r="AG228" s="19">
        <f t="shared" si="442"/>
        <v>-0.45916273627089321</v>
      </c>
      <c r="AH228" s="19">
        <f t="shared" si="442"/>
        <v>-0.91301525239995296</v>
      </c>
      <c r="AI228" s="19">
        <f t="shared" si="442"/>
        <v>-8.584095550473118E-4</v>
      </c>
      <c r="AJ228" s="19">
        <f t="shared" si="442"/>
        <v>-2.196042894767527E-3</v>
      </c>
      <c r="AK228" s="19">
        <f t="shared" si="442"/>
        <v>-5.6122283579575138E-3</v>
      </c>
      <c r="AL228" s="19">
        <f t="shared" si="442"/>
        <v>-1.4304788745287738E-2</v>
      </c>
      <c r="AM228" s="19">
        <f t="shared" si="442"/>
        <v>-3.6219258870659243E-2</v>
      </c>
      <c r="AN228" s="19">
        <f t="shared" si="442"/>
        <v>-9.0224746513208942E-2</v>
      </c>
      <c r="AO228" s="19">
        <f t="shared" si="442"/>
        <v>-0.21649269685003567</v>
      </c>
      <c r="AP228" s="19">
        <f t="shared" si="442"/>
        <v>-0.48167487439574352</v>
      </c>
      <c r="AQ228" s="19">
        <f t="shared" si="442"/>
        <v>-0.94936721747427688</v>
      </c>
      <c r="AR228" s="19">
        <f t="shared" si="442"/>
        <v>-1.6204174099184512</v>
      </c>
      <c r="AS228" s="19">
        <f t="shared" si="442"/>
        <v>-2.3316804067498274E-3</v>
      </c>
      <c r="AT228" s="19">
        <f t="shared" si="442"/>
        <v>-5.958237293119107E-3</v>
      </c>
      <c r="AU228" s="19">
        <f t="shared" si="442"/>
        <v>-1.518266538081528E-2</v>
      </c>
      <c r="AV228" s="19">
        <f t="shared" si="442"/>
        <v>-3.8416442794361121E-2</v>
      </c>
      <c r="AW228" s="19">
        <f t="shared" si="442"/>
        <v>-9.5545464597962981E-2</v>
      </c>
      <c r="AX228" s="19">
        <f t="shared" si="442"/>
        <v>-0.22845802600646797</v>
      </c>
      <c r="AY228" s="19">
        <f t="shared" si="442"/>
        <v>-0.50503699381775413</v>
      </c>
      <c r="AZ228" s="19">
        <f t="shared" si="442"/>
        <v>-0.98657309416461836</v>
      </c>
      <c r="BA228" s="19">
        <f t="shared" si="442"/>
        <v>-1.6688306281601111</v>
      </c>
      <c r="BB228" s="19">
        <f t="shared" si="442"/>
        <v>-2.4868361521539502</v>
      </c>
      <c r="BC228" s="19">
        <f t="shared" si="442"/>
        <v>-6.3255112172151719E-3</v>
      </c>
      <c r="BD228" s="19">
        <f t="shared" si="442"/>
        <v>-1.6113984022215144E-2</v>
      </c>
      <c r="BE228" s="19">
        <f t="shared" si="442"/>
        <v>-4.0744220412253888E-2</v>
      </c>
      <c r="BF228" s="19">
        <f t="shared" si="442"/>
        <v>-0.10116437811507256</v>
      </c>
      <c r="BG228" s="19">
        <f t="shared" si="442"/>
        <v>-0.24100845383299221</v>
      </c>
      <c r="BH228" s="19">
        <f t="shared" si="442"/>
        <v>-0.52926044903028402</v>
      </c>
      <c r="BI228" s="19">
        <f t="shared" si="442"/>
        <v>-1.0246206695015536</v>
      </c>
      <c r="BJ228" s="19">
        <f t="shared" si="442"/>
        <v>-1.7177944705965971</v>
      </c>
      <c r="BK228" s="19">
        <f t="shared" si="442"/>
        <v>-2.5419807831304952</v>
      </c>
      <c r="BL228" s="19">
        <f t="shared" si="442"/>
        <v>-3.4328284704248668</v>
      </c>
      <c r="BM228" s="19">
        <f t="shared" si="442"/>
        <v>-1.7101943647878957E-2</v>
      </c>
      <c r="BN228" s="19">
        <f t="shared" si="442"/>
        <v>-4.3210022593073723E-2</v>
      </c>
      <c r="BO228" s="19">
        <f t="shared" si="442"/>
        <v>-0.10709638573961529</v>
      </c>
      <c r="BP228" s="19">
        <f t="shared" si="442"/>
        <v>-0.25416475397074767</v>
      </c>
      <c r="BQ228" s="19">
        <f t="shared" si="442"/>
        <v>-0.55435524446852724</v>
      </c>
      <c r="BR228" s="19">
        <f t="shared" si="442"/>
        <v>-1.063496510222534</v>
      </c>
      <c r="BS228" s="19">
        <f t="shared" si="442"/>
        <v>-1.767288449837159</v>
      </c>
      <c r="BT228" s="19">
        <f t="shared" si="442"/>
        <v>-2.597386512415508</v>
      </c>
      <c r="BU228" s="19">
        <f t="shared" si="442"/>
        <v>-3.4909459581601943</v>
      </c>
      <c r="BV228" s="19">
        <f t="shared" si="442"/>
        <v>-4.4122025846076918</v>
      </c>
      <c r="BW228" s="19">
        <f t="shared" si="442"/>
        <v>-4.5821662735067874E-2</v>
      </c>
      <c r="BX228" s="19">
        <f t="shared" si="442"/>
        <v>-0.11335692465064129</v>
      </c>
      <c r="BY228" s="19">
        <f t="shared" si="442"/>
        <v>-0.26794767785756285</v>
      </c>
      <c r="BZ228" s="19">
        <f t="shared" si="442"/>
        <v>-0.58032996662642611</v>
      </c>
      <c r="CA228" s="19">
        <f t="shared" si="442"/>
        <v>-1.1031860488854581</v>
      </c>
      <c r="CB228" s="19">
        <f t="shared" si="442"/>
        <v>-1.8172922998314598</v>
      </c>
      <c r="CC228" s="19">
        <f t="shared" si="442"/>
        <v>-2.6530404062434658</v>
      </c>
      <c r="CD228" s="19">
        <f t="shared" si="442"/>
        <v>-3.5491698287058933</v>
      </c>
      <c r="CE228" s="19">
        <f t="shared" si="442"/>
        <v>-4.4714960299885487</v>
      </c>
      <c r="CF228" s="19">
        <f t="shared" si="442"/>
        <v>-5.4045064117992574</v>
      </c>
      <c r="CG228" s="19">
        <f t="shared" si="442"/>
        <v>-0.11996196663434804</v>
      </c>
      <c r="CH228" s="19">
        <f t="shared" si="442"/>
        <v>-0.28237787600797609</v>
      </c>
      <c r="CI228" s="19">
        <f t="shared" si="442"/>
        <v>-0.60719172484078177</v>
      </c>
      <c r="CJ228" s="19">
        <f t="shared" si="442"/>
        <v>-1.1436736748144942</v>
      </c>
      <c r="CK228" s="19">
        <f t="shared" si="442"/>
        <v>-1.8677860293862656</v>
      </c>
      <c r="CL228" s="19">
        <f t="shared" si="442"/>
        <v>-2.7089300544332953</v>
      </c>
      <c r="CM228" s="19">
        <f t="shared" si="442"/>
        <v>-3.6074942436279134</v>
      </c>
      <c r="CN228" s="19">
        <f t="shared" si="442"/>
        <v>-4.5308301651394647</v>
      </c>
      <c r="CO228" s="19">
        <f t="shared" si="442"/>
        <v>-5.4642445349478352</v>
      </c>
      <c r="CP228" s="19">
        <f t="shared" si="442"/>
        <v>-6.4016601784140192</v>
      </c>
      <c r="CQ228" s="19">
        <f t="shared" ref="CQ228:DJ228" si="443">$B204*LN(1/(1+(EXP(-1*(CQ$25+CQ$26*$A204)))))+$C204*LN(1-(1/(1+(EXP(-1*(CQ$25+CQ$26*$A204))))))</f>
        <v>-0.29747581455798999</v>
      </c>
      <c r="CR228" s="19">
        <f t="shared" si="443"/>
        <v>-0.63494610159561338</v>
      </c>
      <c r="CS228" s="19">
        <f t="shared" si="443"/>
        <v>-1.1849428287424453</v>
      </c>
      <c r="CT228" s="19">
        <f t="shared" si="443"/>
        <v>-1.9187499701346722</v>
      </c>
      <c r="CU228" s="19">
        <f t="shared" si="443"/>
        <v>-2.7650435617765905</v>
      </c>
      <c r="CV228" s="19">
        <f t="shared" si="443"/>
        <v>-3.6659136657923104</v>
      </c>
      <c r="CW228" s="19">
        <f t="shared" si="443"/>
        <v>-4.590202671583274</v>
      </c>
      <c r="CX228" s="19">
        <f t="shared" si="443"/>
        <v>-5.523997845896111</v>
      </c>
      <c r="CY228" s="19">
        <f t="shared" si="443"/>
        <v>-6.4615635726932616</v>
      </c>
      <c r="CZ228" s="19">
        <f t="shared" si="443"/>
        <v>-7.4006110660222886</v>
      </c>
      <c r="DA228" s="19">
        <f t="shared" si="443"/>
        <v>-0.66359711307614078</v>
      </c>
      <c r="DB228" s="19">
        <f t="shared" si="443"/>
        <v>-1.2269761000189525</v>
      </c>
      <c r="DC228" s="19">
        <f t="shared" si="443"/>
        <v>-1.9701648190567023</v>
      </c>
      <c r="DD228" s="19">
        <f t="shared" si="443"/>
        <v>-2.8213695380476831</v>
      </c>
      <c r="DE228" s="19">
        <f t="shared" si="443"/>
        <v>-3.7244228459337791</v>
      </c>
      <c r="DF228" s="19">
        <f t="shared" si="443"/>
        <v>-4.649611360169037</v>
      </c>
      <c r="DG228" s="19">
        <f t="shared" si="443"/>
        <v>-5.5837654672403989</v>
      </c>
      <c r="DH228" s="19">
        <f t="shared" si="443"/>
        <v>-6.5214725843176442</v>
      </c>
      <c r="DI228" s="19">
        <f t="shared" si="443"/>
        <v>-7.4605754905449349</v>
      </c>
      <c r="DJ228" s="19">
        <f t="shared" si="443"/>
        <v>-8.4002248420451213</v>
      </c>
    </row>
    <row r="229" spans="1:114" x14ac:dyDescent="0.45">
      <c r="A229" s="4">
        <f>Training_Data!L228</f>
        <v>79</v>
      </c>
      <c r="B229" s="4">
        <f>Training_Data!I228</f>
        <v>1</v>
      </c>
      <c r="C229" s="4">
        <f t="shared" si="375"/>
        <v>0</v>
      </c>
      <c r="F229">
        <f t="shared" si="369"/>
        <v>7.5999999999999998E-2</v>
      </c>
      <c r="G229">
        <f t="shared" si="370"/>
        <v>0.92681620655938224</v>
      </c>
      <c r="H229" s="10">
        <f t="shared" si="371"/>
        <v>0.51899085994592564</v>
      </c>
      <c r="I229" s="10"/>
      <c r="J229">
        <f t="shared" si="372"/>
        <v>0.48100914005407436</v>
      </c>
      <c r="K229">
        <f t="shared" si="380"/>
        <v>-0.65586900686549232</v>
      </c>
      <c r="O229" s="19">
        <f t="shared" si="425"/>
        <v>-8.1082732015639775E-5</v>
      </c>
      <c r="P229" s="19">
        <f t="shared" si="425"/>
        <v>-1.4481226088111009E-4</v>
      </c>
      <c r="Q229" s="19">
        <f t="shared" si="425"/>
        <v>-2.5862554475259043E-4</v>
      </c>
      <c r="R229" s="19">
        <f t="shared" ref="R229:CC229" si="444">$B205*LN(1/(1+(EXP(-1*(R$25+R$26*$A205)))))+$C205*LN(1-(1/(1+(EXP(-1*(R$25+R$26*$A205))))))</f>
        <v>-4.6186822123177069E-4</v>
      </c>
      <c r="S229" s="19">
        <f t="shared" si="444"/>
        <v>-8.2476471132623009E-4</v>
      </c>
      <c r="T229" s="19">
        <f t="shared" si="444"/>
        <v>-1.47258431765408E-3</v>
      </c>
      <c r="U229" s="19">
        <f t="shared" si="444"/>
        <v>-2.6285719268640357E-3</v>
      </c>
      <c r="V229" s="19">
        <f t="shared" si="444"/>
        <v>-4.6898913545247219E-3</v>
      </c>
      <c r="W229" s="19">
        <f t="shared" si="444"/>
        <v>-8.3609486199597259E-3</v>
      </c>
      <c r="X229" s="19">
        <f t="shared" si="444"/>
        <v>-1.488425467191814E-2</v>
      </c>
      <c r="Y229" s="19">
        <f t="shared" si="444"/>
        <v>-2.2039036508939182E-4</v>
      </c>
      <c r="Z229" s="19">
        <f t="shared" si="444"/>
        <v>-3.9359157332862377E-4</v>
      </c>
      <c r="AA229" s="19">
        <f t="shared" si="444"/>
        <v>-7.0286097095357549E-4</v>
      </c>
      <c r="AB229" s="19">
        <f t="shared" si="444"/>
        <v>-1.2549901428946333E-3</v>
      </c>
      <c r="AC229" s="19">
        <f t="shared" si="444"/>
        <v>-2.240356246249325E-3</v>
      </c>
      <c r="AD229" s="19">
        <f t="shared" si="444"/>
        <v>-3.997845896090666E-3</v>
      </c>
      <c r="AE229" s="19">
        <f t="shared" si="444"/>
        <v>-7.1291256592370192E-3</v>
      </c>
      <c r="AF229" s="19">
        <f t="shared" si="444"/>
        <v>-1.2697432971496326E-2</v>
      </c>
      <c r="AG229" s="19">
        <f t="shared" si="444"/>
        <v>-2.2566149782357679E-2</v>
      </c>
      <c r="AH229" s="19">
        <f t="shared" si="444"/>
        <v>-3.9953333162430334E-2</v>
      </c>
      <c r="AI229" s="19">
        <f t="shared" si="444"/>
        <v>-5.9896972732688533E-4</v>
      </c>
      <c r="AJ229" s="19">
        <f t="shared" si="444"/>
        <v>-1.069531247135208E-3</v>
      </c>
      <c r="AK229" s="19">
        <f t="shared" si="444"/>
        <v>-1.9094216902257768E-3</v>
      </c>
      <c r="AL229" s="19">
        <f t="shared" si="444"/>
        <v>-3.4077454776149591E-3</v>
      </c>
      <c r="AM229" s="19">
        <f t="shared" si="444"/>
        <v>-6.0782366017792192E-3</v>
      </c>
      <c r="AN229" s="19">
        <f t="shared" si="444"/>
        <v>-1.0830165139457261E-2</v>
      </c>
      <c r="AO229" s="19">
        <f t="shared" si="444"/>
        <v>-1.9261514985419528E-2</v>
      </c>
      <c r="AP229" s="19">
        <f t="shared" si="444"/>
        <v>-3.4145605538695015E-2</v>
      </c>
      <c r="AQ229" s="19">
        <f t="shared" si="444"/>
        <v>-6.0190181463108595E-2</v>
      </c>
      <c r="AR229" s="19">
        <f t="shared" si="444"/>
        <v>-0.10508331976869598</v>
      </c>
      <c r="AS229" s="19">
        <f t="shared" si="444"/>
        <v>-1.6273314124810381E-3</v>
      </c>
      <c r="AT229" s="19">
        <f t="shared" si="444"/>
        <v>-2.9046201295047131E-3</v>
      </c>
      <c r="AU229" s="19">
        <f t="shared" si="444"/>
        <v>-5.18185568425528E-3</v>
      </c>
      <c r="AV229" s="19">
        <f t="shared" si="444"/>
        <v>-9.2362283060557042E-3</v>
      </c>
      <c r="AW229" s="19">
        <f t="shared" si="444"/>
        <v>-1.6436847252909486E-2</v>
      </c>
      <c r="AX229" s="19">
        <f t="shared" si="444"/>
        <v>-2.9169828705895857E-2</v>
      </c>
      <c r="AY229" s="19">
        <f t="shared" si="444"/>
        <v>-5.1515711952362889E-2</v>
      </c>
      <c r="AZ229" s="19">
        <f t="shared" si="444"/>
        <v>-9.0224746513208942E-2</v>
      </c>
      <c r="BA229" s="19">
        <f t="shared" si="444"/>
        <v>-0.15583909416915775</v>
      </c>
      <c r="BB229" s="19">
        <f t="shared" si="444"/>
        <v>-0.26328246733803135</v>
      </c>
      <c r="BC229" s="19">
        <f t="shared" si="444"/>
        <v>-4.4173756618883205E-3</v>
      </c>
      <c r="BD229" s="19">
        <f t="shared" si="444"/>
        <v>-7.8759571155825256E-3</v>
      </c>
      <c r="BE229" s="19">
        <f t="shared" si="444"/>
        <v>-1.402351171245955E-2</v>
      </c>
      <c r="BF229" s="19">
        <f t="shared" si="444"/>
        <v>-2.4910125357366236E-2</v>
      </c>
      <c r="BG229" s="19">
        <f t="shared" si="444"/>
        <v>-4.4063967938573874E-2</v>
      </c>
      <c r="BH229" s="19">
        <f t="shared" si="444"/>
        <v>-7.7386512415507897E-2</v>
      </c>
      <c r="BI229" s="19">
        <f t="shared" si="444"/>
        <v>-0.13427207430759822</v>
      </c>
      <c r="BJ229" s="19">
        <f t="shared" si="444"/>
        <v>-0.22845802600646797</v>
      </c>
      <c r="BK229" s="19">
        <f t="shared" si="444"/>
        <v>-0.3773440662232615</v>
      </c>
      <c r="BL229" s="19">
        <f t="shared" si="444"/>
        <v>-0.59813886938159222</v>
      </c>
      <c r="BM229" s="19">
        <f t="shared" si="444"/>
        <v>-1.1962396661479283E-2</v>
      </c>
      <c r="BN229" s="19">
        <f t="shared" si="444"/>
        <v>-2.1265871276566872E-2</v>
      </c>
      <c r="BO229" s="19">
        <f t="shared" si="444"/>
        <v>-3.7669893963776152E-2</v>
      </c>
      <c r="BP229" s="19">
        <f t="shared" si="444"/>
        <v>-6.6314899462582039E-2</v>
      </c>
      <c r="BQ229" s="19">
        <f t="shared" si="444"/>
        <v>-0.11551952317975495</v>
      </c>
      <c r="BR229" s="19">
        <f t="shared" si="444"/>
        <v>-0.19779447059659644</v>
      </c>
      <c r="BS229" s="19">
        <f t="shared" si="444"/>
        <v>-0.32975532527988793</v>
      </c>
      <c r="BT229" s="19">
        <f t="shared" si="444"/>
        <v>-0.52926044903028402</v>
      </c>
      <c r="BU229" s="19">
        <f t="shared" si="444"/>
        <v>-0.80918501895059158</v>
      </c>
      <c r="BV229" s="19">
        <f t="shared" si="444"/>
        <v>-1.1711006659477783</v>
      </c>
      <c r="BW229" s="19">
        <f t="shared" si="444"/>
        <v>-3.2188772814766752E-2</v>
      </c>
      <c r="BX229" s="19">
        <f t="shared" si="444"/>
        <v>-5.6782583302082912E-2</v>
      </c>
      <c r="BY229" s="19">
        <f t="shared" si="444"/>
        <v>-9.9257365547545454E-2</v>
      </c>
      <c r="BZ229" s="19">
        <f t="shared" si="444"/>
        <v>-0.17090157636787059</v>
      </c>
      <c r="CA229" s="19">
        <f t="shared" si="444"/>
        <v>-0.28733532511543086</v>
      </c>
      <c r="CB229" s="19">
        <f t="shared" si="444"/>
        <v>-0.46657309416461801</v>
      </c>
      <c r="CC229" s="19">
        <f t="shared" si="444"/>
        <v>-0.72359711307614116</v>
      </c>
      <c r="CD229" s="19">
        <f t="shared" ref="CD229:DJ229" si="445">$B205*LN(1/(1+(EXP(-1*(CD$25+CD$26*$A205)))))+$C205*LN(1-(1/(1+(EXP(-1*(CD$25+CD$26*$A205))))))</f>
        <v>-1.063496510222534</v>
      </c>
      <c r="CE229" s="19">
        <f t="shared" si="445"/>
        <v>-1.4786884144349521</v>
      </c>
      <c r="CF229" s="19">
        <f t="shared" si="445"/>
        <v>-1.9529776105260748</v>
      </c>
      <c r="CG229" s="19">
        <f t="shared" si="445"/>
        <v>-8.5187864739065575E-2</v>
      </c>
      <c r="CH229" s="19">
        <f t="shared" si="445"/>
        <v>-0.14740002486257034</v>
      </c>
      <c r="CI229" s="19">
        <f t="shared" si="445"/>
        <v>-0.24971071919312482</v>
      </c>
      <c r="CJ229" s="19">
        <f t="shared" si="445"/>
        <v>-0.40986673496366222</v>
      </c>
      <c r="CK229" s="19">
        <f t="shared" si="445"/>
        <v>-0.6443966600735711</v>
      </c>
      <c r="CL229" s="19">
        <f t="shared" si="445"/>
        <v>-0.96167487439574328</v>
      </c>
      <c r="CM229" s="19">
        <f t="shared" si="445"/>
        <v>-1.3574758145579904</v>
      </c>
      <c r="CN229" s="19">
        <f t="shared" si="445"/>
        <v>-1.8172922998314598</v>
      </c>
      <c r="CO229" s="19">
        <f t="shared" si="445"/>
        <v>-2.3231061744815893</v>
      </c>
      <c r="CP229" s="19">
        <f t="shared" si="445"/>
        <v>-2.8590328262879714</v>
      </c>
      <c r="CQ229" s="19">
        <f t="shared" si="445"/>
        <v>-0.21649269685003553</v>
      </c>
      <c r="CR229" s="19">
        <f t="shared" si="445"/>
        <v>-0.35886989966032312</v>
      </c>
      <c r="CS229" s="19">
        <f t="shared" si="445"/>
        <v>-0.57157348644173733</v>
      </c>
      <c r="CT229" s="19">
        <f t="shared" si="445"/>
        <v>-0.8658929371800751</v>
      </c>
      <c r="CU229" s="19">
        <f t="shared" si="445"/>
        <v>-1.241153874732088</v>
      </c>
      <c r="CV229" s="19">
        <f t="shared" si="445"/>
        <v>-1.6850917441587616</v>
      </c>
      <c r="CW229" s="19">
        <f t="shared" si="445"/>
        <v>-2.1799619666343486</v>
      </c>
      <c r="CX229" s="19">
        <f t="shared" si="445"/>
        <v>-2.7089300544332953</v>
      </c>
      <c r="CY229" s="19">
        <f t="shared" si="445"/>
        <v>-3.2591774990086551</v>
      </c>
      <c r="CZ229" s="19">
        <f t="shared" si="445"/>
        <v>-3.822124216454875</v>
      </c>
      <c r="DA229" s="19">
        <f t="shared" si="445"/>
        <v>-0.5050369938177538</v>
      </c>
      <c r="DB229" s="19">
        <f t="shared" si="445"/>
        <v>-0.77634377304073965</v>
      </c>
      <c r="DC229" s="19">
        <f t="shared" si="445"/>
        <v>-1.1300901268588703</v>
      </c>
      <c r="DD229" s="19">
        <f t="shared" si="445"/>
        <v>-1.5567586848764665</v>
      </c>
      <c r="DE229" s="19">
        <f t="shared" si="445"/>
        <v>-2.0393867582829603</v>
      </c>
      <c r="DF229" s="19">
        <f t="shared" si="445"/>
        <v>-2.560420998197757</v>
      </c>
      <c r="DG229" s="19">
        <f t="shared" si="445"/>
        <v>-3.1058216627350701</v>
      </c>
      <c r="DH229" s="19">
        <f t="shared" si="445"/>
        <v>-3.6659136657923104</v>
      </c>
      <c r="DI229" s="19">
        <f t="shared" si="445"/>
        <v>-4.2345916664440253</v>
      </c>
      <c r="DJ229" s="19">
        <f t="shared" si="445"/>
        <v>-4.8081960673382698</v>
      </c>
    </row>
    <row r="230" spans="1:114" x14ac:dyDescent="0.45">
      <c r="A230" s="4">
        <f>Training_Data!L229</f>
        <v>75</v>
      </c>
      <c r="B230" s="4">
        <f>Training_Data!I229</f>
        <v>1</v>
      </c>
      <c r="C230" s="4">
        <f t="shared" si="375"/>
        <v>0</v>
      </c>
      <c r="F230">
        <f t="shared" si="369"/>
        <v>7.0000000000000007E-2</v>
      </c>
      <c r="G230">
        <f t="shared" si="370"/>
        <v>0.93239381990594827</v>
      </c>
      <c r="H230" s="10">
        <f t="shared" si="371"/>
        <v>0.51749285766638975</v>
      </c>
      <c r="I230" s="10"/>
      <c r="J230">
        <f t="shared" si="372"/>
        <v>0.48250714233361025</v>
      </c>
      <c r="K230">
        <f t="shared" si="380"/>
        <v>-0.65875955554869703</v>
      </c>
      <c r="O230" s="19">
        <f t="shared" si="425"/>
        <v>-9.1801030752207158</v>
      </c>
      <c r="P230" s="19">
        <f t="shared" si="425"/>
        <v>-8.3602340169496667</v>
      </c>
      <c r="Q230" s="19">
        <f t="shared" ref="Q230:CB230" si="446">$B206*LN(1/(1+(EXP(-1*(Q$25+Q$26*$A206)))))+$C206*LN(1-(1/(1+(EXP(-1*(Q$25+Q$26*$A206))))))</f>
        <v>-7.5405312564800813</v>
      </c>
      <c r="R230" s="19">
        <f t="shared" si="446"/>
        <v>-6.7212058109316644</v>
      </c>
      <c r="S230" s="19">
        <f t="shared" si="446"/>
        <v>-5.9027356993785354</v>
      </c>
      <c r="T230" s="19">
        <f t="shared" si="446"/>
        <v>-5.0862006452199644</v>
      </c>
      <c r="U230" s="19">
        <f t="shared" si="446"/>
        <v>-4.2740235117124596</v>
      </c>
      <c r="V230" s="19">
        <f t="shared" si="446"/>
        <v>-3.4715613446763478</v>
      </c>
      <c r="W230" s="19">
        <f t="shared" si="446"/>
        <v>-2.6902747215382918</v>
      </c>
      <c r="X230" s="19">
        <f t="shared" si="446"/>
        <v>-1.9529776105260732</v>
      </c>
      <c r="Y230" s="19">
        <f t="shared" si="446"/>
        <v>-8.180280162690897</v>
      </c>
      <c r="Z230" s="19">
        <f t="shared" si="446"/>
        <v>-7.3606359961710908</v>
      </c>
      <c r="AA230" s="19">
        <f t="shared" si="446"/>
        <v>-6.5414434462290858</v>
      </c>
      <c r="AB230" s="19">
        <f t="shared" si="446"/>
        <v>-5.7232743443810996</v>
      </c>
      <c r="AC230" s="19">
        <f t="shared" si="446"/>
        <v>-4.9074189941486859</v>
      </c>
      <c r="AD230" s="19">
        <f t="shared" si="446"/>
        <v>-4.096766125368009</v>
      </c>
      <c r="AE230" s="19">
        <f t="shared" si="446"/>
        <v>-3.2976698939637759</v>
      </c>
      <c r="AF230" s="19">
        <f t="shared" si="446"/>
        <v>-2.5235695746174183</v>
      </c>
      <c r="AG230" s="19">
        <f t="shared" si="446"/>
        <v>-1.8005689377570753</v>
      </c>
      <c r="AH230" s="19">
        <f t="shared" si="446"/>
        <v>-1.171100665947777</v>
      </c>
      <c r="AI230" s="19">
        <f t="shared" si="446"/>
        <v>-7.1807613779204065</v>
      </c>
      <c r="AJ230" s="19">
        <f t="shared" si="446"/>
        <v>-6.3617278730790225</v>
      </c>
      <c r="AK230" s="19">
        <f t="shared" si="446"/>
        <v>-5.5439188381517841</v>
      </c>
      <c r="AL230" s="19">
        <f t="shared" si="446"/>
        <v>-4.7288756729700721</v>
      </c>
      <c r="AM230" s="19">
        <f t="shared" si="446"/>
        <v>-3.920039767260397</v>
      </c>
      <c r="AN230" s="19">
        <f t="shared" si="446"/>
        <v>-3.1249344133057471</v>
      </c>
      <c r="AO230" s="19">
        <f t="shared" si="446"/>
        <v>-2.3592573655475451</v>
      </c>
      <c r="AP230" s="19">
        <f t="shared" si="446"/>
        <v>-1.6526306912863229</v>
      </c>
      <c r="AQ230" s="19">
        <f t="shared" si="446"/>
        <v>-1.050446744029496</v>
      </c>
      <c r="AR230" s="19">
        <f t="shared" si="446"/>
        <v>-0.59813886938159133</v>
      </c>
      <c r="AS230" s="19">
        <f t="shared" si="446"/>
        <v>-6.1820682874727177</v>
      </c>
      <c r="AT230" s="19">
        <f t="shared" si="446"/>
        <v>-5.3646898913545238</v>
      </c>
      <c r="AU230" s="19">
        <f t="shared" si="446"/>
        <v>-4.5506168478432656</v>
      </c>
      <c r="AV230" s="19">
        <f t="shared" si="446"/>
        <v>-3.7439449847430786</v>
      </c>
      <c r="AW230" s="19">
        <f t="shared" si="446"/>
        <v>-2.9535627762179626</v>
      </c>
      <c r="AX230" s="19">
        <f t="shared" si="446"/>
        <v>-2.1977210001309602</v>
      </c>
      <c r="AY230" s="19">
        <f t="shared" si="446"/>
        <v>-1.5097107191931247</v>
      </c>
      <c r="AZ230" s="19">
        <f t="shared" si="446"/>
        <v>-0.93715445033210942</v>
      </c>
      <c r="BA230" s="19">
        <f t="shared" si="446"/>
        <v>-0.52108961386593733</v>
      </c>
      <c r="BB230" s="19">
        <f t="shared" si="446"/>
        <v>-0.2632824673380309</v>
      </c>
      <c r="BC230" s="19">
        <f t="shared" si="446"/>
        <v>-5.1856122283579573</v>
      </c>
      <c r="BD230" s="19">
        <f t="shared" si="446"/>
        <v>-4.3726974329714956</v>
      </c>
      <c r="BE230" s="19">
        <f t="shared" si="446"/>
        <v>-3.5686004082570584</v>
      </c>
      <c r="BF230" s="19">
        <f t="shared" si="446"/>
        <v>-2.7837958276838055</v>
      </c>
      <c r="BG230" s="19">
        <f t="shared" si="446"/>
        <v>-2.0393867582829603</v>
      </c>
      <c r="BH230" s="19">
        <f t="shared" si="446"/>
        <v>-1.3723677218643584</v>
      </c>
      <c r="BI230" s="19">
        <f t="shared" si="446"/>
        <v>-0.83157348644173734</v>
      </c>
      <c r="BJ230" s="19">
        <f t="shared" si="446"/>
        <v>-0.45184542734430633</v>
      </c>
      <c r="BK230" s="19">
        <f t="shared" si="446"/>
        <v>-0.22440559704717059</v>
      </c>
      <c r="BL230" s="19">
        <f t="shared" si="446"/>
        <v>-0.10508331976869574</v>
      </c>
      <c r="BM230" s="19">
        <f t="shared" si="446"/>
        <v>-4.1951826653808153</v>
      </c>
      <c r="BN230" s="19">
        <f t="shared" si="446"/>
        <v>-3.3941456055386952</v>
      </c>
      <c r="BO230" s="19">
        <f t="shared" si="446"/>
        <v>-2.6159108600655254</v>
      </c>
      <c r="BP230" s="19">
        <f t="shared" si="446"/>
        <v>-1.8847227250802083</v>
      </c>
      <c r="BQ230" s="19">
        <f t="shared" si="446"/>
        <v>-1.2411538747320876</v>
      </c>
      <c r="BR230" s="19">
        <f t="shared" si="446"/>
        <v>-0.7339469673175899</v>
      </c>
      <c r="BS230" s="19">
        <f t="shared" si="446"/>
        <v>-0.39009012685887012</v>
      </c>
      <c r="BT230" s="19">
        <f t="shared" si="446"/>
        <v>-0.19073280882382179</v>
      </c>
      <c r="BU230" s="19">
        <f t="shared" si="446"/>
        <v>-8.8514942119993792E-2</v>
      </c>
      <c r="BV230" s="19">
        <f t="shared" si="446"/>
        <v>-3.9953333162430334E-2</v>
      </c>
      <c r="BW230" s="19">
        <f t="shared" si="446"/>
        <v>-3.2207442204122536</v>
      </c>
      <c r="BX230" s="19">
        <f t="shared" si="446"/>
        <v>-2.450224746513209</v>
      </c>
      <c r="BY230" s="19">
        <f t="shared" si="446"/>
        <v>-1.7342345654720792</v>
      </c>
      <c r="BZ230" s="19">
        <f t="shared" si="446"/>
        <v>-1.1165940469802242</v>
      </c>
      <c r="CA230" s="19">
        <f t="shared" si="446"/>
        <v>-0.64439666007357066</v>
      </c>
      <c r="CB230" s="19">
        <f t="shared" si="446"/>
        <v>-0.33541384892973064</v>
      </c>
      <c r="CC230" s="19">
        <f t="shared" ref="CC230:DJ230" si="447">$B206*LN(1/(1+(EXP(-1*(CC$25+CC$26*$A206)))))+$C206*LN(1-(1/(1+(EXP(-1*(CC$25+CC$26*$A206))))))</f>
        <v>-0.16171094368958572</v>
      </c>
      <c r="CD230" s="19">
        <f t="shared" si="447"/>
        <v>-7.4462311208430457E-2</v>
      </c>
      <c r="CE230" s="19">
        <f t="shared" si="447"/>
        <v>-3.3480669360590416E-2</v>
      </c>
      <c r="CF230" s="19">
        <f t="shared" si="447"/>
        <v>-1.488425467191814E-2</v>
      </c>
      <c r="CG230" s="19">
        <f t="shared" si="447"/>
        <v>-2.2870963857396149</v>
      </c>
      <c r="CH230" s="19">
        <f t="shared" si="447"/>
        <v>-1.588458026006468</v>
      </c>
      <c r="CI230" s="19">
        <f t="shared" si="447"/>
        <v>-0.99916273627089369</v>
      </c>
      <c r="CJ230" s="19">
        <f t="shared" si="447"/>
        <v>-0.5629153335603464</v>
      </c>
      <c r="CK230" s="19">
        <f t="shared" si="447"/>
        <v>-0.2873353251154307</v>
      </c>
      <c r="CL230" s="19">
        <f t="shared" si="447"/>
        <v>-0.13680711345203822</v>
      </c>
      <c r="CM230" s="19">
        <f t="shared" si="447"/>
        <v>-6.2571287614293439E-2</v>
      </c>
      <c r="CN230" s="19">
        <f t="shared" si="447"/>
        <v>-2.8041948238979937E-2</v>
      </c>
      <c r="CO230" s="19">
        <f t="shared" si="447"/>
        <v>-1.2447565236600854E-2</v>
      </c>
      <c r="CP230" s="19">
        <f t="shared" si="447"/>
        <v>-5.5014039096574841E-3</v>
      </c>
      <c r="CQ230" s="19">
        <f t="shared" si="447"/>
        <v>-1.4479476778575628</v>
      </c>
      <c r="CR230" s="19">
        <f t="shared" si="447"/>
        <v>-0.88926044903028434</v>
      </c>
      <c r="CS230" s="19">
        <f t="shared" si="447"/>
        <v>-0.48936721747427725</v>
      </c>
      <c r="CT230" s="19">
        <f t="shared" si="447"/>
        <v>-0.24532554211251714</v>
      </c>
      <c r="CU230" s="19">
        <f t="shared" si="447"/>
        <v>-0.11551952317975495</v>
      </c>
      <c r="CV230" s="19">
        <f t="shared" si="447"/>
        <v>-5.2529532865117086E-2</v>
      </c>
      <c r="CW230" s="19">
        <f t="shared" si="447"/>
        <v>-2.3476364119777163E-2</v>
      </c>
      <c r="CX230" s="19">
        <f t="shared" si="447"/>
        <v>-1.0407710341623761E-2</v>
      </c>
      <c r="CY230" s="19">
        <f t="shared" si="447"/>
        <v>-4.5972384173646784E-3</v>
      </c>
      <c r="CZ230" s="19">
        <f t="shared" si="447"/>
        <v>-2.027374123838199E-3</v>
      </c>
      <c r="DA230" s="19">
        <f t="shared" si="447"/>
        <v>-0.78719172484078193</v>
      </c>
      <c r="DB230" s="19">
        <f t="shared" si="447"/>
        <v>-0.42349651022253426</v>
      </c>
      <c r="DC230" s="19">
        <f t="shared" si="447"/>
        <v>-0.20883062816011186</v>
      </c>
      <c r="DD230" s="19">
        <f t="shared" si="447"/>
        <v>-9.7384578310816483E-2</v>
      </c>
      <c r="DE230" s="19">
        <f t="shared" si="447"/>
        <v>-4.4063967938573874E-2</v>
      </c>
      <c r="DF230" s="19">
        <f t="shared" si="447"/>
        <v>-1.9646825693436749E-2</v>
      </c>
      <c r="DG230" s="19">
        <f t="shared" si="447"/>
        <v>-8.7006852082939356E-3</v>
      </c>
      <c r="DH230" s="19">
        <f t="shared" si="447"/>
        <v>-3.8413888071198365E-3</v>
      </c>
      <c r="DI230" s="19">
        <f t="shared" si="447"/>
        <v>-1.693687857255286E-3</v>
      </c>
      <c r="DJ230" s="19">
        <f t="shared" si="447"/>
        <v>-7.4630725182764542E-4</v>
      </c>
    </row>
    <row r="231" spans="1:114" x14ac:dyDescent="0.45">
      <c r="A231" s="4">
        <f>Training_Data!L230</f>
        <v>69</v>
      </c>
      <c r="B231" s="4">
        <f>Training_Data!I230</f>
        <v>1</v>
      </c>
      <c r="C231" s="4">
        <f t="shared" si="375"/>
        <v>0</v>
      </c>
      <c r="F231">
        <f t="shared" si="369"/>
        <v>6.8000000000000005E-2</v>
      </c>
      <c r="G231">
        <f t="shared" si="370"/>
        <v>0.93426047357721353</v>
      </c>
      <c r="H231" s="10">
        <f t="shared" si="371"/>
        <v>0.51699345236094496</v>
      </c>
      <c r="I231" s="10"/>
      <c r="J231">
        <f t="shared" si="372"/>
        <v>0.48300654763905504</v>
      </c>
      <c r="K231">
        <f t="shared" si="380"/>
        <v>-0.65972506923292895</v>
      </c>
      <c r="O231" s="19">
        <f t="shared" si="425"/>
        <v>-9.9033783625336128E-5</v>
      </c>
      <c r="P231" s="19">
        <f t="shared" si="425"/>
        <v>-2.160268148087769E-4</v>
      </c>
      <c r="Q231" s="19">
        <f t="shared" ref="Q231:CB231" si="448">$B207*LN(1/(1+(EXP(-1*(Q$25+Q$26*$A207)))))+$C207*LN(1-(1/(1+(EXP(-1*(Q$25+Q$26*$A207))))))</f>
        <v>-4.711963803429827E-4</v>
      </c>
      <c r="R231" s="19">
        <f t="shared" si="448"/>
        <v>-1.0276158670836665E-3</v>
      </c>
      <c r="S231" s="19">
        <f t="shared" si="448"/>
        <v>-2.240356246249325E-3</v>
      </c>
      <c r="T231" s="19">
        <f t="shared" si="448"/>
        <v>-4.8808231056281098E-3</v>
      </c>
      <c r="U231" s="19">
        <f t="shared" si="448"/>
        <v>-1.0616847843265251E-2</v>
      </c>
      <c r="V231" s="19">
        <f t="shared" si="448"/>
        <v>-2.301680958229926E-2</v>
      </c>
      <c r="W231" s="19">
        <f t="shared" si="448"/>
        <v>-4.9544959111378475E-2</v>
      </c>
      <c r="X231" s="19">
        <f t="shared" si="448"/>
        <v>-0.10508331976869598</v>
      </c>
      <c r="Y231" s="19">
        <f t="shared" si="448"/>
        <v>-2.6917883303272387E-4</v>
      </c>
      <c r="Z231" s="19">
        <f t="shared" si="448"/>
        <v>-5.8711281308358797E-4</v>
      </c>
      <c r="AA231" s="19">
        <f t="shared" si="448"/>
        <v>-1.2803264026307892E-3</v>
      </c>
      <c r="AB231" s="19">
        <f t="shared" si="448"/>
        <v>-2.7908871239778676E-3</v>
      </c>
      <c r="AC231" s="19">
        <f t="shared" si="448"/>
        <v>-6.0782366017792192E-3</v>
      </c>
      <c r="AD231" s="19">
        <f t="shared" si="448"/>
        <v>-1.3212216543127727E-2</v>
      </c>
      <c r="AE231" s="19">
        <f t="shared" si="448"/>
        <v>-2.8600408257058365E-2</v>
      </c>
      <c r="AF231" s="19">
        <f t="shared" si="448"/>
        <v>-6.1369538047684018E-2</v>
      </c>
      <c r="AG231" s="19">
        <f t="shared" si="448"/>
        <v>-0.12933317507561271</v>
      </c>
      <c r="AH231" s="19">
        <f t="shared" si="448"/>
        <v>-0.26328246733803135</v>
      </c>
      <c r="AI231" s="19">
        <f t="shared" si="448"/>
        <v>-7.315347820538989E-4</v>
      </c>
      <c r="AJ231" s="19">
        <f t="shared" si="448"/>
        <v>-1.5951337780007505E-3</v>
      </c>
      <c r="AK231" s="19">
        <f t="shared" si="448"/>
        <v>-3.4764669781356663E-3</v>
      </c>
      <c r="AL231" s="19">
        <f t="shared" si="448"/>
        <v>-7.5683020417261727E-3</v>
      </c>
      <c r="AM231" s="19">
        <f t="shared" si="448"/>
        <v>-1.6436847252909486E-2</v>
      </c>
      <c r="AN231" s="19">
        <f t="shared" si="448"/>
        <v>-3.5514653955253141E-2</v>
      </c>
      <c r="AO231" s="19">
        <f t="shared" si="448"/>
        <v>-7.5910860065525457E-2</v>
      </c>
      <c r="AP231" s="19">
        <f t="shared" si="448"/>
        <v>-0.1587499701346719</v>
      </c>
      <c r="AQ231" s="19">
        <f t="shared" si="448"/>
        <v>-0.31867995923713271</v>
      </c>
      <c r="AR231" s="19">
        <f t="shared" si="448"/>
        <v>-0.59813886938159222</v>
      </c>
      <c r="AS231" s="19">
        <f t="shared" si="448"/>
        <v>-1.9872692889679718E-3</v>
      </c>
      <c r="AT231" s="19">
        <f t="shared" si="448"/>
        <v>-4.3300948639672324E-3</v>
      </c>
      <c r="AU231" s="19">
        <f t="shared" si="448"/>
        <v>-9.4219362295021696E-3</v>
      </c>
      <c r="AV231" s="19">
        <f t="shared" si="448"/>
        <v>-2.0440487723596214E-2</v>
      </c>
      <c r="AW231" s="19">
        <f t="shared" si="448"/>
        <v>-4.4063967938573874E-2</v>
      </c>
      <c r="AX231" s="19">
        <f t="shared" si="448"/>
        <v>-9.3739479267430315E-2</v>
      </c>
      <c r="AY231" s="19">
        <f t="shared" si="448"/>
        <v>-0.19423456547207932</v>
      </c>
      <c r="AZ231" s="19">
        <f t="shared" si="448"/>
        <v>-0.3836736748144941</v>
      </c>
      <c r="BA231" s="19">
        <f t="shared" si="448"/>
        <v>-0.70319717972663398</v>
      </c>
      <c r="BB231" s="19">
        <f t="shared" si="448"/>
        <v>-1.1711006659477783</v>
      </c>
      <c r="BC231" s="19">
        <f t="shared" si="448"/>
        <v>-5.3927620114952585E-3</v>
      </c>
      <c r="BD231" s="19">
        <f t="shared" si="448"/>
        <v>-1.1726908753935424E-2</v>
      </c>
      <c r="BE231" s="19">
        <f t="shared" si="448"/>
        <v>-2.5407003914415586E-2</v>
      </c>
      <c r="BF231" s="19">
        <f t="shared" si="448"/>
        <v>-5.4615793462002203E-2</v>
      </c>
      <c r="BG231" s="19">
        <f t="shared" si="448"/>
        <v>-0.11551952317975495</v>
      </c>
      <c r="BH231" s="19">
        <f t="shared" si="448"/>
        <v>-0.23675868487646654</v>
      </c>
      <c r="BI231" s="19">
        <f t="shared" si="448"/>
        <v>-0.45916273627089377</v>
      </c>
      <c r="BJ231" s="19">
        <f t="shared" si="448"/>
        <v>-0.82032996662642577</v>
      </c>
      <c r="BK231" s="19">
        <f t="shared" si="448"/>
        <v>-1.3279220601015929</v>
      </c>
      <c r="BL231" s="19">
        <f t="shared" si="448"/>
        <v>-1.9529776105260748</v>
      </c>
      <c r="BM231" s="19">
        <f t="shared" si="448"/>
        <v>-1.459166644402201E-2</v>
      </c>
      <c r="BN231" s="19">
        <f t="shared" si="448"/>
        <v>-3.15613446763486E-2</v>
      </c>
      <c r="BO231" s="19">
        <f t="shared" si="448"/>
        <v>-6.761025641009237E-2</v>
      </c>
      <c r="BP231" s="19">
        <f t="shared" si="448"/>
        <v>-0.14201167570185888</v>
      </c>
      <c r="BQ231" s="19">
        <f t="shared" si="448"/>
        <v>-0.28733532511543086</v>
      </c>
      <c r="BR231" s="19">
        <f t="shared" si="448"/>
        <v>-0.54589293718007526</v>
      </c>
      <c r="BS231" s="19">
        <f t="shared" si="448"/>
        <v>-0.94936721747427766</v>
      </c>
      <c r="BT231" s="19">
        <f t="shared" si="448"/>
        <v>-1.4941647539707483</v>
      </c>
      <c r="BU231" s="19">
        <f t="shared" si="448"/>
        <v>-2.1445648449625008</v>
      </c>
      <c r="BV231" s="19">
        <f t="shared" si="448"/>
        <v>-2.8590328262879714</v>
      </c>
      <c r="BW231" s="19">
        <f t="shared" si="448"/>
        <v>-3.9177499008653957E-2</v>
      </c>
      <c r="BX231" s="19">
        <f t="shared" si="448"/>
        <v>-8.3569574617418818E-2</v>
      </c>
      <c r="BY231" s="19">
        <f t="shared" si="448"/>
        <v>-0.17407009030529447</v>
      </c>
      <c r="BZ231" s="19">
        <f t="shared" si="448"/>
        <v>-0.34697610001895252</v>
      </c>
      <c r="CA231" s="19">
        <f t="shared" si="448"/>
        <v>-0.6443966600735711</v>
      </c>
      <c r="CB231" s="19">
        <f t="shared" si="448"/>
        <v>-1.0898667349636617</v>
      </c>
      <c r="CC231" s="19">
        <f t="shared" ref="CC231:DJ231" si="449">$B207*LN(1/(1+(EXP(-1*(CC$25+CC$26*$A207)))))+$C207*LN(1-(1/(1+(EXP(-1*(CC$25+CC$26*$A207))))))</f>
        <v>-1.6688306281601129</v>
      </c>
      <c r="CD231" s="19">
        <f t="shared" si="449"/>
        <v>-2.3411643781150731</v>
      </c>
      <c r="CE231" s="19">
        <f t="shared" si="449"/>
        <v>-3.067647815139078</v>
      </c>
      <c r="CF231" s="19">
        <f t="shared" si="449"/>
        <v>-3.822124216454875</v>
      </c>
      <c r="CG231" s="19">
        <f t="shared" si="449"/>
        <v>-0.10310617448159073</v>
      </c>
      <c r="CH231" s="19">
        <f t="shared" si="449"/>
        <v>-0.21263069128632345</v>
      </c>
      <c r="CI231" s="19">
        <f t="shared" si="449"/>
        <v>-0.41663669588823921</v>
      </c>
      <c r="CJ231" s="19">
        <f t="shared" si="449"/>
        <v>-0.75494610159561348</v>
      </c>
      <c r="CK231" s="19">
        <f t="shared" si="449"/>
        <v>-1.241153874732088</v>
      </c>
      <c r="CL231" s="19">
        <f t="shared" si="449"/>
        <v>-1.8509015763678702</v>
      </c>
      <c r="CM231" s="19">
        <f t="shared" si="449"/>
        <v>-2.5419807831304979</v>
      </c>
      <c r="CN231" s="19">
        <f t="shared" si="449"/>
        <v>-3.2784164427943621</v>
      </c>
      <c r="CO231" s="19">
        <f t="shared" si="449"/>
        <v>-4.0377937136616087</v>
      </c>
      <c r="CP231" s="19">
        <f t="shared" si="449"/>
        <v>-4.8081960673382698</v>
      </c>
      <c r="CQ231" s="19">
        <f t="shared" si="449"/>
        <v>-0.25868841443495244</v>
      </c>
      <c r="CR231" s="19">
        <f t="shared" si="449"/>
        <v>-0.49715445033210998</v>
      </c>
      <c r="CS231" s="19">
        <f t="shared" si="449"/>
        <v>-0.87752811145482867</v>
      </c>
      <c r="CT231" s="19">
        <f t="shared" si="449"/>
        <v>-1.4023778760079764</v>
      </c>
      <c r="CU231" s="19">
        <f t="shared" si="449"/>
        <v>-2.0393867582829603</v>
      </c>
      <c r="CV231" s="19">
        <f t="shared" si="449"/>
        <v>-2.7463148994625817</v>
      </c>
      <c r="CW231" s="19">
        <f t="shared" si="449"/>
        <v>-3.4909459581601943</v>
      </c>
      <c r="CX231" s="19">
        <f t="shared" si="449"/>
        <v>-4.2543047887452845</v>
      </c>
      <c r="CY231" s="19">
        <f t="shared" si="449"/>
        <v>-5.0265828123789289</v>
      </c>
      <c r="CZ231" s="19">
        <f t="shared" si="449"/>
        <v>-5.8030229809308596</v>
      </c>
      <c r="DA231" s="19">
        <f t="shared" si="449"/>
        <v>-0.58918501895059205</v>
      </c>
      <c r="DB231" s="19">
        <f t="shared" si="449"/>
        <v>-1.0118454273443065</v>
      </c>
      <c r="DC231" s="19">
        <f t="shared" si="449"/>
        <v>-1.5725754655000623</v>
      </c>
      <c r="DD231" s="19">
        <f t="shared" si="449"/>
        <v>-2.233356924650642</v>
      </c>
      <c r="DE231" s="19">
        <f t="shared" si="449"/>
        <v>-2.9535627762179644</v>
      </c>
      <c r="DF231" s="19">
        <f t="shared" si="449"/>
        <v>-3.7049101253573631</v>
      </c>
      <c r="DG231" s="19">
        <f t="shared" si="449"/>
        <v>-4.4714960299885487</v>
      </c>
      <c r="DH231" s="19">
        <f t="shared" si="449"/>
        <v>-5.2452862599110199</v>
      </c>
      <c r="DI231" s="19">
        <f t="shared" si="449"/>
        <v>-6.0224267227201747</v>
      </c>
      <c r="DJ231" s="19">
        <f t="shared" si="449"/>
        <v>-6.8011131553605635</v>
      </c>
    </row>
    <row r="232" spans="1:114" x14ac:dyDescent="0.45">
      <c r="A232" s="4">
        <f>Training_Data!L231</f>
        <v>67</v>
      </c>
      <c r="B232" s="4">
        <f>Training_Data!I231</f>
        <v>1</v>
      </c>
      <c r="C232" s="4">
        <f t="shared" si="375"/>
        <v>0</v>
      </c>
      <c r="F232">
        <f t="shared" si="369"/>
        <v>6.4000000000000001E-2</v>
      </c>
      <c r="G232">
        <f t="shared" si="370"/>
        <v>0.93800499953072947</v>
      </c>
      <c r="H232" s="10">
        <f t="shared" si="371"/>
        <v>0.51599454090270203</v>
      </c>
      <c r="I232" s="10"/>
      <c r="J232">
        <f t="shared" si="372"/>
        <v>0.48400545909729797</v>
      </c>
      <c r="K232">
        <f t="shared" si="380"/>
        <v>-0.72565909320246547</v>
      </c>
      <c r="O232" s="19">
        <f t="shared" si="425"/>
        <v>-9.3200896098953159</v>
      </c>
      <c r="P232" s="19">
        <f t="shared" si="425"/>
        <v>-8.6401768712595999</v>
      </c>
      <c r="Q232" s="19">
        <f t="shared" ref="Q232:CB232" si="450">$B208*LN(1/(1+(EXP(-1*(Q$25+Q$26*$A208)))))+$C208*LN(1-(1/(1+(EXP(-1*(Q$25+Q$26*$A208))))))</f>
        <v>-7.9603490921776947</v>
      </c>
      <c r="R232" s="19">
        <f t="shared" si="450"/>
        <v>-7.2806889481843804</v>
      </c>
      <c r="S232" s="19">
        <f t="shared" si="450"/>
        <v>-6.6013594435752596</v>
      </c>
      <c r="T232" s="19">
        <f t="shared" si="450"/>
        <v>-5.9226816014676888</v>
      </c>
      <c r="U232" s="19">
        <f t="shared" si="450"/>
        <v>-5.2452862599110208</v>
      </c>
      <c r="V232" s="19">
        <f t="shared" si="450"/>
        <v>-4.5704077103416232</v>
      </c>
      <c r="W232" s="19">
        <f t="shared" si="450"/>
        <v>-3.9004404877235963</v>
      </c>
      <c r="X232" s="19">
        <f t="shared" si="450"/>
        <v>-3.2399533331624295</v>
      </c>
      <c r="Y232" s="19">
        <f t="shared" si="450"/>
        <v>-8.3202435661995704</v>
      </c>
      <c r="Z232" s="19">
        <f t="shared" si="450"/>
        <v>-7.6404807128911001</v>
      </c>
      <c r="AA232" s="19">
        <f t="shared" si="450"/>
        <v>-6.9609486464671617</v>
      </c>
      <c r="AB232" s="19">
        <f t="shared" si="450"/>
        <v>-6.2818716479679013</v>
      </c>
      <c r="AC232" s="19">
        <f t="shared" si="450"/>
        <v>-5.603691043426946</v>
      </c>
      <c r="AD232" s="19">
        <f t="shared" si="450"/>
        <v>-4.9272726211117517</v>
      </c>
      <c r="AE232" s="19">
        <f t="shared" si="450"/>
        <v>-4.2543047887452872</v>
      </c>
      <c r="AF232" s="19">
        <f t="shared" si="450"/>
        <v>-3.5880419482389798</v>
      </c>
      <c r="AG232" s="19">
        <f t="shared" si="450"/>
        <v>-2.9346157934620023</v>
      </c>
      <c r="AH232" s="19">
        <f t="shared" si="450"/>
        <v>-2.3050833197686953</v>
      </c>
      <c r="AI232" s="19">
        <f t="shared" si="450"/>
        <v>-7.3206619430785445</v>
      </c>
      <c r="AJ232" s="19">
        <f t="shared" si="450"/>
        <v>-6.6413061738272727</v>
      </c>
      <c r="AK232" s="19">
        <f t="shared" si="450"/>
        <v>-5.9625765897120013</v>
      </c>
      <c r="AL232" s="19">
        <f t="shared" si="450"/>
        <v>-5.2850795082199804</v>
      </c>
      <c r="AM232" s="19">
        <f t="shared" si="450"/>
        <v>-4.6100016520556517</v>
      </c>
      <c r="AN232" s="19">
        <f t="shared" si="450"/>
        <v>-3.9396468256934365</v>
      </c>
      <c r="AO232" s="19">
        <f t="shared" si="450"/>
        <v>-3.2784164427943607</v>
      </c>
      <c r="AP232" s="19">
        <f t="shared" si="450"/>
        <v>-2.6344623112084302</v>
      </c>
      <c r="AQ232" s="19">
        <f t="shared" si="450"/>
        <v>-2.0220116757018589</v>
      </c>
      <c r="AR232" s="19">
        <f t="shared" si="450"/>
        <v>-1.4632824673380307</v>
      </c>
      <c r="AS232" s="19">
        <f t="shared" si="450"/>
        <v>-6.321798325549115</v>
      </c>
      <c r="AT232" s="19">
        <f t="shared" si="450"/>
        <v>-5.6435465718786801</v>
      </c>
      <c r="AU232" s="19">
        <f t="shared" si="450"/>
        <v>-4.9669884516208374</v>
      </c>
      <c r="AV232" s="19">
        <f t="shared" si="450"/>
        <v>-4.2937477275343765</v>
      </c>
      <c r="AW232" s="19">
        <f t="shared" si="450"/>
        <v>-3.6269570930082078</v>
      </c>
      <c r="AX232" s="19">
        <f t="shared" si="450"/>
        <v>-2.9725295328651171</v>
      </c>
      <c r="AY232" s="19">
        <f t="shared" si="450"/>
        <v>-2.3411643781150717</v>
      </c>
      <c r="AZ232" s="19">
        <f t="shared" si="450"/>
        <v>-1.7507328088238214</v>
      </c>
      <c r="BA232" s="19">
        <f t="shared" si="450"/>
        <v>-1.2269761000189523</v>
      </c>
      <c r="BB232" s="19">
        <f t="shared" si="450"/>
        <v>-0.79813886938159129</v>
      </c>
      <c r="BC232" s="19">
        <f t="shared" si="450"/>
        <v>-5.3248808231056284</v>
      </c>
      <c r="BD232" s="19">
        <f t="shared" si="450"/>
        <v>-4.6496113601690343</v>
      </c>
      <c r="BE232" s="19">
        <f t="shared" si="450"/>
        <v>-3.9788836898020423</v>
      </c>
      <c r="BF232" s="19">
        <f t="shared" si="450"/>
        <v>-3.3169375865012327</v>
      </c>
      <c r="BG232" s="19">
        <f t="shared" si="450"/>
        <v>-2.6716446919676695</v>
      </c>
      <c r="BH232" s="19">
        <f t="shared" si="450"/>
        <v>-2.0568071134520385</v>
      </c>
      <c r="BI232" s="19">
        <f t="shared" si="450"/>
        <v>-1.494164753970747</v>
      </c>
      <c r="BJ232" s="19">
        <f t="shared" si="450"/>
        <v>-1.011845427344306</v>
      </c>
      <c r="BK232" s="19">
        <f t="shared" si="450"/>
        <v>-0.6349461015956136</v>
      </c>
      <c r="BL232" s="19">
        <f t="shared" si="450"/>
        <v>-0.37110066594777746</v>
      </c>
      <c r="BM232" s="19">
        <f t="shared" si="450"/>
        <v>-4.3332122165431279</v>
      </c>
      <c r="BN232" s="19">
        <f t="shared" si="450"/>
        <v>-3.6659136657923068</v>
      </c>
      <c r="BO232" s="19">
        <f t="shared" si="450"/>
        <v>-3.0105209675340214</v>
      </c>
      <c r="BP232" s="19">
        <f t="shared" si="450"/>
        <v>-2.3773845783108163</v>
      </c>
      <c r="BQ232" s="19">
        <f t="shared" si="450"/>
        <v>-1.7839007408883385</v>
      </c>
      <c r="BR232" s="19">
        <f t="shared" si="450"/>
        <v>-1.2554138489297306</v>
      </c>
      <c r="BS232" s="19">
        <f t="shared" si="450"/>
        <v>-0.82032996662642554</v>
      </c>
      <c r="BT232" s="19">
        <f t="shared" si="450"/>
        <v>-0.49715445033210959</v>
      </c>
      <c r="BU232" s="19">
        <f t="shared" si="450"/>
        <v>-0.28237787600797598</v>
      </c>
      <c r="BV232" s="19">
        <f t="shared" si="450"/>
        <v>-0.15297761052607403</v>
      </c>
      <c r="BW232" s="19">
        <f t="shared" si="450"/>
        <v>-3.3555146539552529</v>
      </c>
      <c r="BX232" s="19">
        <f t="shared" si="450"/>
        <v>-2.7089300544332953</v>
      </c>
      <c r="BY232" s="19">
        <f t="shared" si="450"/>
        <v>-2.0917809798514693</v>
      </c>
      <c r="BZ232" s="19">
        <f t="shared" si="450"/>
        <v>-1.5253255421125169</v>
      </c>
      <c r="CA232" s="19">
        <f t="shared" si="450"/>
        <v>-1.0374879504858854</v>
      </c>
      <c r="CB232" s="19">
        <f t="shared" si="450"/>
        <v>-0.65394696731758994</v>
      </c>
      <c r="CC232" s="19">
        <f t="shared" ref="CC232:DJ232" si="451">$B208*LN(1/(1+(EXP(-1*(CC$25+CC$26*$A208)))))+$C208*LN(1-(1/(1+(EXP(-1*(CC$25+CC$26*$A208))))))</f>
        <v>-0.3836736748144936</v>
      </c>
      <c r="CD232" s="19">
        <f t="shared" si="451"/>
        <v>-0.21263069128632331</v>
      </c>
      <c r="CE232" s="19">
        <f t="shared" si="451"/>
        <v>-0.11335692465064116</v>
      </c>
      <c r="CF232" s="19">
        <f t="shared" si="451"/>
        <v>-5.9032826287971386E-2</v>
      </c>
      <c r="CG232" s="19">
        <f t="shared" si="451"/>
        <v>-2.4137394792674303</v>
      </c>
      <c r="CH232" s="19">
        <f t="shared" si="451"/>
        <v>-1.81729229983146</v>
      </c>
      <c r="CI232" s="19">
        <f t="shared" si="451"/>
        <v>-1.2841775991951889</v>
      </c>
      <c r="CJ232" s="19">
        <f t="shared" si="451"/>
        <v>-0.84291533356034642</v>
      </c>
      <c r="CK232" s="19">
        <f t="shared" si="451"/>
        <v>-0.51301525239995238</v>
      </c>
      <c r="CL232" s="19">
        <f t="shared" si="451"/>
        <v>-0.29236772186435833</v>
      </c>
      <c r="CM232" s="19">
        <f t="shared" si="451"/>
        <v>-0.15874997013467176</v>
      </c>
      <c r="CN232" s="19">
        <f t="shared" si="451"/>
        <v>-8.3569574617418818E-2</v>
      </c>
      <c r="CO232" s="19">
        <f t="shared" si="451"/>
        <v>-4.3210022593073723E-2</v>
      </c>
      <c r="CP232" s="19">
        <f t="shared" si="451"/>
        <v>-2.2124216454879293E-2</v>
      </c>
      <c r="CQ232" s="19">
        <f t="shared" si="451"/>
        <v>-1.5567586848764665</v>
      </c>
      <c r="CR232" s="19">
        <f t="shared" si="451"/>
        <v>-1.063496510222534</v>
      </c>
      <c r="CS232" s="19">
        <f t="shared" si="451"/>
        <v>-0.67334716722803389</v>
      </c>
      <c r="CT232" s="19">
        <f t="shared" si="451"/>
        <v>-0.39659404698022432</v>
      </c>
      <c r="CU232" s="19">
        <f t="shared" si="451"/>
        <v>-0.22041740991845085</v>
      </c>
      <c r="CV232" s="19">
        <f t="shared" si="451"/>
        <v>-0.11772100013096001</v>
      </c>
      <c r="CW232" s="19">
        <f t="shared" si="451"/>
        <v>-6.1369538047684018E-2</v>
      </c>
      <c r="CX232" s="19">
        <f t="shared" si="451"/>
        <v>-3.15613446763486E-2</v>
      </c>
      <c r="CY232" s="19">
        <f t="shared" si="451"/>
        <v>-1.6113984022215144E-2</v>
      </c>
      <c r="CZ232" s="19">
        <f t="shared" si="451"/>
        <v>-8.1960673382677589E-3</v>
      </c>
      <c r="DA232" s="19">
        <f t="shared" si="451"/>
        <v>-0.86589293718007532</v>
      </c>
      <c r="DB232" s="19">
        <f t="shared" si="451"/>
        <v>-0.52926044903028424</v>
      </c>
      <c r="DC232" s="19">
        <f t="shared" si="451"/>
        <v>-0.30266034739773895</v>
      </c>
      <c r="DD232" s="19">
        <f t="shared" si="451"/>
        <v>-0.16472272508020852</v>
      </c>
      <c r="DE232" s="19">
        <f t="shared" si="451"/>
        <v>-8.6836152153949644E-2</v>
      </c>
      <c r="DF232" s="19">
        <f t="shared" si="451"/>
        <v>-4.493441330574701E-2</v>
      </c>
      <c r="DG232" s="19">
        <f t="shared" si="451"/>
        <v>-2.3016809582299146E-2</v>
      </c>
      <c r="DH232" s="19">
        <f t="shared" si="451"/>
        <v>-1.1726908753935311E-2</v>
      </c>
      <c r="DI232" s="19">
        <f t="shared" si="451"/>
        <v>-5.9582372931189951E-3</v>
      </c>
      <c r="DJ232" s="19">
        <f t="shared" si="451"/>
        <v>-3.0229809308315344E-3</v>
      </c>
    </row>
    <row r="233" spans="1:114" x14ac:dyDescent="0.45">
      <c r="A233" s="4">
        <f>Training_Data!L232</f>
        <v>63</v>
      </c>
      <c r="B233" s="4">
        <f>Training_Data!I232</f>
        <v>0</v>
      </c>
      <c r="C233" s="4">
        <f t="shared" si="375"/>
        <v>1</v>
      </c>
      <c r="F233">
        <f t="shared" si="369"/>
        <v>7.3000000000000009E-2</v>
      </c>
      <c r="G233">
        <f t="shared" si="370"/>
        <v>0.92960083002579275</v>
      </c>
      <c r="H233" s="10">
        <f t="shared" si="371"/>
        <v>0.51824189979573809</v>
      </c>
      <c r="I233" s="10"/>
      <c r="J233">
        <f t="shared" si="372"/>
        <v>0.48175810020426191</v>
      </c>
      <c r="K233">
        <f t="shared" si="380"/>
        <v>-0.65731315770496557</v>
      </c>
      <c r="O233" s="19">
        <f t="shared" si="425"/>
        <v>-9.2101000290399213</v>
      </c>
      <c r="P233" s="19">
        <f t="shared" si="425"/>
        <v>-8.4202203903650901</v>
      </c>
      <c r="Q233" s="19">
        <f t="shared" ref="Q233:CB233" si="452">$B209*LN(1/(1+(EXP(-1*(Q$25+Q$26*$A209)))))+$C209*LN(1-(1/(1+(EXP(-1*(Q$25+Q$26*$A209))))))</f>
        <v>-7.6304855429632754</v>
      </c>
      <c r="R233" s="19">
        <f t="shared" si="452"/>
        <v>-6.8410695312471352</v>
      </c>
      <c r="S233" s="19">
        <f t="shared" si="452"/>
        <v>-6.0523550866116782</v>
      </c>
      <c r="T233" s="19">
        <f t="shared" si="452"/>
        <v>-5.2651818556842551</v>
      </c>
      <c r="U233" s="19">
        <f t="shared" si="452"/>
        <v>-4.4813822910991448</v>
      </c>
      <c r="V233" s="19">
        <f t="shared" si="452"/>
        <v>-3.7049101253573662</v>
      </c>
      <c r="W233" s="19">
        <f t="shared" si="452"/>
        <v>-2.9440867909212471</v>
      </c>
      <c r="X233" s="19">
        <f t="shared" si="452"/>
        <v>-2.2155195231797546</v>
      </c>
      <c r="Y233" s="19">
        <f t="shared" si="452"/>
        <v>-8.2102718837575512</v>
      </c>
      <c r="Z233" s="19">
        <f t="shared" si="452"/>
        <v>-7.4205989697273269</v>
      </c>
      <c r="AA233" s="19">
        <f t="shared" si="452"/>
        <v>-6.6313192924369151</v>
      </c>
      <c r="AB233" s="19">
        <f t="shared" si="452"/>
        <v>-5.842904620129505</v>
      </c>
      <c r="AC233" s="19">
        <f t="shared" si="452"/>
        <v>-5.0563888810131017</v>
      </c>
      <c r="AD233" s="19">
        <f t="shared" si="452"/>
        <v>-4.2740235117124596</v>
      </c>
      <c r="AE233" s="19">
        <f t="shared" si="452"/>
        <v>-3.5006427103882496</v>
      </c>
      <c r="AF233" s="19">
        <f t="shared" si="452"/>
        <v>-2.7463148994625817</v>
      </c>
      <c r="AG233" s="19">
        <f t="shared" si="452"/>
        <v>-2.0306935160094692</v>
      </c>
      <c r="AH233" s="19">
        <f t="shared" si="452"/>
        <v>-1.3873353251154306</v>
      </c>
      <c r="AI233" s="19">
        <f t="shared" si="452"/>
        <v>-7.2107388841133515</v>
      </c>
      <c r="AJ233" s="19">
        <f t="shared" si="452"/>
        <v>-6.4216273314124805</v>
      </c>
      <c r="AK233" s="19">
        <f t="shared" si="452"/>
        <v>-5.6335821517539566</v>
      </c>
      <c r="AL233" s="19">
        <f t="shared" si="452"/>
        <v>-4.8478759571155825</v>
      </c>
      <c r="AM233" s="19">
        <f t="shared" si="452"/>
        <v>-4.0672723451437651</v>
      </c>
      <c r="AN233" s="19">
        <f t="shared" si="452"/>
        <v>-3.2976698939637759</v>
      </c>
      <c r="AO233" s="19">
        <f t="shared" si="452"/>
        <v>-2.551197295343576</v>
      </c>
      <c r="AP233" s="19">
        <f t="shared" si="452"/>
        <v>-1.8509015763678704</v>
      </c>
      <c r="AQ233" s="19">
        <f t="shared" si="452"/>
        <v>-1.2340546691512111</v>
      </c>
      <c r="AR233" s="19">
        <f t="shared" si="452"/>
        <v>-0.74439666007357075</v>
      </c>
      <c r="AS233" s="19">
        <f t="shared" si="452"/>
        <v>-6.2120072216461963</v>
      </c>
      <c r="AT233" s="19">
        <f t="shared" si="452"/>
        <v>-5.4244173756618883</v>
      </c>
      <c r="AU233" s="19">
        <f t="shared" si="452"/>
        <v>-4.6397074885994174</v>
      </c>
      <c r="AV233" s="19">
        <f t="shared" si="452"/>
        <v>-3.8612658712765668</v>
      </c>
      <c r="AW233" s="19">
        <f t="shared" si="452"/>
        <v>-3.096271685358662</v>
      </c>
      <c r="AX233" s="19">
        <f t="shared" si="452"/>
        <v>-2.3592573655475451</v>
      </c>
      <c r="AY233" s="19">
        <f t="shared" si="452"/>
        <v>-1.676953586400209</v>
      </c>
      <c r="AZ233" s="19">
        <f t="shared" si="452"/>
        <v>-1.0898667349636619</v>
      </c>
      <c r="BA233" s="19">
        <f t="shared" si="452"/>
        <v>-0.6396589186224233</v>
      </c>
      <c r="BB233" s="19">
        <f t="shared" si="452"/>
        <v>-0.34115387473208775</v>
      </c>
      <c r="BC233" s="19">
        <f t="shared" si="452"/>
        <v>-5.2154468128334406</v>
      </c>
      <c r="BD233" s="19">
        <f t="shared" si="452"/>
        <v>-4.4319623966614792</v>
      </c>
      <c r="BE233" s="19">
        <f t="shared" si="452"/>
        <v>-3.6561707239467087</v>
      </c>
      <c r="BF233" s="19">
        <f t="shared" si="452"/>
        <v>-2.8967825833020826</v>
      </c>
      <c r="BG233" s="19">
        <f t="shared" si="452"/>
        <v>-2.1710974512080616</v>
      </c>
      <c r="BH233" s="19">
        <f t="shared" si="452"/>
        <v>-1.5097107191931247</v>
      </c>
      <c r="BI233" s="19">
        <f t="shared" si="452"/>
        <v>-0.95550921164700398</v>
      </c>
      <c r="BJ233" s="19">
        <f t="shared" si="452"/>
        <v>-0.54589293718007526</v>
      </c>
      <c r="BK233" s="19">
        <f t="shared" si="452"/>
        <v>-0.28484727902535711</v>
      </c>
      <c r="BL233" s="19">
        <f t="shared" si="452"/>
        <v>-0.13938675828296063</v>
      </c>
      <c r="BM233" s="19">
        <f t="shared" si="452"/>
        <v>-4.2247372397942176</v>
      </c>
      <c r="BN233" s="19">
        <f t="shared" si="452"/>
        <v>-3.4521887728147669</v>
      </c>
      <c r="BO233" s="19">
        <f t="shared" si="452"/>
        <v>-2.6995992523570869</v>
      </c>
      <c r="BP233" s="19">
        <f t="shared" si="452"/>
        <v>-1.9874000248625703</v>
      </c>
      <c r="BQ233" s="19">
        <f t="shared" si="452"/>
        <v>-1.3500584796176429</v>
      </c>
      <c r="BR233" s="19">
        <f t="shared" si="452"/>
        <v>-0.83157348644173734</v>
      </c>
      <c r="BS233" s="19">
        <f t="shared" si="452"/>
        <v>-0.46285625355038429</v>
      </c>
      <c r="BT233" s="19">
        <f t="shared" si="452"/>
        <v>-0.23675868487646654</v>
      </c>
      <c r="BU233" s="19">
        <f t="shared" si="452"/>
        <v>-0.11443340205535721</v>
      </c>
      <c r="BV233" s="19">
        <f t="shared" si="452"/>
        <v>-5.3562776217963112E-2</v>
      </c>
      <c r="BW233" s="19">
        <f t="shared" si="452"/>
        <v>-3.2495635517543646</v>
      </c>
      <c r="BX233" s="19">
        <f t="shared" si="452"/>
        <v>-2.5051878647390655</v>
      </c>
      <c r="BY233" s="19">
        <f t="shared" si="452"/>
        <v>-1.8089237692854061</v>
      </c>
      <c r="BZ233" s="19">
        <f t="shared" si="452"/>
        <v>-1.1988698996603231</v>
      </c>
      <c r="CA233" s="19">
        <f t="shared" si="452"/>
        <v>-0.71845964801328632</v>
      </c>
      <c r="CB233" s="19">
        <f t="shared" si="452"/>
        <v>-0.39009012685887012</v>
      </c>
      <c r="CC233" s="19">
        <f t="shared" ref="CC233:DJ233" si="453">$B209*LN(1/(1+(EXP(-1*(CC$25+CC$26*$A209)))))+$C209*LN(1-(1/(1+(EXP(-1*(CC$25+CC$26*$A209))))))</f>
        <v>-0.19600720243021236</v>
      </c>
      <c r="CD233" s="19">
        <f t="shared" si="453"/>
        <v>-9.3739479267430315E-2</v>
      </c>
      <c r="CE233" s="19">
        <f t="shared" si="453"/>
        <v>-4.3634951570930294E-2</v>
      </c>
      <c r="CF233" s="19">
        <f t="shared" si="453"/>
        <v>-2.0039767260397568E-2</v>
      </c>
      <c r="CG233" s="19">
        <f t="shared" si="453"/>
        <v>-2.3140902929303659</v>
      </c>
      <c r="CH233" s="19">
        <f t="shared" si="453"/>
        <v>-1.6364926968500355</v>
      </c>
      <c r="CI233" s="19">
        <f t="shared" si="453"/>
        <v>-1.0569602898118766</v>
      </c>
      <c r="CJ233" s="19">
        <f t="shared" si="453"/>
        <v>-0.61634377304073962</v>
      </c>
      <c r="CK233" s="19">
        <f t="shared" si="453"/>
        <v>-0.32695640685095206</v>
      </c>
      <c r="CL233" s="19">
        <f t="shared" si="453"/>
        <v>-0.16171094368958572</v>
      </c>
      <c r="CM233" s="19">
        <f t="shared" si="453"/>
        <v>-7.6645269327956289E-2</v>
      </c>
      <c r="CN233" s="19">
        <f t="shared" si="453"/>
        <v>-3.5514653955253252E-2</v>
      </c>
      <c r="CO233" s="19">
        <f t="shared" si="453"/>
        <v>-1.6274621515976365E-2</v>
      </c>
      <c r="CP233" s="19">
        <f t="shared" si="453"/>
        <v>-7.4189941486866185E-3</v>
      </c>
      <c r="CQ233" s="19">
        <f t="shared" si="453"/>
        <v>-1.4709765939671284</v>
      </c>
      <c r="CR233" s="19">
        <f t="shared" si="453"/>
        <v>-0.92503699381775373</v>
      </c>
      <c r="CS233" s="19">
        <f t="shared" si="453"/>
        <v>-0.52516294973063504</v>
      </c>
      <c r="CT233" s="19">
        <f t="shared" si="453"/>
        <v>-0.27268480925263944</v>
      </c>
      <c r="CU233" s="19">
        <f t="shared" si="453"/>
        <v>-0.13302107507286723</v>
      </c>
      <c r="CV233" s="19">
        <f t="shared" si="453"/>
        <v>-6.2571287614293439E-2</v>
      </c>
      <c r="CW233" s="19">
        <f t="shared" si="453"/>
        <v>-2.8883735471198348E-2</v>
      </c>
      <c r="CX233" s="19">
        <f t="shared" si="453"/>
        <v>-1.3212216543127727E-2</v>
      </c>
      <c r="CY233" s="19">
        <f t="shared" si="453"/>
        <v>-6.0179387516119788E-3</v>
      </c>
      <c r="CZ233" s="19">
        <f t="shared" si="453"/>
        <v>-2.7356993785360236E-3</v>
      </c>
      <c r="DA233" s="19">
        <f t="shared" si="453"/>
        <v>-0.80364958102178352</v>
      </c>
      <c r="DB233" s="19">
        <f t="shared" si="453"/>
        <v>-0.44462066950155305</v>
      </c>
      <c r="DC233" s="19">
        <f t="shared" si="453"/>
        <v>-0.22642373327254567</v>
      </c>
      <c r="DD233" s="19">
        <f t="shared" si="453"/>
        <v>-0.10914595078339805</v>
      </c>
      <c r="DE233" s="19">
        <f t="shared" si="453"/>
        <v>-5.1015976589534939E-2</v>
      </c>
      <c r="DF233" s="19">
        <f t="shared" si="453"/>
        <v>-2.3476364119777163E-2</v>
      </c>
      <c r="DG233" s="19">
        <f t="shared" si="453"/>
        <v>-1.0722978890458319E-2</v>
      </c>
      <c r="DH233" s="19">
        <f t="shared" si="453"/>
        <v>-4.8808231056281098E-3</v>
      </c>
      <c r="DI233" s="19">
        <f t="shared" si="453"/>
        <v>-2.2180890335059917E-3</v>
      </c>
      <c r="DJ233" s="19">
        <f t="shared" si="453"/>
        <v>-1.0072779542348365E-3</v>
      </c>
    </row>
    <row r="234" spans="1:114" x14ac:dyDescent="0.45">
      <c r="A234" s="4">
        <f>Training_Data!L233</f>
        <v>72</v>
      </c>
      <c r="B234" s="4">
        <f>Training_Data!I233</f>
        <v>1</v>
      </c>
      <c r="C234" s="4">
        <f t="shared" si="375"/>
        <v>0</v>
      </c>
      <c r="F234">
        <f t="shared" si="369"/>
        <v>6.3E-2</v>
      </c>
      <c r="G234">
        <f t="shared" si="370"/>
        <v>0.93894347368913322</v>
      </c>
      <c r="H234" s="10">
        <f t="shared" si="371"/>
        <v>0.51574479275424601</v>
      </c>
      <c r="I234" s="10"/>
      <c r="J234">
        <f t="shared" si="372"/>
        <v>0.48425520724575399</v>
      </c>
      <c r="K234">
        <f t="shared" si="380"/>
        <v>-0.66214322353497657</v>
      </c>
      <c r="O234" s="19">
        <f t="shared" si="425"/>
        <v>-8.6096392315602229E-5</v>
      </c>
      <c r="P234" s="19">
        <f t="shared" si="425"/>
        <v>-1.6327386101953946E-4</v>
      </c>
      <c r="Q234" s="19">
        <f t="shared" ref="Q234:CB234" si="454">$B210*LN(1/(1+(EXP(-1*(Q$25+Q$26*$A210)))))+$C210*LN(1-(1/(1+(EXP(-1*(Q$25+Q$26*$A210))))))</f>
        <v>-3.0962309723994372E-4</v>
      </c>
      <c r="R234" s="19">
        <f t="shared" si="454"/>
        <v>-5.8711281308358797E-4</v>
      </c>
      <c r="S234" s="19">
        <f t="shared" si="454"/>
        <v>-1.1131553604646588E-3</v>
      </c>
      <c r="T234" s="19">
        <f t="shared" si="454"/>
        <v>-2.1100256011754499E-3</v>
      </c>
      <c r="U234" s="19">
        <f t="shared" si="454"/>
        <v>-3.997845896090666E-3</v>
      </c>
      <c r="V234" s="19">
        <f t="shared" si="454"/>
        <v>-7.5683020417261727E-3</v>
      </c>
      <c r="W234" s="19">
        <f t="shared" si="454"/>
        <v>-1.4304788745287738E-2</v>
      </c>
      <c r="X234" s="19">
        <f t="shared" si="454"/>
        <v>-2.695709300820805E-2</v>
      </c>
      <c r="Y234" s="19">
        <f t="shared" si="454"/>
        <v>-2.3401694966676632E-4</v>
      </c>
      <c r="Z234" s="19">
        <f t="shared" si="454"/>
        <v>-4.4376212692396716E-4</v>
      </c>
      <c r="AA234" s="19">
        <f t="shared" si="454"/>
        <v>-8.4141905605820413E-4</v>
      </c>
      <c r="AB234" s="19">
        <f t="shared" si="454"/>
        <v>-1.5951337780007505E-3</v>
      </c>
      <c r="AC234" s="19">
        <f t="shared" si="454"/>
        <v>-3.0229809308316459E-3</v>
      </c>
      <c r="AD234" s="19">
        <f t="shared" si="454"/>
        <v>-5.7252789533069962E-3</v>
      </c>
      <c r="AE234" s="19">
        <f t="shared" si="454"/>
        <v>-1.0830165139457261E-2</v>
      </c>
      <c r="AF234" s="19">
        <f t="shared" si="454"/>
        <v>-2.0440487723596214E-2</v>
      </c>
      <c r="AG234" s="19">
        <f t="shared" si="454"/>
        <v>-3.8416442794361121E-2</v>
      </c>
      <c r="AH234" s="19">
        <f t="shared" si="454"/>
        <v>-7.164469196766983E-2</v>
      </c>
      <c r="AI234" s="19">
        <f t="shared" si="454"/>
        <v>-6.3599617109102893E-4</v>
      </c>
      <c r="AJ234" s="19">
        <f t="shared" si="454"/>
        <v>-1.205810931664325E-3</v>
      </c>
      <c r="AK234" s="19">
        <f t="shared" si="454"/>
        <v>-2.2855627633261008E-3</v>
      </c>
      <c r="AL234" s="19">
        <f t="shared" si="454"/>
        <v>-4.3300948639672324E-3</v>
      </c>
      <c r="AM234" s="19">
        <f t="shared" si="454"/>
        <v>-8.1960673382677589E-3</v>
      </c>
      <c r="AN234" s="19">
        <f t="shared" si="454"/>
        <v>-1.5487012648170298E-2</v>
      </c>
      <c r="AO234" s="19">
        <f t="shared" si="454"/>
        <v>-2.9169828705895857E-2</v>
      </c>
      <c r="AP234" s="19">
        <f t="shared" si="454"/>
        <v>-5.4615793462002203E-2</v>
      </c>
      <c r="AQ234" s="19">
        <f t="shared" si="454"/>
        <v>-0.10116437811507244</v>
      </c>
      <c r="AR234" s="19">
        <f t="shared" si="454"/>
        <v>-0.18390074088833885</v>
      </c>
      <c r="AS234" s="19">
        <f t="shared" si="454"/>
        <v>-1.7278730790231602E-3</v>
      </c>
      <c r="AT234" s="19">
        <f t="shared" si="454"/>
        <v>-3.2743443810995206E-3</v>
      </c>
      <c r="AU234" s="19">
        <f t="shared" si="454"/>
        <v>-6.2006452199646683E-3</v>
      </c>
      <c r="AV234" s="19">
        <f t="shared" si="454"/>
        <v>-1.1726908753935424E-2</v>
      </c>
      <c r="AW234" s="19">
        <f t="shared" si="454"/>
        <v>-2.2124216454879178E-2</v>
      </c>
      <c r="AX234" s="19">
        <f t="shared" si="454"/>
        <v>-4.1550440576283099E-2</v>
      </c>
      <c r="AY234" s="19">
        <f t="shared" si="454"/>
        <v>-7.7386512415507897E-2</v>
      </c>
      <c r="AZ234" s="19">
        <f t="shared" si="454"/>
        <v>-0.14201167570185888</v>
      </c>
      <c r="BA234" s="19">
        <f t="shared" si="454"/>
        <v>-0.2541647539707475</v>
      </c>
      <c r="BB234" s="19">
        <f t="shared" si="454"/>
        <v>-0.43748795048588573</v>
      </c>
      <c r="BC234" s="19">
        <f t="shared" si="454"/>
        <v>-4.6898913545247219E-3</v>
      </c>
      <c r="BD234" s="19">
        <f t="shared" si="454"/>
        <v>-8.875672970072199E-3</v>
      </c>
      <c r="BE234" s="19">
        <f t="shared" si="454"/>
        <v>-1.67661253680087E-2</v>
      </c>
      <c r="BF234" s="19">
        <f t="shared" si="454"/>
        <v>-3.15613446763486E-2</v>
      </c>
      <c r="BG234" s="19">
        <f t="shared" si="454"/>
        <v>-5.9032826287971386E-2</v>
      </c>
      <c r="BH234" s="19">
        <f t="shared" si="454"/>
        <v>-0.10914595078339805</v>
      </c>
      <c r="BI234" s="19">
        <f t="shared" si="454"/>
        <v>-0.19779447059659658</v>
      </c>
      <c r="BJ234" s="19">
        <f t="shared" si="454"/>
        <v>-0.34697610001895252</v>
      </c>
      <c r="BK234" s="19">
        <f t="shared" si="454"/>
        <v>-0.58032996662642566</v>
      </c>
      <c r="BL234" s="19">
        <f t="shared" si="454"/>
        <v>-0.91301525239995296</v>
      </c>
      <c r="BM234" s="19">
        <f t="shared" si="454"/>
        <v>-1.2697432971496326E-2</v>
      </c>
      <c r="BN234" s="19">
        <f t="shared" si="454"/>
        <v>-2.3944984743078702E-2</v>
      </c>
      <c r="BO234" s="19">
        <f t="shared" si="454"/>
        <v>-4.4934413305747122E-2</v>
      </c>
      <c r="BP234" s="19">
        <f t="shared" si="454"/>
        <v>-8.3569574617418818E-2</v>
      </c>
      <c r="BQ234" s="19">
        <f t="shared" si="454"/>
        <v>-0.15297761052607417</v>
      </c>
      <c r="BR234" s="19">
        <f t="shared" si="454"/>
        <v>-0.27268480925263944</v>
      </c>
      <c r="BS234" s="19">
        <f t="shared" si="454"/>
        <v>-0.46657309416461823</v>
      </c>
      <c r="BT234" s="19">
        <f t="shared" si="454"/>
        <v>-0.75494610159561348</v>
      </c>
      <c r="BU234" s="19">
        <f t="shared" si="454"/>
        <v>-1.1436736748144938</v>
      </c>
      <c r="BV234" s="19">
        <f t="shared" si="454"/>
        <v>-1.6204174099184512</v>
      </c>
      <c r="BW234" s="19">
        <f t="shared" si="454"/>
        <v>-3.4145605538695015E-2</v>
      </c>
      <c r="BX234" s="19">
        <f t="shared" si="454"/>
        <v>-6.3795827683805609E-2</v>
      </c>
      <c r="BY234" s="19">
        <f t="shared" si="454"/>
        <v>-0.11772100013096001</v>
      </c>
      <c r="BZ234" s="19">
        <f t="shared" si="454"/>
        <v>-0.21263069128632345</v>
      </c>
      <c r="CA234" s="19">
        <f t="shared" si="454"/>
        <v>-0.37110066594777763</v>
      </c>
      <c r="CB234" s="19">
        <f t="shared" si="454"/>
        <v>-0.61634377304073962</v>
      </c>
      <c r="CC234" s="19">
        <f t="shared" ref="CC234:DJ234" si="455">$B210*LN(1/(1+(EXP(-1*(CC$25+CC$26*$A210)))))+$C210*LN(1-(1/(1+(EXP(-1*(CC$25+CC$26*$A210))))))</f>
        <v>-0.96167487439574362</v>
      </c>
      <c r="CD234" s="19">
        <f t="shared" si="455"/>
        <v>-1.4023778760079764</v>
      </c>
      <c r="CE234" s="19">
        <f t="shared" si="455"/>
        <v>-1.9187499701346722</v>
      </c>
      <c r="CF234" s="19">
        <f t="shared" si="455"/>
        <v>-2.4868361521539502</v>
      </c>
      <c r="CG234" s="19">
        <f t="shared" si="455"/>
        <v>-9.0224746513208942E-2</v>
      </c>
      <c r="CH234" s="19">
        <f t="shared" si="455"/>
        <v>-0.16472272508020852</v>
      </c>
      <c r="CI234" s="19">
        <f t="shared" si="455"/>
        <v>-0.29236772186435817</v>
      </c>
      <c r="CJ234" s="19">
        <f t="shared" si="455"/>
        <v>-0.49715445033210998</v>
      </c>
      <c r="CK234" s="19">
        <f t="shared" si="455"/>
        <v>-0.79813886938159195</v>
      </c>
      <c r="CL234" s="19">
        <f t="shared" si="455"/>
        <v>-1.1988698996603231</v>
      </c>
      <c r="CM234" s="19">
        <f t="shared" si="455"/>
        <v>-1.6850917441587616</v>
      </c>
      <c r="CN234" s="19">
        <f t="shared" si="455"/>
        <v>-2.233356924650642</v>
      </c>
      <c r="CO234" s="19">
        <f t="shared" si="455"/>
        <v>-2.8213695380476831</v>
      </c>
      <c r="CP234" s="19">
        <f t="shared" si="455"/>
        <v>-3.4328284704248668</v>
      </c>
      <c r="CQ234" s="19">
        <f t="shared" si="455"/>
        <v>-0.22845802600646797</v>
      </c>
      <c r="CR234" s="19">
        <f t="shared" si="455"/>
        <v>-0.39659404698022432</v>
      </c>
      <c r="CS234" s="19">
        <f t="shared" si="455"/>
        <v>-0.65394696731759006</v>
      </c>
      <c r="CT234" s="19">
        <f t="shared" si="455"/>
        <v>-1.0118454273443065</v>
      </c>
      <c r="CU234" s="19">
        <f t="shared" si="455"/>
        <v>-1.4632824673380318</v>
      </c>
      <c r="CV234" s="19">
        <f t="shared" si="455"/>
        <v>-1.9874000248625712</v>
      </c>
      <c r="CW234" s="19">
        <f t="shared" si="455"/>
        <v>-2.560420998197757</v>
      </c>
      <c r="CX234" s="19">
        <f t="shared" si="455"/>
        <v>-3.1632100225930748</v>
      </c>
      <c r="CY234" s="19">
        <f t="shared" si="455"/>
        <v>-3.7830168095822931</v>
      </c>
      <c r="CZ234" s="19">
        <f t="shared" si="455"/>
        <v>-4.4122025846076918</v>
      </c>
      <c r="DA234" s="19">
        <f t="shared" si="455"/>
        <v>-0.52926044903028424</v>
      </c>
      <c r="DB234" s="19">
        <f t="shared" si="455"/>
        <v>-0.84291533356034654</v>
      </c>
      <c r="DC234" s="19">
        <f t="shared" si="455"/>
        <v>-1.2554138489297304</v>
      </c>
      <c r="DD234" s="19">
        <f t="shared" si="455"/>
        <v>-1.7507328088238219</v>
      </c>
      <c r="DE234" s="19">
        <f t="shared" si="455"/>
        <v>-2.3050833197686953</v>
      </c>
      <c r="DF234" s="19">
        <f t="shared" si="455"/>
        <v>-2.8967825833020822</v>
      </c>
      <c r="DG234" s="19">
        <f t="shared" si="455"/>
        <v>-3.5103423893635095</v>
      </c>
      <c r="DH234" s="19">
        <f t="shared" si="455"/>
        <v>-4.1361139840222148</v>
      </c>
      <c r="DI234" s="19">
        <f t="shared" si="455"/>
        <v>-4.7685291327140042</v>
      </c>
      <c r="DJ234" s="19">
        <f t="shared" si="455"/>
        <v>-5.4045064117992574</v>
      </c>
    </row>
    <row r="235" spans="1:114" x14ac:dyDescent="0.45">
      <c r="A235" s="4">
        <f>Training_Data!L234</f>
        <v>62</v>
      </c>
      <c r="B235" s="4">
        <f>Training_Data!I234</f>
        <v>1</v>
      </c>
      <c r="C235" s="4">
        <f t="shared" si="375"/>
        <v>0</v>
      </c>
      <c r="F235">
        <f t="shared" si="369"/>
        <v>6.5000000000000002E-2</v>
      </c>
      <c r="G235">
        <f t="shared" si="370"/>
        <v>0.93706746337740343</v>
      </c>
      <c r="H235" s="10">
        <f t="shared" si="371"/>
        <v>0.51624428106207243</v>
      </c>
      <c r="I235" s="10"/>
      <c r="J235">
        <f t="shared" si="372"/>
        <v>0.48375571893792757</v>
      </c>
      <c r="K235">
        <f t="shared" si="380"/>
        <v>-0.66117521261411882</v>
      </c>
      <c r="O235" s="19">
        <f t="shared" si="425"/>
        <v>-8.7835578429500005E-5</v>
      </c>
      <c r="P235" s="19">
        <f t="shared" si="425"/>
        <v>-1.6993662755238905E-4</v>
      </c>
      <c r="Q235" s="19">
        <f t="shared" ref="Q235:CB235" si="456">$B211*LN(1/(1+(EXP(-1*(Q$25+Q$26*$A211)))))+$C211*LN(1-(1/(1+(EXP(-1*(Q$25+Q$26*$A211))))))</f>
        <v>-3.287659733583418E-4</v>
      </c>
      <c r="R235" s="19">
        <f t="shared" si="456"/>
        <v>-6.3599617109102893E-4</v>
      </c>
      <c r="S235" s="19">
        <f t="shared" si="456"/>
        <v>-1.2301549517137456E-3</v>
      </c>
      <c r="T235" s="19">
        <f t="shared" si="456"/>
        <v>-2.3787274967536865E-3</v>
      </c>
      <c r="U235" s="19">
        <f t="shared" si="456"/>
        <v>-4.5972384173645674E-3</v>
      </c>
      <c r="V235" s="19">
        <f t="shared" si="456"/>
        <v>-8.875672970072199E-3</v>
      </c>
      <c r="W235" s="19">
        <f t="shared" si="456"/>
        <v>-1.7101943647878957E-2</v>
      </c>
      <c r="X235" s="19">
        <f t="shared" si="456"/>
        <v>-3.2828470424865405E-2</v>
      </c>
      <c r="Y235" s="19">
        <f t="shared" si="456"/>
        <v>-2.3874384135787172E-4</v>
      </c>
      <c r="Z235" s="19">
        <f t="shared" si="456"/>
        <v>-4.6186822123177069E-4</v>
      </c>
      <c r="AA235" s="19">
        <f t="shared" si="456"/>
        <v>-8.9342626871644125E-4</v>
      </c>
      <c r="AB235" s="19">
        <f t="shared" si="456"/>
        <v>-1.7278730790231602E-3</v>
      </c>
      <c r="AC235" s="19">
        <f t="shared" si="456"/>
        <v>-3.3403801703673882E-3</v>
      </c>
      <c r="AD235" s="19">
        <f t="shared" si="456"/>
        <v>-6.4528836098138014E-3</v>
      </c>
      <c r="AE235" s="19">
        <f t="shared" si="456"/>
        <v>-1.2447565236600967E-2</v>
      </c>
      <c r="AF235" s="19">
        <f t="shared" si="456"/>
        <v>-2.3944984743078702E-2</v>
      </c>
      <c r="AG235" s="19">
        <f t="shared" si="456"/>
        <v>-4.5821662735067874E-2</v>
      </c>
      <c r="AH235" s="19">
        <f t="shared" si="456"/>
        <v>-8.6836152153949769E-2</v>
      </c>
      <c r="AI235" s="19">
        <f t="shared" si="456"/>
        <v>-6.4883997875153621E-4</v>
      </c>
      <c r="AJ235" s="19">
        <f t="shared" si="456"/>
        <v>-1.2549901428946333E-3</v>
      </c>
      <c r="AK235" s="19">
        <f t="shared" si="456"/>
        <v>-2.4267227201770457E-3</v>
      </c>
      <c r="AL235" s="19">
        <f t="shared" si="456"/>
        <v>-4.6898913545248338E-3</v>
      </c>
      <c r="AM235" s="19">
        <f t="shared" si="456"/>
        <v>-9.0541641698874964E-3</v>
      </c>
      <c r="AN235" s="19">
        <f t="shared" si="456"/>
        <v>-1.7444429732341168E-2</v>
      </c>
      <c r="AO235" s="19">
        <f t="shared" si="456"/>
        <v>-3.3480669360590534E-2</v>
      </c>
      <c r="AP235" s="19">
        <f t="shared" si="456"/>
        <v>-6.3795827683805609E-2</v>
      </c>
      <c r="AQ235" s="19">
        <f t="shared" si="456"/>
        <v>-0.11996196663434804</v>
      </c>
      <c r="AR235" s="19">
        <f t="shared" si="456"/>
        <v>-0.22041740991845099</v>
      </c>
      <c r="AS235" s="19">
        <f t="shared" si="456"/>
        <v>-1.7627476838418591E-3</v>
      </c>
      <c r="AT235" s="19">
        <f t="shared" si="456"/>
        <v>-3.4077454776149591E-3</v>
      </c>
      <c r="AU235" s="19">
        <f t="shared" si="456"/>
        <v>-6.5828123789349116E-3</v>
      </c>
      <c r="AV235" s="19">
        <f t="shared" si="456"/>
        <v>-1.2697432971496326E-2</v>
      </c>
      <c r="AW235" s="19">
        <f t="shared" si="456"/>
        <v>-2.442284593377916E-2</v>
      </c>
      <c r="AX235" s="19">
        <f t="shared" si="456"/>
        <v>-4.672602529427141E-2</v>
      </c>
      <c r="AY235" s="19">
        <f t="shared" si="456"/>
        <v>-8.8514942119993792E-2</v>
      </c>
      <c r="AZ235" s="19">
        <f t="shared" si="456"/>
        <v>-0.16472272508020852</v>
      </c>
      <c r="BA235" s="19">
        <f t="shared" si="456"/>
        <v>-0.29747581455798983</v>
      </c>
      <c r="BB235" s="19">
        <f t="shared" si="456"/>
        <v>-0.51301525239995294</v>
      </c>
      <c r="BC235" s="19">
        <f t="shared" si="456"/>
        <v>-4.7844071595555815E-3</v>
      </c>
      <c r="BD235" s="19">
        <f t="shared" si="456"/>
        <v>-9.2362283060557042E-3</v>
      </c>
      <c r="BE235" s="19">
        <f t="shared" si="456"/>
        <v>-1.7793713661611546E-2</v>
      </c>
      <c r="BF235" s="19">
        <f t="shared" si="456"/>
        <v>-3.4145605538695015E-2</v>
      </c>
      <c r="BG235" s="19">
        <f t="shared" si="456"/>
        <v>-6.5043561776590555E-2</v>
      </c>
      <c r="BH235" s="19">
        <f t="shared" si="456"/>
        <v>-0.12224304025848919</v>
      </c>
      <c r="BI235" s="19">
        <f t="shared" si="456"/>
        <v>-0.22440559704717059</v>
      </c>
      <c r="BJ235" s="19">
        <f t="shared" si="456"/>
        <v>-0.39659404698022449</v>
      </c>
      <c r="BK235" s="19">
        <f t="shared" si="456"/>
        <v>-0.66359711307614078</v>
      </c>
      <c r="BL235" s="19">
        <f t="shared" si="456"/>
        <v>-1.037487950485886</v>
      </c>
      <c r="BM235" s="19">
        <f t="shared" si="456"/>
        <v>-1.2952284047257571E-2</v>
      </c>
      <c r="BN235" s="19">
        <f t="shared" si="456"/>
        <v>-2.4910125357366236E-2</v>
      </c>
      <c r="BO235" s="19">
        <f t="shared" si="456"/>
        <v>-4.7647815139078141E-2</v>
      </c>
      <c r="BP235" s="19">
        <f t="shared" si="456"/>
        <v>-9.0224746513208942E-2</v>
      </c>
      <c r="BQ235" s="19">
        <f t="shared" si="456"/>
        <v>-0.16778602938626597</v>
      </c>
      <c r="BR235" s="19">
        <f t="shared" si="456"/>
        <v>-0.30266034739773878</v>
      </c>
      <c r="BS235" s="19">
        <f t="shared" si="456"/>
        <v>-0.52108961386593755</v>
      </c>
      <c r="BT235" s="19">
        <f t="shared" si="456"/>
        <v>-0.84291533356034654</v>
      </c>
      <c r="BU235" s="19">
        <f t="shared" si="456"/>
        <v>-1.2697553252798874</v>
      </c>
      <c r="BV235" s="19">
        <f t="shared" si="456"/>
        <v>-1.7839007408883394</v>
      </c>
      <c r="BW235" s="19">
        <f t="shared" si="456"/>
        <v>-3.4823518997376388E-2</v>
      </c>
      <c r="BX235" s="19">
        <f t="shared" si="456"/>
        <v>-6.6314899462582039E-2</v>
      </c>
      <c r="BY235" s="19">
        <f t="shared" si="456"/>
        <v>-0.12456484496250039</v>
      </c>
      <c r="BZ235" s="19">
        <f t="shared" si="456"/>
        <v>-0.22845802600646797</v>
      </c>
      <c r="CA235" s="19">
        <f t="shared" si="456"/>
        <v>-0.403186048885458</v>
      </c>
      <c r="CB235" s="19">
        <f t="shared" si="456"/>
        <v>-0.67334716722803412</v>
      </c>
      <c r="CC235" s="19">
        <f t="shared" ref="CC235:DJ235" si="457">$B211*LN(1/(1+(EXP(-1*(CC$25+CC$26*$A211)))))+$C211*LN(1-(1/(1+(EXP(-1*(CC$25+CC$26*$A211))))))</f>
        <v>-1.0504467440294962</v>
      </c>
      <c r="CD235" s="19">
        <f t="shared" si="457"/>
        <v>-1.5253255421125167</v>
      </c>
      <c r="CE235" s="19">
        <f t="shared" si="457"/>
        <v>-2.0742720743075971</v>
      </c>
      <c r="CF235" s="19">
        <f t="shared" si="457"/>
        <v>-2.6716446919676713</v>
      </c>
      <c r="CG235" s="19">
        <f t="shared" si="457"/>
        <v>-9.1966083843493251E-2</v>
      </c>
      <c r="CH235" s="19">
        <f t="shared" si="457"/>
        <v>-0.17090157636787059</v>
      </c>
      <c r="CI235" s="19">
        <f t="shared" si="457"/>
        <v>-0.30792206010159268</v>
      </c>
      <c r="CJ235" s="19">
        <f t="shared" si="457"/>
        <v>-0.52926044903028424</v>
      </c>
      <c r="CK235" s="19">
        <f t="shared" si="457"/>
        <v>-0.85435524446852718</v>
      </c>
      <c r="CL235" s="19">
        <f t="shared" si="457"/>
        <v>-1.2841775991951889</v>
      </c>
      <c r="CM235" s="19">
        <f t="shared" si="457"/>
        <v>-1.8005689377570755</v>
      </c>
      <c r="CN235" s="19">
        <f t="shared" si="457"/>
        <v>-2.3773845783108167</v>
      </c>
      <c r="CO235" s="19">
        <f t="shared" si="457"/>
        <v>-2.9915157119523608</v>
      </c>
      <c r="CP235" s="19">
        <f t="shared" si="457"/>
        <v>-3.6269570930082042</v>
      </c>
      <c r="CQ235" s="19">
        <f t="shared" si="457"/>
        <v>-0.23257546550006261</v>
      </c>
      <c r="CR235" s="19">
        <f t="shared" si="457"/>
        <v>-0.40986673496366222</v>
      </c>
      <c r="CS235" s="19">
        <f t="shared" si="457"/>
        <v>-0.68319717972663441</v>
      </c>
      <c r="CT235" s="19">
        <f t="shared" si="457"/>
        <v>-1.0634965102225342</v>
      </c>
      <c r="CU235" s="19">
        <f t="shared" si="457"/>
        <v>-1.5410084538329922</v>
      </c>
      <c r="CV235" s="19">
        <f t="shared" si="457"/>
        <v>-2.0917809798514684</v>
      </c>
      <c r="CW235" s="19">
        <f t="shared" si="457"/>
        <v>-2.6902747215382923</v>
      </c>
      <c r="CX235" s="19">
        <f t="shared" si="457"/>
        <v>-3.3169375865012336</v>
      </c>
      <c r="CY235" s="19">
        <f t="shared" si="457"/>
        <v>-3.9592615149854202</v>
      </c>
      <c r="CZ235" s="19">
        <f t="shared" si="457"/>
        <v>-4.6100016520556588</v>
      </c>
      <c r="DA235" s="19">
        <f t="shared" si="457"/>
        <v>-0.53752811145482893</v>
      </c>
      <c r="DB235" s="19">
        <f t="shared" si="457"/>
        <v>-0.86589293718007543</v>
      </c>
      <c r="DC235" s="19">
        <f t="shared" si="457"/>
        <v>-1.2986799592371328</v>
      </c>
      <c r="DD235" s="19">
        <f t="shared" si="457"/>
        <v>-1.8172922998314598</v>
      </c>
      <c r="DE235" s="19">
        <f t="shared" si="457"/>
        <v>-2.3955454645979626</v>
      </c>
      <c r="DF235" s="19">
        <f t="shared" si="457"/>
        <v>-3.0105209675340192</v>
      </c>
      <c r="DG235" s="19">
        <f t="shared" si="457"/>
        <v>-3.6464302985174766</v>
      </c>
      <c r="DH235" s="19">
        <f t="shared" si="457"/>
        <v>-4.2937477275343729</v>
      </c>
      <c r="DI235" s="19">
        <f t="shared" si="457"/>
        <v>-4.9471291256592256</v>
      </c>
      <c r="DJ235" s="19">
        <f t="shared" si="457"/>
        <v>-5.6036910434269727</v>
      </c>
    </row>
    <row r="236" spans="1:114" x14ac:dyDescent="0.45">
      <c r="A236" s="4">
        <f>Training_Data!L235</f>
        <v>64</v>
      </c>
      <c r="B236" s="4">
        <f>Training_Data!I235</f>
        <v>1</v>
      </c>
      <c r="C236" s="4">
        <f t="shared" si="375"/>
        <v>0</v>
      </c>
      <c r="F236">
        <f t="shared" si="369"/>
        <v>7.3999999999999996E-2</v>
      </c>
      <c r="G236">
        <f t="shared" si="370"/>
        <v>0.92867169384128723</v>
      </c>
      <c r="H236" s="10">
        <f t="shared" si="371"/>
        <v>0.51849156245370354</v>
      </c>
      <c r="I236" s="10"/>
      <c r="J236">
        <f t="shared" si="372"/>
        <v>0.48150843754629646</v>
      </c>
      <c r="K236">
        <f t="shared" si="380"/>
        <v>-0.7308315244368544</v>
      </c>
      <c r="O236" s="19">
        <f t="shared" si="425"/>
        <v>-9.2200990337836259</v>
      </c>
      <c r="P236" s="19">
        <f t="shared" si="425"/>
        <v>-8.4402160268148076</v>
      </c>
      <c r="Q236" s="19">
        <f t="shared" ref="Q236:CB236" si="458">$B212*LN(1/(1+(EXP(-1*(Q$25+Q$26*$A212)))))+$C212*LN(1-(1/(1+(EXP(-1*(Q$25+Q$26*$A212))))))</f>
        <v>-7.6604711963803434</v>
      </c>
      <c r="R236" s="19">
        <f t="shared" si="458"/>
        <v>-6.8810276158670831</v>
      </c>
      <c r="S236" s="19">
        <f t="shared" si="458"/>
        <v>-6.1022403562462486</v>
      </c>
      <c r="T236" s="19">
        <f t="shared" si="458"/>
        <v>-5.3248808231056284</v>
      </c>
      <c r="U236" s="19">
        <f t="shared" si="458"/>
        <v>-4.5506168478432647</v>
      </c>
      <c r="V236" s="19">
        <f t="shared" si="458"/>
        <v>-3.7830168095822989</v>
      </c>
      <c r="W236" s="19">
        <f t="shared" si="458"/>
        <v>-3.0295449591113788</v>
      </c>
      <c r="X236" s="19">
        <f t="shared" si="458"/>
        <v>-2.3050833197686953</v>
      </c>
      <c r="Y236" s="19">
        <f t="shared" si="458"/>
        <v>-8.2202691788330338</v>
      </c>
      <c r="Z236" s="19">
        <f t="shared" si="458"/>
        <v>-7.4405871128130832</v>
      </c>
      <c r="AA236" s="19">
        <f t="shared" si="458"/>
        <v>-6.6612803264026308</v>
      </c>
      <c r="AB236" s="19">
        <f t="shared" si="458"/>
        <v>-5.8827908871239778</v>
      </c>
      <c r="AC236" s="19">
        <f t="shared" si="458"/>
        <v>-5.1060782366017792</v>
      </c>
      <c r="AD236" s="19">
        <f t="shared" si="458"/>
        <v>-4.3332122165431279</v>
      </c>
      <c r="AE236" s="19">
        <f t="shared" si="458"/>
        <v>-3.5686004082570575</v>
      </c>
      <c r="AF236" s="19">
        <f t="shared" si="458"/>
        <v>-2.8213695380476835</v>
      </c>
      <c r="AG236" s="19">
        <f t="shared" si="458"/>
        <v>-2.109333175075613</v>
      </c>
      <c r="AH236" s="19">
        <f t="shared" si="458"/>
        <v>-1.4632824673380307</v>
      </c>
      <c r="AI236" s="19">
        <f t="shared" si="458"/>
        <v>-7.220731534782054</v>
      </c>
      <c r="AJ236" s="19">
        <f t="shared" si="458"/>
        <v>-6.4415951337780006</v>
      </c>
      <c r="AK236" s="19">
        <f t="shared" si="458"/>
        <v>-5.6634764669781354</v>
      </c>
      <c r="AL236" s="19">
        <f t="shared" si="458"/>
        <v>-4.8875683020417258</v>
      </c>
      <c r="AM236" s="19">
        <f t="shared" si="458"/>
        <v>-4.1164368472529089</v>
      </c>
      <c r="AN236" s="19">
        <f t="shared" si="458"/>
        <v>-3.3555146539552534</v>
      </c>
      <c r="AO236" s="19">
        <f t="shared" si="458"/>
        <v>-2.6159108600655245</v>
      </c>
      <c r="AP236" s="19">
        <f t="shared" si="458"/>
        <v>-1.9187499701346715</v>
      </c>
      <c r="AQ236" s="19">
        <f t="shared" si="458"/>
        <v>-1.298679959237133</v>
      </c>
      <c r="AR236" s="19">
        <f t="shared" si="458"/>
        <v>-0.79813886938159129</v>
      </c>
      <c r="AS236" s="19">
        <f t="shared" si="458"/>
        <v>-6.2219872692889675</v>
      </c>
      <c r="AT236" s="19">
        <f t="shared" si="458"/>
        <v>-5.4443300948639664</v>
      </c>
      <c r="AU236" s="19">
        <f t="shared" si="458"/>
        <v>-4.6694219362295026</v>
      </c>
      <c r="AV236" s="19">
        <f t="shared" si="458"/>
        <v>-3.9004404877235963</v>
      </c>
      <c r="AW236" s="19">
        <f t="shared" si="458"/>
        <v>-3.1440639679385733</v>
      </c>
      <c r="AX236" s="19">
        <f t="shared" si="458"/>
        <v>-2.4137394792674307</v>
      </c>
      <c r="AY236" s="19">
        <f t="shared" si="458"/>
        <v>-1.7342345654720785</v>
      </c>
      <c r="AZ236" s="19">
        <f t="shared" si="458"/>
        <v>-1.1436736748144936</v>
      </c>
      <c r="BA236" s="19">
        <f t="shared" si="458"/>
        <v>-0.68319717972663441</v>
      </c>
      <c r="BB236" s="19">
        <f t="shared" si="458"/>
        <v>-0.37110066594777746</v>
      </c>
      <c r="BC236" s="19">
        <f t="shared" si="458"/>
        <v>-5.2253927620114951</v>
      </c>
      <c r="BD236" s="19">
        <f t="shared" si="458"/>
        <v>-4.4517269087539351</v>
      </c>
      <c r="BE236" s="19">
        <f t="shared" si="458"/>
        <v>-3.6854070039144156</v>
      </c>
      <c r="BF236" s="19">
        <f t="shared" si="458"/>
        <v>-2.9346157934620023</v>
      </c>
      <c r="BG236" s="19">
        <f t="shared" si="458"/>
        <v>-2.2155195231797546</v>
      </c>
      <c r="BH236" s="19">
        <f t="shared" si="458"/>
        <v>-1.556758684876467</v>
      </c>
      <c r="BI236" s="19">
        <f t="shared" si="458"/>
        <v>-0.99916273627089303</v>
      </c>
      <c r="BJ236" s="19">
        <f t="shared" si="458"/>
        <v>-0.58032996662642589</v>
      </c>
      <c r="BK236" s="19">
        <f t="shared" si="458"/>
        <v>-0.30792206010159268</v>
      </c>
      <c r="BL236" s="19">
        <f t="shared" si="458"/>
        <v>-0.15297761052607403</v>
      </c>
      <c r="BM236" s="19">
        <f t="shared" si="458"/>
        <v>-4.2345916664440217</v>
      </c>
      <c r="BN236" s="19">
        <f t="shared" si="458"/>
        <v>-3.4715613446763482</v>
      </c>
      <c r="BO236" s="19">
        <f t="shared" si="458"/>
        <v>-2.7276102564100926</v>
      </c>
      <c r="BP236" s="19">
        <f t="shared" si="458"/>
        <v>-2.0220116757018589</v>
      </c>
      <c r="BQ236" s="19">
        <f t="shared" si="458"/>
        <v>-1.3873353251154306</v>
      </c>
      <c r="BR236" s="19">
        <f t="shared" si="458"/>
        <v>-0.86589293718007543</v>
      </c>
      <c r="BS236" s="19">
        <f t="shared" si="458"/>
        <v>-0.48936721747427708</v>
      </c>
      <c r="BT236" s="19">
        <f t="shared" si="458"/>
        <v>-0.25416475397074739</v>
      </c>
      <c r="BU236" s="19">
        <f t="shared" si="458"/>
        <v>-0.12456484496250039</v>
      </c>
      <c r="BV236" s="19">
        <f t="shared" si="458"/>
        <v>-5.9032826287971386E-2</v>
      </c>
      <c r="BW236" s="19">
        <f t="shared" si="458"/>
        <v>-3.2591774990086537</v>
      </c>
      <c r="BX236" s="19">
        <f t="shared" si="458"/>
        <v>-2.5235695746174187</v>
      </c>
      <c r="BY236" s="19">
        <f t="shared" si="458"/>
        <v>-1.8340700903052947</v>
      </c>
      <c r="BZ236" s="19">
        <f t="shared" si="458"/>
        <v>-1.2269761000189523</v>
      </c>
      <c r="CA236" s="19">
        <f t="shared" si="458"/>
        <v>-0.74439666007357075</v>
      </c>
      <c r="CB236" s="19">
        <f t="shared" si="458"/>
        <v>-0.40986673496366238</v>
      </c>
      <c r="CC236" s="19">
        <f t="shared" ref="CC236:DJ236" si="459">$B212*LN(1/(1+(EXP(-1*(CC$25+CC$26*$A212)))))+$C212*LN(1-(1/(1+(EXP(-1*(CC$25+CC$26*$A212))))))</f>
        <v>-0.20883062816011158</v>
      </c>
      <c r="CD236" s="19">
        <f t="shared" si="459"/>
        <v>-0.10116437811507244</v>
      </c>
      <c r="CE236" s="19">
        <f t="shared" si="459"/>
        <v>-4.7647815139078141E-2</v>
      </c>
      <c r="CF236" s="19">
        <f t="shared" si="459"/>
        <v>-2.2124216454879293E-2</v>
      </c>
      <c r="CG236" s="19">
        <f t="shared" si="459"/>
        <v>-2.3231061744815906</v>
      </c>
      <c r="CH236" s="19">
        <f t="shared" si="459"/>
        <v>-1.6526306912863233</v>
      </c>
      <c r="CI236" s="19">
        <f t="shared" si="459"/>
        <v>-1.0766366958882394</v>
      </c>
      <c r="CJ236" s="19">
        <f t="shared" si="459"/>
        <v>-0.6349461015956136</v>
      </c>
      <c r="CK236" s="19">
        <f t="shared" si="459"/>
        <v>-0.34115387473208775</v>
      </c>
      <c r="CL236" s="19">
        <f t="shared" si="459"/>
        <v>-0.17090157636787073</v>
      </c>
      <c r="CM236" s="19">
        <f t="shared" si="459"/>
        <v>-8.1980783130496199E-2</v>
      </c>
      <c r="CN236" s="19">
        <f t="shared" si="459"/>
        <v>-3.8416442794361121E-2</v>
      </c>
      <c r="CO236" s="19">
        <f t="shared" si="459"/>
        <v>-1.7793713661611546E-2</v>
      </c>
      <c r="CP236" s="19">
        <f t="shared" si="459"/>
        <v>-8.1960673382677589E-3</v>
      </c>
      <c r="CQ236" s="19">
        <f t="shared" si="459"/>
        <v>-1.4786884144349526</v>
      </c>
      <c r="CR236" s="19">
        <f t="shared" si="459"/>
        <v>-0.93715445033210976</v>
      </c>
      <c r="CS236" s="19">
        <f t="shared" si="459"/>
        <v>-0.53752811145482893</v>
      </c>
      <c r="CT236" s="19">
        <f t="shared" si="459"/>
        <v>-0.28237787600797598</v>
      </c>
      <c r="CU236" s="19">
        <f t="shared" si="459"/>
        <v>-0.13938675828296063</v>
      </c>
      <c r="CV236" s="19">
        <f t="shared" si="459"/>
        <v>-6.6314899462582039E-2</v>
      </c>
      <c r="CW236" s="19">
        <f t="shared" si="459"/>
        <v>-3.0945958160192109E-2</v>
      </c>
      <c r="CX236" s="19">
        <f t="shared" si="459"/>
        <v>-1.4304788745287738E-2</v>
      </c>
      <c r="CY236" s="19">
        <f t="shared" si="459"/>
        <v>-6.5828123789349116E-3</v>
      </c>
      <c r="CZ236" s="19">
        <f t="shared" si="459"/>
        <v>-3.0229809308315344E-3</v>
      </c>
      <c r="DA236" s="19">
        <f t="shared" si="459"/>
        <v>-0.80918501895059192</v>
      </c>
      <c r="DB236" s="19">
        <f t="shared" si="459"/>
        <v>-0.45184542734430633</v>
      </c>
      <c r="DC236" s="19">
        <f t="shared" si="459"/>
        <v>-0.23257546550006261</v>
      </c>
      <c r="DD236" s="19">
        <f t="shared" si="459"/>
        <v>-0.11335692465064116</v>
      </c>
      <c r="DE236" s="19">
        <f t="shared" si="459"/>
        <v>-5.3562776217963112E-2</v>
      </c>
      <c r="DF236" s="19">
        <f t="shared" si="459"/>
        <v>-2.491012535736635E-2</v>
      </c>
      <c r="DG236" s="19">
        <f t="shared" si="459"/>
        <v>-1.1496029988556193E-2</v>
      </c>
      <c r="DH236" s="19">
        <f t="shared" si="459"/>
        <v>-5.2862599110215019E-3</v>
      </c>
      <c r="DI236" s="19">
        <f t="shared" si="459"/>
        <v>-2.4267227201770457E-3</v>
      </c>
      <c r="DJ236" s="19">
        <f t="shared" si="459"/>
        <v>-1.1131553604645475E-3</v>
      </c>
    </row>
    <row r="237" spans="1:114" x14ac:dyDescent="0.45">
      <c r="A237" s="4">
        <f>Training_Data!L236</f>
        <v>73</v>
      </c>
      <c r="B237" s="4">
        <f>Training_Data!I236</f>
        <v>0</v>
      </c>
      <c r="C237" s="4">
        <f t="shared" si="375"/>
        <v>1</v>
      </c>
      <c r="F237">
        <f t="shared" si="369"/>
        <v>6.3E-2</v>
      </c>
      <c r="G237">
        <f t="shared" si="370"/>
        <v>0.93894347368913322</v>
      </c>
      <c r="H237" s="10">
        <f t="shared" si="371"/>
        <v>0.51574479275424601</v>
      </c>
      <c r="I237" s="10"/>
      <c r="J237">
        <f t="shared" si="372"/>
        <v>0.48425520724575399</v>
      </c>
      <c r="K237">
        <f t="shared" si="380"/>
        <v>-0.66214322353497657</v>
      </c>
      <c r="O237" s="19">
        <f t="shared" si="425"/>
        <v>-8.189759365186789E-5</v>
      </c>
      <c r="P237" s="19">
        <f t="shared" si="425"/>
        <v>-1.4773744651798811E-4</v>
      </c>
      <c r="Q237" s="19">
        <f t="shared" ref="Q237:CB237" si="460">$B213*LN(1/(1+(EXP(-1*(Q$25+Q$26*$A213)))))+$C213*LN(1-(1/(1+(EXP(-1*(Q$25+Q$26*$A213))))))</f>
        <v>-2.665008157553627E-4</v>
      </c>
      <c r="R237" s="19">
        <f t="shared" si="460"/>
        <v>-4.8071289110002277E-4</v>
      </c>
      <c r="S237" s="19">
        <f t="shared" si="460"/>
        <v>-8.6703297556159071E-4</v>
      </c>
      <c r="T237" s="19">
        <f t="shared" si="460"/>
        <v>-1.5635726932682801E-3</v>
      </c>
      <c r="U237" s="19">
        <f t="shared" si="460"/>
        <v>-2.8188965093756922E-3</v>
      </c>
      <c r="V237" s="19">
        <f t="shared" si="460"/>
        <v>-5.0795082199807879E-3</v>
      </c>
      <c r="W237" s="19">
        <f t="shared" si="460"/>
        <v>-9.1447452247404512E-3</v>
      </c>
      <c r="X237" s="19">
        <f t="shared" si="460"/>
        <v>-1.6436847252909486E-2</v>
      </c>
      <c r="Y237" s="19">
        <f t="shared" si="460"/>
        <v>-2.2260507856980286E-4</v>
      </c>
      <c r="Z237" s="19">
        <f t="shared" si="460"/>
        <v>-4.0154105440266618E-4</v>
      </c>
      <c r="AA237" s="19">
        <f t="shared" si="460"/>
        <v>-7.2425852461481901E-4</v>
      </c>
      <c r="AB237" s="19">
        <f t="shared" si="460"/>
        <v>-1.3061738272731834E-3</v>
      </c>
      <c r="AC237" s="19">
        <f t="shared" si="460"/>
        <v>-2.3550866116785894E-3</v>
      </c>
      <c r="AD237" s="19">
        <f t="shared" si="460"/>
        <v>-4.244534947839794E-3</v>
      </c>
      <c r="AE237" s="19">
        <f t="shared" si="460"/>
        <v>-7.6440747629829726E-3</v>
      </c>
      <c r="AF237" s="19">
        <f t="shared" si="460"/>
        <v>-1.3747727534377115E-2</v>
      </c>
      <c r="AG237" s="19">
        <f t="shared" si="460"/>
        <v>-2.4665297136601642E-2</v>
      </c>
      <c r="AH237" s="19">
        <f t="shared" si="460"/>
        <v>-4.4063967938573874E-2</v>
      </c>
      <c r="AI237" s="19">
        <f t="shared" si="460"/>
        <v>-6.0498765259432664E-4</v>
      </c>
      <c r="AJ237" s="19">
        <f t="shared" si="460"/>
        <v>-1.0911254283628229E-3</v>
      </c>
      <c r="AK237" s="19">
        <f t="shared" si="460"/>
        <v>-1.9675150688290358E-3</v>
      </c>
      <c r="AL237" s="19">
        <f t="shared" si="460"/>
        <v>-3.5465718786806661E-3</v>
      </c>
      <c r="AM237" s="19">
        <f t="shared" si="460"/>
        <v>-6.3888810131020029E-3</v>
      </c>
      <c r="AN237" s="19">
        <f t="shared" si="460"/>
        <v>-1.149602998855608E-2</v>
      </c>
      <c r="AO237" s="19">
        <f t="shared" si="460"/>
        <v>-2.0643812053229859E-2</v>
      </c>
      <c r="AP237" s="19">
        <f t="shared" si="460"/>
        <v>-3.6937586501232814E-2</v>
      </c>
      <c r="AQ237" s="19">
        <f t="shared" si="460"/>
        <v>-6.5676254334659845E-2</v>
      </c>
      <c r="AR237" s="19">
        <f t="shared" si="460"/>
        <v>-0.11551952317975495</v>
      </c>
      <c r="AS237" s="19">
        <f t="shared" si="460"/>
        <v>-1.6436729313060873E-3</v>
      </c>
      <c r="AT237" s="19">
        <f t="shared" si="460"/>
        <v>-2.9632104968730262E-3</v>
      </c>
      <c r="AU237" s="19">
        <f t="shared" si="460"/>
        <v>-5.339246126027891E-3</v>
      </c>
      <c r="AV237" s="19">
        <f t="shared" si="460"/>
        <v>-9.6113601690349017E-3</v>
      </c>
      <c r="AW237" s="19">
        <f t="shared" si="460"/>
        <v>-1.7272345143765497E-2</v>
      </c>
      <c r="AX237" s="19">
        <f t="shared" si="460"/>
        <v>-3.0945958160192223E-2</v>
      </c>
      <c r="AY237" s="19">
        <f t="shared" si="460"/>
        <v>-5.5149828641342595E-2</v>
      </c>
      <c r="AZ237" s="19">
        <f t="shared" si="460"/>
        <v>-9.7384578310816483E-2</v>
      </c>
      <c r="BA237" s="19">
        <f t="shared" si="460"/>
        <v>-0.16933722737912182</v>
      </c>
      <c r="BB237" s="19">
        <f t="shared" si="460"/>
        <v>-0.28733532511543086</v>
      </c>
      <c r="BC237" s="19">
        <f t="shared" si="460"/>
        <v>-4.4616721329850152E-3</v>
      </c>
      <c r="BD237" s="19">
        <f t="shared" si="460"/>
        <v>-8.0344245367134394E-3</v>
      </c>
      <c r="BE237" s="19">
        <f t="shared" si="460"/>
        <v>-1.4447520693484053E-2</v>
      </c>
      <c r="BF237" s="19">
        <f t="shared" si="460"/>
        <v>-2.5913665792307191E-2</v>
      </c>
      <c r="BG237" s="19">
        <f t="shared" si="460"/>
        <v>-4.6271685358662003E-2</v>
      </c>
      <c r="BH237" s="19">
        <f t="shared" si="460"/>
        <v>-8.1980783130496324E-2</v>
      </c>
      <c r="BI237" s="19">
        <f t="shared" si="460"/>
        <v>-0.14334132162997101</v>
      </c>
      <c r="BJ237" s="19">
        <f t="shared" si="460"/>
        <v>-0.24532554211251698</v>
      </c>
      <c r="BK237" s="19">
        <f t="shared" si="460"/>
        <v>-0.4065152692066244</v>
      </c>
      <c r="BL237" s="19">
        <f t="shared" si="460"/>
        <v>-0.6443966600735711</v>
      </c>
      <c r="BM237" s="19">
        <f t="shared" si="460"/>
        <v>-1.2081897380829737E-2</v>
      </c>
      <c r="BN237" s="19">
        <f t="shared" si="460"/>
        <v>-2.1690844368490742E-2</v>
      </c>
      <c r="BO237" s="19">
        <f t="shared" si="460"/>
        <v>-3.8795140675927216E-2</v>
      </c>
      <c r="BP237" s="19">
        <f t="shared" si="460"/>
        <v>-6.8930054433295293E-2</v>
      </c>
      <c r="BQ237" s="19">
        <f t="shared" si="460"/>
        <v>-0.12109745120806166</v>
      </c>
      <c r="BR237" s="19">
        <f t="shared" si="460"/>
        <v>-0.20883062816011172</v>
      </c>
      <c r="BS237" s="19">
        <f t="shared" si="460"/>
        <v>-0.34991825330155762</v>
      </c>
      <c r="BT237" s="19">
        <f t="shared" si="460"/>
        <v>-0.5629153335603464</v>
      </c>
      <c r="BU237" s="19">
        <f t="shared" si="460"/>
        <v>-0.86011188643871417</v>
      </c>
      <c r="BV237" s="19">
        <f t="shared" si="460"/>
        <v>-1.241153874732088</v>
      </c>
      <c r="BW237" s="19">
        <f t="shared" si="460"/>
        <v>-3.2507073539521696E-2</v>
      </c>
      <c r="BX237" s="19">
        <f t="shared" si="460"/>
        <v>-5.7897086845632988E-2</v>
      </c>
      <c r="BY237" s="19">
        <f t="shared" si="460"/>
        <v>-0.10213089315917856</v>
      </c>
      <c r="BZ237" s="19">
        <f t="shared" si="460"/>
        <v>-0.17729229983146014</v>
      </c>
      <c r="CA237" s="19">
        <f t="shared" si="460"/>
        <v>-0.30005847961764331</v>
      </c>
      <c r="CB237" s="19">
        <f t="shared" si="460"/>
        <v>-0.48936721747427725</v>
      </c>
      <c r="CC237" s="19">
        <f t="shared" ref="CC237:DJ237" si="461">$B213*LN(1/(1+(EXP(-1*(CC$25+CC$26*$A213)))))+$C213*LN(1-(1/(1+(EXP(-1*(CC$25+CC$26*$A213))))))</f>
        <v>-0.76025819468169109</v>
      </c>
      <c r="CD237" s="19">
        <f t="shared" si="461"/>
        <v>-1.1165940469802242</v>
      </c>
      <c r="CE237" s="19">
        <f t="shared" si="461"/>
        <v>-1.54887520254575</v>
      </c>
      <c r="CF237" s="19">
        <f t="shared" si="461"/>
        <v>-2.0393867582829603</v>
      </c>
      <c r="CG237" s="19">
        <f t="shared" si="461"/>
        <v>-8.600822736113907E-2</v>
      </c>
      <c r="CH237" s="19">
        <f t="shared" si="461"/>
        <v>-0.15016481905670165</v>
      </c>
      <c r="CI237" s="19">
        <f t="shared" si="461"/>
        <v>-0.25641783303708754</v>
      </c>
      <c r="CJ237" s="19">
        <f t="shared" si="461"/>
        <v>-0.42349651022253426</v>
      </c>
      <c r="CK237" s="19">
        <f t="shared" si="461"/>
        <v>-0.66845964801328628</v>
      </c>
      <c r="CL237" s="19">
        <f t="shared" si="461"/>
        <v>-0.99916273627089358</v>
      </c>
      <c r="CM237" s="19">
        <f t="shared" si="461"/>
        <v>-1.4099270219463296</v>
      </c>
      <c r="CN237" s="19">
        <f t="shared" si="461"/>
        <v>-1.8847227250802083</v>
      </c>
      <c r="CO237" s="19">
        <f t="shared" si="461"/>
        <v>-2.404638364695852</v>
      </c>
      <c r="CP237" s="19">
        <f t="shared" si="461"/>
        <v>-2.9535627762179644</v>
      </c>
      <c r="CQ237" s="19">
        <f t="shared" si="461"/>
        <v>-0.21844716706814368</v>
      </c>
      <c r="CR237" s="19">
        <f t="shared" si="461"/>
        <v>-0.36494282874244544</v>
      </c>
      <c r="CS237" s="19">
        <f t="shared" si="461"/>
        <v>-0.5847451567037304</v>
      </c>
      <c r="CT237" s="19">
        <f t="shared" si="461"/>
        <v>-0.88926044903028434</v>
      </c>
      <c r="CU237" s="19">
        <f t="shared" si="461"/>
        <v>-1.276956406850952</v>
      </c>
      <c r="CV237" s="19">
        <f t="shared" si="461"/>
        <v>-1.7342345654720794</v>
      </c>
      <c r="CW237" s="19">
        <f t="shared" si="461"/>
        <v>-2.2422900155874004</v>
      </c>
      <c r="CX237" s="19">
        <f t="shared" si="461"/>
        <v>-2.783795827683806</v>
      </c>
      <c r="CY237" s="19">
        <f t="shared" si="461"/>
        <v>-3.3458652569723761</v>
      </c>
      <c r="CZ237" s="19">
        <f t="shared" si="461"/>
        <v>-3.9200397672603997</v>
      </c>
      <c r="DA237" s="19">
        <f t="shared" si="461"/>
        <v>-0.50901413409064411</v>
      </c>
      <c r="DB237" s="19">
        <f t="shared" si="461"/>
        <v>-0.78719172484078204</v>
      </c>
      <c r="DC237" s="19">
        <f t="shared" si="461"/>
        <v>-1.1504980545416523</v>
      </c>
      <c r="DD237" s="19">
        <f t="shared" si="461"/>
        <v>-1.5884580260064682</v>
      </c>
      <c r="DE237" s="19">
        <f t="shared" si="461"/>
        <v>-2.083021075072867</v>
      </c>
      <c r="DF237" s="19">
        <f t="shared" si="461"/>
        <v>-2.6159108600655254</v>
      </c>
      <c r="DG237" s="19">
        <f t="shared" si="461"/>
        <v>-3.1727891437754714</v>
      </c>
      <c r="DH237" s="19">
        <f t="shared" si="461"/>
        <v>-3.7439449847430795</v>
      </c>
      <c r="DI237" s="19">
        <f t="shared" si="461"/>
        <v>-4.3233441194858742</v>
      </c>
      <c r="DJ237" s="19">
        <f t="shared" si="461"/>
        <v>-4.9074189941486992</v>
      </c>
    </row>
    <row r="238" spans="1:114" x14ac:dyDescent="0.45">
      <c r="A238" s="4">
        <f>Training_Data!L237</f>
        <v>62</v>
      </c>
      <c r="B238" s="4">
        <f>Training_Data!I237</f>
        <v>1</v>
      </c>
      <c r="C238" s="4">
        <f t="shared" si="375"/>
        <v>0</v>
      </c>
      <c r="F238">
        <f t="shared" si="369"/>
        <v>8.2000000000000003E-2</v>
      </c>
      <c r="G238">
        <f t="shared" si="370"/>
        <v>0.9212719586963487</v>
      </c>
      <c r="H238" s="10">
        <f t="shared" si="371"/>
        <v>0.52048852088516173</v>
      </c>
      <c r="I238" s="10"/>
      <c r="J238">
        <f t="shared" si="372"/>
        <v>0.47951147911483827</v>
      </c>
      <c r="K238">
        <f t="shared" si="380"/>
        <v>-0.652987445185366</v>
      </c>
      <c r="O238" s="19">
        <f t="shared" si="425"/>
        <v>-9.2700942040764964</v>
      </c>
      <c r="P238" s="19">
        <f t="shared" si="425"/>
        <v>-8.5401954711544157</v>
      </c>
      <c r="Q238" s="19">
        <f t="shared" ref="Q238:CB238" si="462">$B214*LN(1/(1+(EXP(-1*(Q$25+Q$26*$A214)))))+$C214*LN(1-(1/(1+(EXP(-1*(Q$25+Q$26*$A214))))))</f>
        <v>-7.8104055757908393</v>
      </c>
      <c r="R238" s="19">
        <f t="shared" si="462"/>
        <v>-7.0808414190560587</v>
      </c>
      <c r="S238" s="19">
        <f t="shared" si="462"/>
        <v>-6.351745223347673</v>
      </c>
      <c r="T238" s="19">
        <f t="shared" si="462"/>
        <v>-5.6236180879278939</v>
      </c>
      <c r="U238" s="19">
        <f t="shared" si="462"/>
        <v>-4.897493277615121</v>
      </c>
      <c r="V238" s="19">
        <f t="shared" si="462"/>
        <v>-4.1754870126481709</v>
      </c>
      <c r="W238" s="19">
        <f t="shared" si="462"/>
        <v>-3.4618735393953628</v>
      </c>
      <c r="X238" s="19">
        <f t="shared" si="462"/>
        <v>-2.7650435617765896</v>
      </c>
      <c r="Y238" s="19">
        <f t="shared" si="462"/>
        <v>-8.2702560525070155</v>
      </c>
      <c r="Z238" s="19">
        <f t="shared" si="462"/>
        <v>-7.5405312564800813</v>
      </c>
      <c r="AA238" s="19">
        <f t="shared" si="462"/>
        <v>-6.8111020853807061</v>
      </c>
      <c r="AB238" s="19">
        <f t="shared" si="462"/>
        <v>-6.0822855627633263</v>
      </c>
      <c r="AC238" s="19">
        <f t="shared" si="462"/>
        <v>-5.3547369140861232</v>
      </c>
      <c r="AD238" s="19">
        <f t="shared" si="462"/>
        <v>-4.6298045737570463</v>
      </c>
      <c r="AE238" s="19">
        <f t="shared" si="462"/>
        <v>-3.9102391457708094</v>
      </c>
      <c r="AF238" s="19">
        <f t="shared" si="462"/>
        <v>-3.2015504405762831</v>
      </c>
      <c r="AG238" s="19">
        <f t="shared" si="462"/>
        <v>-2.5143750013371808</v>
      </c>
      <c r="AH238" s="19">
        <f t="shared" si="462"/>
        <v>-1.8677860293862651</v>
      </c>
      <c r="AI238" s="19">
        <f t="shared" si="462"/>
        <v>-7.2706958698201856</v>
      </c>
      <c r="AJ238" s="19">
        <f t="shared" si="462"/>
        <v>-6.5414434462290858</v>
      </c>
      <c r="AK238" s="19">
        <f t="shared" si="462"/>
        <v>-5.812992946735565</v>
      </c>
      <c r="AL238" s="19">
        <f t="shared" si="462"/>
        <v>-5.0862006452199644</v>
      </c>
      <c r="AM238" s="19">
        <f t="shared" si="462"/>
        <v>-4.3628242295054305</v>
      </c>
      <c r="AN238" s="19">
        <f t="shared" si="462"/>
        <v>-3.6464302985174788</v>
      </c>
      <c r="AO238" s="19">
        <f t="shared" si="462"/>
        <v>-2.9440867909212463</v>
      </c>
      <c r="AP238" s="19">
        <f t="shared" si="462"/>
        <v>-2.2691459507833982</v>
      </c>
      <c r="AQ238" s="19">
        <f t="shared" si="462"/>
        <v>-1.6445539034848327</v>
      </c>
      <c r="AR238" s="19">
        <f t="shared" si="462"/>
        <v>-1.1031860488854575</v>
      </c>
      <c r="AS238" s="19">
        <f t="shared" si="462"/>
        <v>-6.2718904405738964</v>
      </c>
      <c r="AT238" s="19">
        <f t="shared" si="462"/>
        <v>-5.5439188381517841</v>
      </c>
      <c r="AU238" s="19">
        <f t="shared" si="462"/>
        <v>-4.8181148450998235</v>
      </c>
      <c r="AV238" s="19">
        <f t="shared" si="462"/>
        <v>-4.096766125368009</v>
      </c>
      <c r="AW238" s="19">
        <f t="shared" si="462"/>
        <v>-3.3844829249429718</v>
      </c>
      <c r="AX238" s="19">
        <f t="shared" si="462"/>
        <v>-2.6902747215382918</v>
      </c>
      <c r="AY238" s="19">
        <f t="shared" si="462"/>
        <v>-2.0306935160094683</v>
      </c>
      <c r="AZ238" s="19">
        <f t="shared" si="462"/>
        <v>-1.4326848092526394</v>
      </c>
      <c r="BA238" s="19">
        <f t="shared" si="462"/>
        <v>-0.93108378257967161</v>
      </c>
      <c r="BB238" s="19">
        <f t="shared" si="462"/>
        <v>-0.5543552444685268</v>
      </c>
      <c r="BC238" s="19">
        <f t="shared" si="462"/>
        <v>-5.2751304273949318</v>
      </c>
      <c r="BD238" s="19">
        <f t="shared" si="462"/>
        <v>-4.5506168478432656</v>
      </c>
      <c r="BE238" s="19">
        <f t="shared" si="462"/>
        <v>-3.8319064704663481</v>
      </c>
      <c r="BF238" s="19">
        <f t="shared" si="462"/>
        <v>-3.1249344133057471</v>
      </c>
      <c r="BG238" s="19">
        <f t="shared" si="462"/>
        <v>-2.4410914408948412</v>
      </c>
      <c r="BH238" s="19">
        <f t="shared" si="462"/>
        <v>-1.8005689377570753</v>
      </c>
      <c r="BI238" s="19">
        <f t="shared" si="462"/>
        <v>-1.2340546691512104</v>
      </c>
      <c r="BJ238" s="19">
        <f t="shared" si="462"/>
        <v>-0.77634377304073976</v>
      </c>
      <c r="BK238" s="19">
        <f t="shared" si="462"/>
        <v>-0.44822151122083281</v>
      </c>
      <c r="BL238" s="19">
        <f t="shared" si="462"/>
        <v>-0.24100845383299221</v>
      </c>
      <c r="BM238" s="19">
        <f t="shared" si="462"/>
        <v>-4.2838849396755991</v>
      </c>
      <c r="BN238" s="19">
        <f t="shared" si="462"/>
        <v>-3.5686004082570584</v>
      </c>
      <c r="BO238" s="19">
        <f t="shared" si="462"/>
        <v>-2.8684622784761329</v>
      </c>
      <c r="BP238" s="19">
        <f t="shared" si="462"/>
        <v>-2.1977210001309602</v>
      </c>
      <c r="BQ238" s="19">
        <f t="shared" si="462"/>
        <v>-1.5805085713638751</v>
      </c>
      <c r="BR238" s="19">
        <f t="shared" si="462"/>
        <v>-1.050446744029496</v>
      </c>
      <c r="BS238" s="19">
        <f t="shared" si="462"/>
        <v>-0.63965891862242286</v>
      </c>
      <c r="BT238" s="19">
        <f t="shared" si="462"/>
        <v>-0.35886989966032329</v>
      </c>
      <c r="BU238" s="19">
        <f t="shared" si="462"/>
        <v>-0.18900350142659061</v>
      </c>
      <c r="BV238" s="19">
        <f t="shared" si="462"/>
        <v>-9.5545464597962856E-2</v>
      </c>
      <c r="BW238" s="19">
        <f t="shared" si="462"/>
        <v>-3.3073019765117864</v>
      </c>
      <c r="BX238" s="19">
        <f t="shared" si="462"/>
        <v>-2.6159108600655254</v>
      </c>
      <c r="BY238" s="19">
        <f t="shared" si="462"/>
        <v>-1.9615651718253813</v>
      </c>
      <c r="BZ238" s="19">
        <f t="shared" si="462"/>
        <v>-1.3723677218643584</v>
      </c>
      <c r="CA238" s="19">
        <f t="shared" si="462"/>
        <v>-0.88338215541877685</v>
      </c>
      <c r="CB238" s="19">
        <f t="shared" si="462"/>
        <v>-0.52108961386593733</v>
      </c>
      <c r="CC238" s="19">
        <f t="shared" ref="CC238:DJ238" si="463">$B214*LN(1/(1+(EXP(-1*(CC$25+CC$26*$A214)))))+$C214*LN(1-(1/(1+(EXP(-1*(CC$25+CC$26*$A214))))))</f>
        <v>-0.28484727902535695</v>
      </c>
      <c r="CD238" s="19">
        <f t="shared" si="463"/>
        <v>-0.14740002486257023</v>
      </c>
      <c r="CE238" s="19">
        <f t="shared" si="463"/>
        <v>-7.374805671413355E-2</v>
      </c>
      <c r="CF238" s="19">
        <f t="shared" si="463"/>
        <v>-3.6219258870659243E-2</v>
      </c>
      <c r="CG238" s="19">
        <f t="shared" si="463"/>
        <v>-2.3683167284069535</v>
      </c>
      <c r="CH238" s="19">
        <f t="shared" si="463"/>
        <v>-1.7342345654720792</v>
      </c>
      <c r="CI238" s="19">
        <f t="shared" si="463"/>
        <v>-1.1780110926729273</v>
      </c>
      <c r="CJ238" s="19">
        <f t="shared" si="463"/>
        <v>-0.7339469673175899</v>
      </c>
      <c r="CK238" s="19">
        <f t="shared" si="463"/>
        <v>-0.42005533570271514</v>
      </c>
      <c r="CL238" s="19">
        <f t="shared" si="463"/>
        <v>-0.22440559704717059</v>
      </c>
      <c r="CM238" s="19">
        <f t="shared" si="463"/>
        <v>-0.11443340205535696</v>
      </c>
      <c r="CN238" s="19">
        <f t="shared" si="463"/>
        <v>-5.6782583302082912E-2</v>
      </c>
      <c r="CO238" s="19">
        <f t="shared" si="463"/>
        <v>-2.7766764179969417E-2</v>
      </c>
      <c r="CP238" s="19">
        <f t="shared" si="463"/>
        <v>-1.3477330416026405E-2</v>
      </c>
      <c r="CQ238" s="19">
        <f t="shared" si="463"/>
        <v>-1.5175095714792795</v>
      </c>
      <c r="CR238" s="19">
        <f t="shared" si="463"/>
        <v>-0.99916273627089369</v>
      </c>
      <c r="CS238" s="19">
        <f t="shared" si="463"/>
        <v>-0.60265290929861337</v>
      </c>
      <c r="CT238" s="19">
        <f t="shared" si="463"/>
        <v>-0.33541384892973064</v>
      </c>
      <c r="CU238" s="19">
        <f t="shared" si="463"/>
        <v>-0.17567443741493247</v>
      </c>
      <c r="CV238" s="19">
        <f t="shared" si="463"/>
        <v>-8.8514942119993792E-2</v>
      </c>
      <c r="CW238" s="19">
        <f t="shared" si="463"/>
        <v>-4.3634951570930065E-2</v>
      </c>
      <c r="CX238" s="19">
        <f t="shared" si="463"/>
        <v>-2.1265871276566987E-2</v>
      </c>
      <c r="CY238" s="19">
        <f t="shared" si="463"/>
        <v>-1.0304683624802111E-2</v>
      </c>
      <c r="CZ238" s="19">
        <f t="shared" si="463"/>
        <v>-4.9791772043272986E-3</v>
      </c>
      <c r="DA238" s="19">
        <f t="shared" si="463"/>
        <v>-0.8372321351223192</v>
      </c>
      <c r="DB238" s="19">
        <f t="shared" si="463"/>
        <v>-0.48936721747427725</v>
      </c>
      <c r="DC238" s="19">
        <f t="shared" si="463"/>
        <v>-0.26560613014301165</v>
      </c>
      <c r="DD238" s="19">
        <f t="shared" si="463"/>
        <v>-0.13680711345203822</v>
      </c>
      <c r="DE238" s="19">
        <f t="shared" si="463"/>
        <v>-6.8267073682503954E-2</v>
      </c>
      <c r="DF238" s="19">
        <f t="shared" si="463"/>
        <v>-3.3480669360590416E-2</v>
      </c>
      <c r="DG238" s="19">
        <f t="shared" si="463"/>
        <v>-1.6274621515976365E-2</v>
      </c>
      <c r="DH238" s="19">
        <f t="shared" si="463"/>
        <v>-7.8759571155826366E-3</v>
      </c>
      <c r="DI238" s="19">
        <f t="shared" si="463"/>
        <v>-3.8032389419046398E-3</v>
      </c>
      <c r="DJ238" s="19">
        <f t="shared" si="463"/>
        <v>-1.8346208305892865E-3</v>
      </c>
    </row>
    <row r="239" spans="1:114" x14ac:dyDescent="0.45">
      <c r="A239" s="4">
        <f>Training_Data!L238</f>
        <v>81</v>
      </c>
      <c r="B239" s="4">
        <f>Training_Data!I238</f>
        <v>1</v>
      </c>
      <c r="C239" s="4">
        <f t="shared" si="375"/>
        <v>0</v>
      </c>
      <c r="F239">
        <f t="shared" si="369"/>
        <v>4.8000000000000001E-2</v>
      </c>
      <c r="G239">
        <f t="shared" si="370"/>
        <v>0.95313378707750473</v>
      </c>
      <c r="H239" s="10">
        <f t="shared" si="371"/>
        <v>0.51199769653071792</v>
      </c>
      <c r="I239" s="10"/>
      <c r="J239">
        <f t="shared" si="372"/>
        <v>0.48800230346928208</v>
      </c>
      <c r="K239">
        <f t="shared" si="380"/>
        <v>-0.71743515291619142</v>
      </c>
      <c r="O239" s="19">
        <f t="shared" si="425"/>
        <v>-8.7835578429500005E-5</v>
      </c>
      <c r="P239" s="19">
        <f t="shared" si="425"/>
        <v>-1.6993662755238905E-4</v>
      </c>
      <c r="Q239" s="19">
        <f t="shared" ref="Q239:CB239" si="464">$B215*LN(1/(1+(EXP(-1*(Q$25+Q$26*$A215)))))+$C215*LN(1-(1/(1+(EXP(-1*(Q$25+Q$26*$A215))))))</f>
        <v>-3.287659733583418E-4</v>
      </c>
      <c r="R239" s="19">
        <f t="shared" si="464"/>
        <v>-6.3599617109102893E-4</v>
      </c>
      <c r="S239" s="19">
        <f t="shared" si="464"/>
        <v>-1.2301549517137456E-3</v>
      </c>
      <c r="T239" s="19">
        <f t="shared" si="464"/>
        <v>-2.3787274967536865E-3</v>
      </c>
      <c r="U239" s="19">
        <f t="shared" si="464"/>
        <v>-4.5972384173645674E-3</v>
      </c>
      <c r="V239" s="19">
        <f t="shared" si="464"/>
        <v>-8.875672970072199E-3</v>
      </c>
      <c r="W239" s="19">
        <f t="shared" si="464"/>
        <v>-1.7101943647878957E-2</v>
      </c>
      <c r="X239" s="19">
        <f t="shared" si="464"/>
        <v>-3.2828470424865405E-2</v>
      </c>
      <c r="Y239" s="19">
        <f t="shared" si="464"/>
        <v>-2.3874384135787172E-4</v>
      </c>
      <c r="Z239" s="19">
        <f t="shared" si="464"/>
        <v>-4.6186822123177069E-4</v>
      </c>
      <c r="AA239" s="19">
        <f t="shared" si="464"/>
        <v>-8.9342626871644125E-4</v>
      </c>
      <c r="AB239" s="19">
        <f t="shared" si="464"/>
        <v>-1.7278730790231602E-3</v>
      </c>
      <c r="AC239" s="19">
        <f t="shared" si="464"/>
        <v>-3.3403801703673882E-3</v>
      </c>
      <c r="AD239" s="19">
        <f t="shared" si="464"/>
        <v>-6.4528836098138014E-3</v>
      </c>
      <c r="AE239" s="19">
        <f t="shared" si="464"/>
        <v>-1.2447565236600967E-2</v>
      </c>
      <c r="AF239" s="19">
        <f t="shared" si="464"/>
        <v>-2.3944984743078702E-2</v>
      </c>
      <c r="AG239" s="19">
        <f t="shared" si="464"/>
        <v>-4.5821662735067874E-2</v>
      </c>
      <c r="AH239" s="19">
        <f t="shared" si="464"/>
        <v>-8.6836152153949769E-2</v>
      </c>
      <c r="AI239" s="19">
        <f t="shared" si="464"/>
        <v>-6.4883997875153621E-4</v>
      </c>
      <c r="AJ239" s="19">
        <f t="shared" si="464"/>
        <v>-1.2549901428946333E-3</v>
      </c>
      <c r="AK239" s="19">
        <f t="shared" si="464"/>
        <v>-2.4267227201770457E-3</v>
      </c>
      <c r="AL239" s="19">
        <f t="shared" si="464"/>
        <v>-4.6898913545248338E-3</v>
      </c>
      <c r="AM239" s="19">
        <f t="shared" si="464"/>
        <v>-9.0541641698874964E-3</v>
      </c>
      <c r="AN239" s="19">
        <f t="shared" si="464"/>
        <v>-1.7444429732341168E-2</v>
      </c>
      <c r="AO239" s="19">
        <f t="shared" si="464"/>
        <v>-3.3480669360590534E-2</v>
      </c>
      <c r="AP239" s="19">
        <f t="shared" si="464"/>
        <v>-6.3795827683805609E-2</v>
      </c>
      <c r="AQ239" s="19">
        <f t="shared" si="464"/>
        <v>-0.11996196663434804</v>
      </c>
      <c r="AR239" s="19">
        <f t="shared" si="464"/>
        <v>-0.22041740991845099</v>
      </c>
      <c r="AS239" s="19">
        <f t="shared" si="464"/>
        <v>-1.7627476838418591E-3</v>
      </c>
      <c r="AT239" s="19">
        <f t="shared" si="464"/>
        <v>-3.4077454776149591E-3</v>
      </c>
      <c r="AU239" s="19">
        <f t="shared" si="464"/>
        <v>-6.5828123789349116E-3</v>
      </c>
      <c r="AV239" s="19">
        <f t="shared" si="464"/>
        <v>-1.2697432971496326E-2</v>
      </c>
      <c r="AW239" s="19">
        <f t="shared" si="464"/>
        <v>-2.442284593377916E-2</v>
      </c>
      <c r="AX239" s="19">
        <f t="shared" si="464"/>
        <v>-4.672602529427141E-2</v>
      </c>
      <c r="AY239" s="19">
        <f t="shared" si="464"/>
        <v>-8.8514942119993792E-2</v>
      </c>
      <c r="AZ239" s="19">
        <f t="shared" si="464"/>
        <v>-0.16472272508020852</v>
      </c>
      <c r="BA239" s="19">
        <f t="shared" si="464"/>
        <v>-0.29747581455798983</v>
      </c>
      <c r="BB239" s="19">
        <f t="shared" si="464"/>
        <v>-0.51301525239995294</v>
      </c>
      <c r="BC239" s="19">
        <f t="shared" si="464"/>
        <v>-4.7844071595555815E-3</v>
      </c>
      <c r="BD239" s="19">
        <f t="shared" si="464"/>
        <v>-9.2362283060557042E-3</v>
      </c>
      <c r="BE239" s="19">
        <f t="shared" si="464"/>
        <v>-1.7793713661611546E-2</v>
      </c>
      <c r="BF239" s="19">
        <f t="shared" si="464"/>
        <v>-3.4145605538695015E-2</v>
      </c>
      <c r="BG239" s="19">
        <f t="shared" si="464"/>
        <v>-6.5043561776590555E-2</v>
      </c>
      <c r="BH239" s="19">
        <f t="shared" si="464"/>
        <v>-0.12224304025848919</v>
      </c>
      <c r="BI239" s="19">
        <f t="shared" si="464"/>
        <v>-0.22440559704717059</v>
      </c>
      <c r="BJ239" s="19">
        <f t="shared" si="464"/>
        <v>-0.39659404698022449</v>
      </c>
      <c r="BK239" s="19">
        <f t="shared" si="464"/>
        <v>-0.66359711307614078</v>
      </c>
      <c r="BL239" s="19">
        <f t="shared" si="464"/>
        <v>-1.037487950485886</v>
      </c>
      <c r="BM239" s="19">
        <f t="shared" si="464"/>
        <v>-1.2952284047257571E-2</v>
      </c>
      <c r="BN239" s="19">
        <f t="shared" si="464"/>
        <v>-2.4910125357366236E-2</v>
      </c>
      <c r="BO239" s="19">
        <f t="shared" si="464"/>
        <v>-4.7647815139078141E-2</v>
      </c>
      <c r="BP239" s="19">
        <f t="shared" si="464"/>
        <v>-9.0224746513208942E-2</v>
      </c>
      <c r="BQ239" s="19">
        <f t="shared" si="464"/>
        <v>-0.16778602938626597</v>
      </c>
      <c r="BR239" s="19">
        <f t="shared" si="464"/>
        <v>-0.30266034739773878</v>
      </c>
      <c r="BS239" s="19">
        <f t="shared" si="464"/>
        <v>-0.52108961386593755</v>
      </c>
      <c r="BT239" s="19">
        <f t="shared" si="464"/>
        <v>-0.84291533356034654</v>
      </c>
      <c r="BU239" s="19">
        <f t="shared" si="464"/>
        <v>-1.2697553252798874</v>
      </c>
      <c r="BV239" s="19">
        <f t="shared" si="464"/>
        <v>-1.7839007408883394</v>
      </c>
      <c r="BW239" s="19">
        <f t="shared" si="464"/>
        <v>-3.4823518997376388E-2</v>
      </c>
      <c r="BX239" s="19">
        <f t="shared" si="464"/>
        <v>-6.6314899462582039E-2</v>
      </c>
      <c r="BY239" s="19">
        <f t="shared" si="464"/>
        <v>-0.12456484496250039</v>
      </c>
      <c r="BZ239" s="19">
        <f t="shared" si="464"/>
        <v>-0.22845802600646797</v>
      </c>
      <c r="CA239" s="19">
        <f t="shared" si="464"/>
        <v>-0.403186048885458</v>
      </c>
      <c r="CB239" s="19">
        <f t="shared" si="464"/>
        <v>-0.67334716722803412</v>
      </c>
      <c r="CC239" s="19">
        <f t="shared" ref="CC239:DJ239" si="465">$B215*LN(1/(1+(EXP(-1*(CC$25+CC$26*$A215)))))+$C215*LN(1-(1/(1+(EXP(-1*(CC$25+CC$26*$A215))))))</f>
        <v>-1.0504467440294962</v>
      </c>
      <c r="CD239" s="19">
        <f t="shared" si="465"/>
        <v>-1.5253255421125167</v>
      </c>
      <c r="CE239" s="19">
        <f t="shared" si="465"/>
        <v>-2.0742720743075971</v>
      </c>
      <c r="CF239" s="19">
        <f t="shared" si="465"/>
        <v>-2.6716446919676713</v>
      </c>
      <c r="CG239" s="19">
        <f t="shared" si="465"/>
        <v>-9.1966083843493251E-2</v>
      </c>
      <c r="CH239" s="19">
        <f t="shared" si="465"/>
        <v>-0.17090157636787059</v>
      </c>
      <c r="CI239" s="19">
        <f t="shared" si="465"/>
        <v>-0.30792206010159268</v>
      </c>
      <c r="CJ239" s="19">
        <f t="shared" si="465"/>
        <v>-0.52926044903028424</v>
      </c>
      <c r="CK239" s="19">
        <f t="shared" si="465"/>
        <v>-0.85435524446852718</v>
      </c>
      <c r="CL239" s="19">
        <f t="shared" si="465"/>
        <v>-1.2841775991951889</v>
      </c>
      <c r="CM239" s="19">
        <f t="shared" si="465"/>
        <v>-1.8005689377570755</v>
      </c>
      <c r="CN239" s="19">
        <f t="shared" si="465"/>
        <v>-2.3773845783108167</v>
      </c>
      <c r="CO239" s="19">
        <f t="shared" si="465"/>
        <v>-2.9915157119523608</v>
      </c>
      <c r="CP239" s="19">
        <f t="shared" si="465"/>
        <v>-3.6269570930082042</v>
      </c>
      <c r="CQ239" s="19">
        <f t="shared" si="465"/>
        <v>-0.23257546550006261</v>
      </c>
      <c r="CR239" s="19">
        <f t="shared" si="465"/>
        <v>-0.40986673496366222</v>
      </c>
      <c r="CS239" s="19">
        <f t="shared" si="465"/>
        <v>-0.68319717972663441</v>
      </c>
      <c r="CT239" s="19">
        <f t="shared" si="465"/>
        <v>-1.0634965102225342</v>
      </c>
      <c r="CU239" s="19">
        <f t="shared" si="465"/>
        <v>-1.5410084538329922</v>
      </c>
      <c r="CV239" s="19">
        <f t="shared" si="465"/>
        <v>-2.0917809798514684</v>
      </c>
      <c r="CW239" s="19">
        <f t="shared" si="465"/>
        <v>-2.6902747215382923</v>
      </c>
      <c r="CX239" s="19">
        <f t="shared" si="465"/>
        <v>-3.3169375865012336</v>
      </c>
      <c r="CY239" s="19">
        <f t="shared" si="465"/>
        <v>-3.9592615149854202</v>
      </c>
      <c r="CZ239" s="19">
        <f t="shared" si="465"/>
        <v>-4.6100016520556588</v>
      </c>
      <c r="DA239" s="19">
        <f t="shared" si="465"/>
        <v>-0.53752811145482893</v>
      </c>
      <c r="DB239" s="19">
        <f t="shared" si="465"/>
        <v>-0.86589293718007543</v>
      </c>
      <c r="DC239" s="19">
        <f t="shared" si="465"/>
        <v>-1.2986799592371328</v>
      </c>
      <c r="DD239" s="19">
        <f t="shared" si="465"/>
        <v>-1.8172922998314598</v>
      </c>
      <c r="DE239" s="19">
        <f t="shared" si="465"/>
        <v>-2.3955454645979626</v>
      </c>
      <c r="DF239" s="19">
        <f t="shared" si="465"/>
        <v>-3.0105209675340192</v>
      </c>
      <c r="DG239" s="19">
        <f t="shared" si="465"/>
        <v>-3.6464302985174766</v>
      </c>
      <c r="DH239" s="19">
        <f t="shared" si="465"/>
        <v>-4.2937477275343729</v>
      </c>
      <c r="DI239" s="19">
        <f t="shared" si="465"/>
        <v>-4.9471291256592256</v>
      </c>
      <c r="DJ239" s="19">
        <f t="shared" si="465"/>
        <v>-5.6036910434269727</v>
      </c>
    </row>
    <row r="240" spans="1:114" x14ac:dyDescent="0.45">
      <c r="A240" s="4">
        <f>Training_Data!L239</f>
        <v>47</v>
      </c>
      <c r="B240" s="4">
        <f>Training_Data!I239</f>
        <v>0</v>
      </c>
      <c r="C240" s="4">
        <f t="shared" si="375"/>
        <v>1</v>
      </c>
      <c r="F240">
        <f t="shared" si="369"/>
        <v>7.9000000000000001E-2</v>
      </c>
      <c r="G240">
        <f t="shared" si="370"/>
        <v>0.92403992444508676</v>
      </c>
      <c r="H240" s="10">
        <f t="shared" si="371"/>
        <v>0.51973973476065494</v>
      </c>
      <c r="I240" s="10"/>
      <c r="J240">
        <f t="shared" si="372"/>
        <v>0.48026026523934506</v>
      </c>
      <c r="K240">
        <f t="shared" si="380"/>
        <v>-0.65442710277930549</v>
      </c>
      <c r="O240" s="19">
        <f t="shared" si="425"/>
        <v>-9.34008783557843</v>
      </c>
      <c r="P240" s="19">
        <f t="shared" si="425"/>
        <v>-8.6801699366275518</v>
      </c>
      <c r="Q240" s="19">
        <f t="shared" ref="Q240:CB240" si="466">$B216*LN(1/(1+(EXP(-1*(Q$25+Q$26*$A216)))))+$C216*LN(1-(1/(1+(EXP(-1*(Q$25+Q$26*$A216))))))</f>
        <v>-8.0203287659733586</v>
      </c>
      <c r="R240" s="19">
        <f t="shared" si="466"/>
        <v>-7.3606359961710908</v>
      </c>
      <c r="S240" s="19">
        <f t="shared" si="466"/>
        <v>-6.7012301549517126</v>
      </c>
      <c r="T240" s="19">
        <f t="shared" si="466"/>
        <v>-6.0423787274967538</v>
      </c>
      <c r="U240" s="19">
        <f t="shared" si="466"/>
        <v>-5.3845972384173644</v>
      </c>
      <c r="V240" s="19">
        <f t="shared" si="466"/>
        <v>-4.7288756729700721</v>
      </c>
      <c r="W240" s="19">
        <f t="shared" si="466"/>
        <v>-4.0771019436478797</v>
      </c>
      <c r="X240" s="19">
        <f t="shared" si="466"/>
        <v>-3.4328284704248646</v>
      </c>
      <c r="Y240" s="19">
        <f t="shared" si="466"/>
        <v>-8.3402387438413577</v>
      </c>
      <c r="Z240" s="19">
        <f t="shared" si="466"/>
        <v>-7.6804618682212311</v>
      </c>
      <c r="AA240" s="19">
        <f t="shared" si="466"/>
        <v>-7.0208934262687164</v>
      </c>
      <c r="AB240" s="19">
        <f t="shared" si="466"/>
        <v>-6.3617278730790225</v>
      </c>
      <c r="AC240" s="19">
        <f t="shared" si="466"/>
        <v>-5.703340380170367</v>
      </c>
      <c r="AD240" s="19">
        <f t="shared" si="466"/>
        <v>-5.0464528836098141</v>
      </c>
      <c r="AE240" s="19">
        <f t="shared" si="466"/>
        <v>-4.3924475652366004</v>
      </c>
      <c r="AF240" s="19">
        <f t="shared" si="466"/>
        <v>-3.7439449847430786</v>
      </c>
      <c r="AG240" s="19">
        <f t="shared" si="466"/>
        <v>-3.1058216627350683</v>
      </c>
      <c r="AH240" s="19">
        <f t="shared" si="466"/>
        <v>-2.4868361521539493</v>
      </c>
      <c r="AI240" s="19">
        <f t="shared" si="466"/>
        <v>-7.3406488399787513</v>
      </c>
      <c r="AJ240" s="19">
        <f t="shared" si="466"/>
        <v>-6.6812549901428948</v>
      </c>
      <c r="AK240" s="19">
        <f t="shared" si="466"/>
        <v>-6.0224267227201764</v>
      </c>
      <c r="AL240" s="19">
        <f t="shared" si="466"/>
        <v>-5.3646898913545238</v>
      </c>
      <c r="AM240" s="19">
        <f t="shared" si="466"/>
        <v>-4.7090541641698866</v>
      </c>
      <c r="AN240" s="19">
        <f t="shared" si="466"/>
        <v>-4.0574444297323415</v>
      </c>
      <c r="AO240" s="19">
        <f t="shared" si="466"/>
        <v>-3.4134806693605904</v>
      </c>
      <c r="AP240" s="19">
        <f t="shared" si="466"/>
        <v>-2.7837958276838055</v>
      </c>
      <c r="AQ240" s="19">
        <f t="shared" si="466"/>
        <v>-2.1799619666343486</v>
      </c>
      <c r="AR240" s="19">
        <f t="shared" si="466"/>
        <v>-1.6204174099184505</v>
      </c>
      <c r="AS240" s="19">
        <f t="shared" si="466"/>
        <v>-6.3417627476838421</v>
      </c>
      <c r="AT240" s="19">
        <f t="shared" si="466"/>
        <v>-5.6834077454776146</v>
      </c>
      <c r="AU240" s="19">
        <f t="shared" si="466"/>
        <v>-5.0265828123789342</v>
      </c>
      <c r="AV240" s="19">
        <f t="shared" si="466"/>
        <v>-4.3726974329714956</v>
      </c>
      <c r="AW240" s="19">
        <f t="shared" si="466"/>
        <v>-3.7244228459337787</v>
      </c>
      <c r="AX240" s="19">
        <f t="shared" si="466"/>
        <v>-3.0867260252942716</v>
      </c>
      <c r="AY240" s="19">
        <f t="shared" si="466"/>
        <v>-2.4685149421199939</v>
      </c>
      <c r="AZ240" s="19">
        <f t="shared" si="466"/>
        <v>-1.8847227250802083</v>
      </c>
      <c r="BA240" s="19">
        <f t="shared" si="466"/>
        <v>-1.3574758145579904</v>
      </c>
      <c r="BB240" s="19">
        <f t="shared" si="466"/>
        <v>-0.91301525239995218</v>
      </c>
      <c r="BC240" s="19">
        <f t="shared" si="466"/>
        <v>-5.3447844071595556</v>
      </c>
      <c r="BD240" s="19">
        <f t="shared" si="466"/>
        <v>-4.6892362283060551</v>
      </c>
      <c r="BE240" s="19">
        <f t="shared" si="466"/>
        <v>-4.0377937136616113</v>
      </c>
      <c r="BF240" s="19">
        <f t="shared" si="466"/>
        <v>-3.3941456055386952</v>
      </c>
      <c r="BG240" s="19">
        <f t="shared" si="466"/>
        <v>-2.7650435617765901</v>
      </c>
      <c r="BH240" s="19">
        <f t="shared" si="466"/>
        <v>-2.1622430402584891</v>
      </c>
      <c r="BI240" s="19">
        <f t="shared" si="466"/>
        <v>-1.6044055970471707</v>
      </c>
      <c r="BJ240" s="19">
        <f t="shared" si="466"/>
        <v>-1.1165940469802242</v>
      </c>
      <c r="BK240" s="19">
        <f t="shared" si="466"/>
        <v>-0.72359711307614105</v>
      </c>
      <c r="BL240" s="19">
        <f t="shared" si="466"/>
        <v>-0.43748795048588535</v>
      </c>
      <c r="BM240" s="19">
        <f t="shared" si="466"/>
        <v>-4.352952284047257</v>
      </c>
      <c r="BN240" s="19">
        <f t="shared" si="466"/>
        <v>-3.7049101253573662</v>
      </c>
      <c r="BO240" s="19">
        <f t="shared" si="466"/>
        <v>-3.067647815139078</v>
      </c>
      <c r="BP240" s="19">
        <f t="shared" si="466"/>
        <v>-2.450224746513209</v>
      </c>
      <c r="BQ240" s="19">
        <f t="shared" si="466"/>
        <v>-1.8677860293862656</v>
      </c>
      <c r="BR240" s="19">
        <f t="shared" si="466"/>
        <v>-1.3426603473977388</v>
      </c>
      <c r="BS240" s="19">
        <f t="shared" si="466"/>
        <v>-0.90108961386593744</v>
      </c>
      <c r="BT240" s="19">
        <f t="shared" si="466"/>
        <v>-0.5629153335603464</v>
      </c>
      <c r="BU240" s="19">
        <f t="shared" si="466"/>
        <v>-0.32975532527988782</v>
      </c>
      <c r="BV240" s="19">
        <f t="shared" si="466"/>
        <v>-0.18390074088833874</v>
      </c>
      <c r="BW240" s="19">
        <f t="shared" si="466"/>
        <v>-3.3748235189973763</v>
      </c>
      <c r="BX240" s="19">
        <f t="shared" si="466"/>
        <v>-2.7463148994625817</v>
      </c>
      <c r="BY240" s="19">
        <f t="shared" si="466"/>
        <v>-2.1445648449625003</v>
      </c>
      <c r="BZ240" s="19">
        <f t="shared" si="466"/>
        <v>-1.588458026006468</v>
      </c>
      <c r="CA240" s="19">
        <f t="shared" si="466"/>
        <v>-1.1031860488854577</v>
      </c>
      <c r="CB240" s="19">
        <f t="shared" si="466"/>
        <v>-0.71334716722803393</v>
      </c>
      <c r="CC240" s="19">
        <f t="shared" ref="CC240:DJ240" si="467">$B216*LN(1/(1+(EXP(-1*(CC$25+CC$26*$A216)))))+$C216*LN(1-(1/(1+(EXP(-1*(CC$25+CC$26*$A216))))))</f>
        <v>-0.43044674402949601</v>
      </c>
      <c r="CD240" s="19">
        <f t="shared" si="467"/>
        <v>-0.24532554211251714</v>
      </c>
      <c r="CE240" s="19">
        <f t="shared" si="467"/>
        <v>-0.13427207430759835</v>
      </c>
      <c r="CF240" s="19">
        <f t="shared" si="467"/>
        <v>-7.1644691967669705E-2</v>
      </c>
      <c r="CG240" s="19">
        <f t="shared" si="467"/>
        <v>-2.4319660838434931</v>
      </c>
      <c r="CH240" s="19">
        <f t="shared" si="467"/>
        <v>-1.8509015763678707</v>
      </c>
      <c r="CI240" s="19">
        <f t="shared" si="467"/>
        <v>-1.3279220601015926</v>
      </c>
      <c r="CJ240" s="19">
        <f t="shared" si="467"/>
        <v>-0.88926044903028434</v>
      </c>
      <c r="CK240" s="19">
        <f t="shared" si="467"/>
        <v>-0.55435524446852702</v>
      </c>
      <c r="CL240" s="19">
        <f t="shared" si="467"/>
        <v>-0.32417759919518879</v>
      </c>
      <c r="CM240" s="19">
        <f t="shared" si="467"/>
        <v>-0.18056893775707519</v>
      </c>
      <c r="CN240" s="19">
        <f t="shared" si="467"/>
        <v>-9.7384578310816483E-2</v>
      </c>
      <c r="CO240" s="19">
        <f t="shared" si="467"/>
        <v>-5.1515711952363007E-2</v>
      </c>
      <c r="CP240" s="19">
        <f t="shared" si="467"/>
        <v>-2.6957093008208165E-2</v>
      </c>
      <c r="CQ240" s="19">
        <f t="shared" si="467"/>
        <v>-1.5725754655000623</v>
      </c>
      <c r="CR240" s="19">
        <f t="shared" si="467"/>
        <v>-1.0898667349636624</v>
      </c>
      <c r="CS240" s="19">
        <f t="shared" si="467"/>
        <v>-0.70319717972663409</v>
      </c>
      <c r="CT240" s="19">
        <f t="shared" si="467"/>
        <v>-0.42349651022253426</v>
      </c>
      <c r="CU240" s="19">
        <f t="shared" si="467"/>
        <v>-0.24100845383299221</v>
      </c>
      <c r="CV240" s="19">
        <f t="shared" si="467"/>
        <v>-0.13178097985146942</v>
      </c>
      <c r="CW240" s="19">
        <f t="shared" si="467"/>
        <v>-7.0274721538291965E-2</v>
      </c>
      <c r="CX240" s="19">
        <f t="shared" si="467"/>
        <v>-3.6937586501232814E-2</v>
      </c>
      <c r="CY240" s="19">
        <f t="shared" si="467"/>
        <v>-1.9261514985419528E-2</v>
      </c>
      <c r="CZ240" s="19">
        <f t="shared" si="467"/>
        <v>-1.0001652055651762E-2</v>
      </c>
      <c r="DA240" s="19">
        <f t="shared" si="467"/>
        <v>-0.87752811145482867</v>
      </c>
      <c r="DB240" s="19">
        <f t="shared" si="467"/>
        <v>-0.54589293718007526</v>
      </c>
      <c r="DC240" s="19">
        <f t="shared" si="467"/>
        <v>-0.31867995923713271</v>
      </c>
      <c r="DD240" s="19">
        <f t="shared" si="467"/>
        <v>-0.17729229983146028</v>
      </c>
      <c r="DE240" s="19">
        <f t="shared" si="467"/>
        <v>-9.5545464597962981E-2</v>
      </c>
      <c r="DF240" s="19">
        <f t="shared" si="467"/>
        <v>-5.0520967534021743E-2</v>
      </c>
      <c r="DG240" s="19">
        <f t="shared" si="467"/>
        <v>-2.643029851747887E-2</v>
      </c>
      <c r="DH240" s="19">
        <f t="shared" si="467"/>
        <v>-1.3747727534377228E-2</v>
      </c>
      <c r="DI240" s="19">
        <f t="shared" si="467"/>
        <v>-7.1291256592371311E-3</v>
      </c>
      <c r="DJ240" s="19">
        <f t="shared" si="467"/>
        <v>-3.6910434269464432E-3</v>
      </c>
    </row>
    <row r="241" spans="1:114" x14ac:dyDescent="0.45">
      <c r="A241" s="4">
        <f>Training_Data!L240</f>
        <v>78</v>
      </c>
      <c r="B241" s="4">
        <f>Training_Data!I240</f>
        <v>1</v>
      </c>
      <c r="C241" s="4">
        <f t="shared" si="375"/>
        <v>0</v>
      </c>
      <c r="F241">
        <f t="shared" si="369"/>
        <v>6.7000000000000004E-2</v>
      </c>
      <c r="G241">
        <f t="shared" si="370"/>
        <v>0.93519520133677658</v>
      </c>
      <c r="H241" s="10">
        <f t="shared" si="371"/>
        <v>0.51674373691565023</v>
      </c>
      <c r="I241" s="10"/>
      <c r="J241">
        <f t="shared" si="372"/>
        <v>0.48325626308434977</v>
      </c>
      <c r="K241">
        <f t="shared" si="380"/>
        <v>-0.66020820063758856</v>
      </c>
      <c r="O241" s="19">
        <f t="shared" si="425"/>
        <v>-9.1801030752207158</v>
      </c>
      <c r="P241" s="19">
        <f t="shared" si="425"/>
        <v>-8.3602340169496667</v>
      </c>
      <c r="Q241" s="19">
        <f t="shared" ref="Q241:CB241" si="468">$B217*LN(1/(1+(EXP(-1*(Q$25+Q$26*$A217)))))+$C217*LN(1-(1/(1+(EXP(-1*(Q$25+Q$26*$A217))))))</f>
        <v>-7.5405312564800813</v>
      </c>
      <c r="R241" s="19">
        <f t="shared" si="468"/>
        <v>-6.7212058109316644</v>
      </c>
      <c r="S241" s="19">
        <f t="shared" si="468"/>
        <v>-5.9027356993785354</v>
      </c>
      <c r="T241" s="19">
        <f t="shared" si="468"/>
        <v>-5.0862006452199644</v>
      </c>
      <c r="U241" s="19">
        <f t="shared" si="468"/>
        <v>-4.2740235117124596</v>
      </c>
      <c r="V241" s="19">
        <f t="shared" si="468"/>
        <v>-3.4715613446763478</v>
      </c>
      <c r="W241" s="19">
        <f t="shared" si="468"/>
        <v>-2.6902747215382918</v>
      </c>
      <c r="X241" s="19">
        <f t="shared" si="468"/>
        <v>-1.9529776105260732</v>
      </c>
      <c r="Y241" s="19">
        <f t="shared" si="468"/>
        <v>-8.180280162690897</v>
      </c>
      <c r="Z241" s="19">
        <f t="shared" si="468"/>
        <v>-7.3606359961710908</v>
      </c>
      <c r="AA241" s="19">
        <f t="shared" si="468"/>
        <v>-6.5414434462290858</v>
      </c>
      <c r="AB241" s="19">
        <f t="shared" si="468"/>
        <v>-5.7232743443810996</v>
      </c>
      <c r="AC241" s="19">
        <f t="shared" si="468"/>
        <v>-4.9074189941486859</v>
      </c>
      <c r="AD241" s="19">
        <f t="shared" si="468"/>
        <v>-4.096766125368009</v>
      </c>
      <c r="AE241" s="19">
        <f t="shared" si="468"/>
        <v>-3.2976698939637759</v>
      </c>
      <c r="AF241" s="19">
        <f t="shared" si="468"/>
        <v>-2.5235695746174183</v>
      </c>
      <c r="AG241" s="19">
        <f t="shared" si="468"/>
        <v>-1.8005689377570753</v>
      </c>
      <c r="AH241" s="19">
        <f t="shared" si="468"/>
        <v>-1.171100665947777</v>
      </c>
      <c r="AI241" s="19">
        <f t="shared" si="468"/>
        <v>-7.1807613779204065</v>
      </c>
      <c r="AJ241" s="19">
        <f t="shared" si="468"/>
        <v>-6.3617278730790225</v>
      </c>
      <c r="AK241" s="19">
        <f t="shared" si="468"/>
        <v>-5.5439188381517841</v>
      </c>
      <c r="AL241" s="19">
        <f t="shared" si="468"/>
        <v>-4.7288756729700721</v>
      </c>
      <c r="AM241" s="19">
        <f t="shared" si="468"/>
        <v>-3.920039767260397</v>
      </c>
      <c r="AN241" s="19">
        <f t="shared" si="468"/>
        <v>-3.1249344133057471</v>
      </c>
      <c r="AO241" s="19">
        <f t="shared" si="468"/>
        <v>-2.3592573655475451</v>
      </c>
      <c r="AP241" s="19">
        <f t="shared" si="468"/>
        <v>-1.6526306912863229</v>
      </c>
      <c r="AQ241" s="19">
        <f t="shared" si="468"/>
        <v>-1.050446744029496</v>
      </c>
      <c r="AR241" s="19">
        <f t="shared" si="468"/>
        <v>-0.59813886938159133</v>
      </c>
      <c r="AS241" s="19">
        <f t="shared" si="468"/>
        <v>-6.1820682874727177</v>
      </c>
      <c r="AT241" s="19">
        <f t="shared" si="468"/>
        <v>-5.3646898913545238</v>
      </c>
      <c r="AU241" s="19">
        <f t="shared" si="468"/>
        <v>-4.5506168478432656</v>
      </c>
      <c r="AV241" s="19">
        <f t="shared" si="468"/>
        <v>-3.7439449847430786</v>
      </c>
      <c r="AW241" s="19">
        <f t="shared" si="468"/>
        <v>-2.9535627762179626</v>
      </c>
      <c r="AX241" s="19">
        <f t="shared" si="468"/>
        <v>-2.1977210001309602</v>
      </c>
      <c r="AY241" s="19">
        <f t="shared" si="468"/>
        <v>-1.5097107191931247</v>
      </c>
      <c r="AZ241" s="19">
        <f t="shared" si="468"/>
        <v>-0.93715445033210942</v>
      </c>
      <c r="BA241" s="19">
        <f t="shared" si="468"/>
        <v>-0.52108961386593733</v>
      </c>
      <c r="BB241" s="19">
        <f t="shared" si="468"/>
        <v>-0.2632824673380309</v>
      </c>
      <c r="BC241" s="19">
        <f t="shared" si="468"/>
        <v>-5.1856122283579573</v>
      </c>
      <c r="BD241" s="19">
        <f t="shared" si="468"/>
        <v>-4.3726974329714956</v>
      </c>
      <c r="BE241" s="19">
        <f t="shared" si="468"/>
        <v>-3.5686004082570584</v>
      </c>
      <c r="BF241" s="19">
        <f t="shared" si="468"/>
        <v>-2.7837958276838055</v>
      </c>
      <c r="BG241" s="19">
        <f t="shared" si="468"/>
        <v>-2.0393867582829603</v>
      </c>
      <c r="BH241" s="19">
        <f t="shared" si="468"/>
        <v>-1.3723677218643584</v>
      </c>
      <c r="BI241" s="19">
        <f t="shared" si="468"/>
        <v>-0.83157348644173734</v>
      </c>
      <c r="BJ241" s="19">
        <f t="shared" si="468"/>
        <v>-0.45184542734430633</v>
      </c>
      <c r="BK241" s="19">
        <f t="shared" si="468"/>
        <v>-0.22440559704717059</v>
      </c>
      <c r="BL241" s="19">
        <f t="shared" si="468"/>
        <v>-0.10508331976869574</v>
      </c>
      <c r="BM241" s="19">
        <f t="shared" si="468"/>
        <v>-4.1951826653808153</v>
      </c>
      <c r="BN241" s="19">
        <f t="shared" si="468"/>
        <v>-3.3941456055386952</v>
      </c>
      <c r="BO241" s="19">
        <f t="shared" si="468"/>
        <v>-2.6159108600655254</v>
      </c>
      <c r="BP241" s="19">
        <f t="shared" si="468"/>
        <v>-1.8847227250802083</v>
      </c>
      <c r="BQ241" s="19">
        <f t="shared" si="468"/>
        <v>-1.2411538747320876</v>
      </c>
      <c r="BR241" s="19">
        <f t="shared" si="468"/>
        <v>-0.7339469673175899</v>
      </c>
      <c r="BS241" s="19">
        <f t="shared" si="468"/>
        <v>-0.39009012685887012</v>
      </c>
      <c r="BT241" s="19">
        <f t="shared" si="468"/>
        <v>-0.19073280882382179</v>
      </c>
      <c r="BU241" s="19">
        <f t="shared" si="468"/>
        <v>-8.8514942119993792E-2</v>
      </c>
      <c r="BV241" s="19">
        <f t="shared" si="468"/>
        <v>-3.9953333162430334E-2</v>
      </c>
      <c r="BW241" s="19">
        <f t="shared" si="468"/>
        <v>-3.2207442204122536</v>
      </c>
      <c r="BX241" s="19">
        <f t="shared" si="468"/>
        <v>-2.450224746513209</v>
      </c>
      <c r="BY241" s="19">
        <f t="shared" si="468"/>
        <v>-1.7342345654720792</v>
      </c>
      <c r="BZ241" s="19">
        <f t="shared" si="468"/>
        <v>-1.1165940469802242</v>
      </c>
      <c r="CA241" s="19">
        <f t="shared" si="468"/>
        <v>-0.64439666007357066</v>
      </c>
      <c r="CB241" s="19">
        <f t="shared" si="468"/>
        <v>-0.33541384892973064</v>
      </c>
      <c r="CC241" s="19">
        <f t="shared" ref="CC241:DJ241" si="469">$B217*LN(1/(1+(EXP(-1*(CC$25+CC$26*$A217)))))+$C217*LN(1-(1/(1+(EXP(-1*(CC$25+CC$26*$A217))))))</f>
        <v>-0.16171094368958572</v>
      </c>
      <c r="CD241" s="19">
        <f t="shared" si="469"/>
        <v>-7.4462311208430457E-2</v>
      </c>
      <c r="CE241" s="19">
        <f t="shared" si="469"/>
        <v>-3.3480669360590416E-2</v>
      </c>
      <c r="CF241" s="19">
        <f t="shared" si="469"/>
        <v>-1.488425467191814E-2</v>
      </c>
      <c r="CG241" s="19">
        <f t="shared" si="469"/>
        <v>-2.2870963857396149</v>
      </c>
      <c r="CH241" s="19">
        <f t="shared" si="469"/>
        <v>-1.588458026006468</v>
      </c>
      <c r="CI241" s="19">
        <f t="shared" si="469"/>
        <v>-0.99916273627089369</v>
      </c>
      <c r="CJ241" s="19">
        <f t="shared" si="469"/>
        <v>-0.5629153335603464</v>
      </c>
      <c r="CK241" s="19">
        <f t="shared" si="469"/>
        <v>-0.2873353251154307</v>
      </c>
      <c r="CL241" s="19">
        <f t="shared" si="469"/>
        <v>-0.13680711345203822</v>
      </c>
      <c r="CM241" s="19">
        <f t="shared" si="469"/>
        <v>-6.2571287614293439E-2</v>
      </c>
      <c r="CN241" s="19">
        <f t="shared" si="469"/>
        <v>-2.8041948238979937E-2</v>
      </c>
      <c r="CO241" s="19">
        <f t="shared" si="469"/>
        <v>-1.2447565236600854E-2</v>
      </c>
      <c r="CP241" s="19">
        <f t="shared" si="469"/>
        <v>-5.5014039096574841E-3</v>
      </c>
      <c r="CQ241" s="19">
        <f t="shared" si="469"/>
        <v>-1.4479476778575628</v>
      </c>
      <c r="CR241" s="19">
        <f t="shared" si="469"/>
        <v>-0.88926044903028434</v>
      </c>
      <c r="CS241" s="19">
        <f t="shared" si="469"/>
        <v>-0.48936721747427725</v>
      </c>
      <c r="CT241" s="19">
        <f t="shared" si="469"/>
        <v>-0.24532554211251714</v>
      </c>
      <c r="CU241" s="19">
        <f t="shared" si="469"/>
        <v>-0.11551952317975495</v>
      </c>
      <c r="CV241" s="19">
        <f t="shared" si="469"/>
        <v>-5.2529532865117086E-2</v>
      </c>
      <c r="CW241" s="19">
        <f t="shared" si="469"/>
        <v>-2.3476364119777163E-2</v>
      </c>
      <c r="CX241" s="19">
        <f t="shared" si="469"/>
        <v>-1.0407710341623761E-2</v>
      </c>
      <c r="CY241" s="19">
        <f t="shared" si="469"/>
        <v>-4.5972384173646784E-3</v>
      </c>
      <c r="CZ241" s="19">
        <f t="shared" si="469"/>
        <v>-2.027374123838199E-3</v>
      </c>
      <c r="DA241" s="19">
        <f t="shared" si="469"/>
        <v>-0.78719172484078193</v>
      </c>
      <c r="DB241" s="19">
        <f t="shared" si="469"/>
        <v>-0.42349651022253426</v>
      </c>
      <c r="DC241" s="19">
        <f t="shared" si="469"/>
        <v>-0.20883062816011186</v>
      </c>
      <c r="DD241" s="19">
        <f t="shared" si="469"/>
        <v>-9.7384578310816483E-2</v>
      </c>
      <c r="DE241" s="19">
        <f t="shared" si="469"/>
        <v>-4.4063967938573874E-2</v>
      </c>
      <c r="DF241" s="19">
        <f t="shared" si="469"/>
        <v>-1.9646825693436749E-2</v>
      </c>
      <c r="DG241" s="19">
        <f t="shared" si="469"/>
        <v>-8.7006852082939356E-3</v>
      </c>
      <c r="DH241" s="19">
        <f t="shared" si="469"/>
        <v>-3.8413888071198365E-3</v>
      </c>
      <c r="DI241" s="19">
        <f t="shared" si="469"/>
        <v>-1.693687857255286E-3</v>
      </c>
      <c r="DJ241" s="19">
        <f t="shared" si="469"/>
        <v>-7.4630725182764542E-4</v>
      </c>
    </row>
    <row r="242" spans="1:114" x14ac:dyDescent="0.45">
      <c r="A242" s="4">
        <f>Training_Data!L241</f>
        <v>66</v>
      </c>
      <c r="B242" s="4">
        <f>Training_Data!I241</f>
        <v>1</v>
      </c>
      <c r="C242" s="4">
        <f t="shared" si="375"/>
        <v>0</v>
      </c>
      <c r="F242">
        <f t="shared" si="369"/>
        <v>4.9000000000000002E-2</v>
      </c>
      <c r="G242">
        <f t="shared" si="370"/>
        <v>0.95218112969850488</v>
      </c>
      <c r="H242" s="10">
        <f t="shared" si="371"/>
        <v>0.51224754956751384</v>
      </c>
      <c r="I242" s="10"/>
      <c r="J242">
        <f t="shared" si="372"/>
        <v>0.48775245043248616</v>
      </c>
      <c r="K242">
        <f t="shared" si="380"/>
        <v>-0.71794727553974524</v>
      </c>
      <c r="O242" s="19">
        <f t="shared" si="425"/>
        <v>-9.2900923387969208</v>
      </c>
      <c r="P242" s="19">
        <f t="shared" si="425"/>
        <v>-8.5801878073405042</v>
      </c>
      <c r="Q242" s="19">
        <f t="shared" ref="Q242:CB242" si="470">$B218*LN(1/(1+(EXP(-1*(Q$25+Q$26*$A218)))))+$C218*LN(1-(1/(1+(EXP(-1*(Q$25+Q$26*$A218))))))</f>
        <v>-7.8703819614056538</v>
      </c>
      <c r="R242" s="19">
        <f t="shared" si="470"/>
        <v>-7.1607767528026356</v>
      </c>
      <c r="S242" s="19">
        <f t="shared" si="470"/>
        <v>-6.4515792744580889</v>
      </c>
      <c r="T242" s="19">
        <f t="shared" si="470"/>
        <v>-5.7432096119557352</v>
      </c>
      <c r="U242" s="19">
        <f t="shared" si="470"/>
        <v>-5.0365175252852907</v>
      </c>
      <c r="V242" s="19">
        <f t="shared" si="470"/>
        <v>-4.3332122165431279</v>
      </c>
      <c r="W242" s="19">
        <f t="shared" si="470"/>
        <v>-3.6366924134758092</v>
      </c>
      <c r="X242" s="19">
        <f t="shared" si="470"/>
        <v>-2.9535627762179626</v>
      </c>
      <c r="Y242" s="19">
        <f t="shared" si="470"/>
        <v>-8.2902509829638831</v>
      </c>
      <c r="Z242" s="19">
        <f t="shared" si="470"/>
        <v>-7.5805104309309792</v>
      </c>
      <c r="AA242" s="19">
        <f t="shared" si="470"/>
        <v>-6.8710379382203284</v>
      </c>
      <c r="AB242" s="19">
        <f t="shared" si="470"/>
        <v>-6.1621100256011756</v>
      </c>
      <c r="AC242" s="19">
        <f t="shared" si="470"/>
        <v>-5.4542871019229349</v>
      </c>
      <c r="AD242" s="19">
        <f t="shared" si="470"/>
        <v>-4.748700685208294</v>
      </c>
      <c r="AE242" s="19">
        <f t="shared" si="470"/>
        <v>-4.0476182137439647</v>
      </c>
      <c r="AF242" s="19">
        <f t="shared" si="470"/>
        <v>-3.3555146539552534</v>
      </c>
      <c r="AG242" s="19">
        <f t="shared" si="470"/>
        <v>-2.6809565164524729</v>
      </c>
      <c r="AH242" s="19">
        <f t="shared" si="470"/>
        <v>-2.0393867582829603</v>
      </c>
      <c r="AI242" s="19">
        <f t="shared" si="470"/>
        <v>-7.2906820953728069</v>
      </c>
      <c r="AJ242" s="19">
        <f t="shared" si="470"/>
        <v>-6.5813868871221342</v>
      </c>
      <c r="AK242" s="19">
        <f t="shared" si="470"/>
        <v>-5.8728188965093757</v>
      </c>
      <c r="AL242" s="19">
        <f t="shared" si="470"/>
        <v>-5.1657252789533068</v>
      </c>
      <c r="AM242" s="19">
        <f t="shared" si="470"/>
        <v>-4.4616108988421033</v>
      </c>
      <c r="AN242" s="19">
        <f t="shared" si="470"/>
        <v>-3.7634763641197773</v>
      </c>
      <c r="AO242" s="19">
        <f t="shared" si="470"/>
        <v>-3.077184721970835</v>
      </c>
      <c r="AP242" s="19">
        <f t="shared" si="470"/>
        <v>-2.4137394792674307</v>
      </c>
      <c r="AQ242" s="19">
        <f t="shared" si="470"/>
        <v>-1.7922278974706778</v>
      </c>
      <c r="AR242" s="19">
        <f t="shared" si="470"/>
        <v>-1.2411538747320876</v>
      </c>
      <c r="AS242" s="19">
        <f t="shared" si="470"/>
        <v>-6.2918530420035452</v>
      </c>
      <c r="AT242" s="19">
        <f t="shared" si="470"/>
        <v>-5.583765467240374</v>
      </c>
      <c r="AU242" s="19">
        <f t="shared" si="470"/>
        <v>-4.8776440747629826</v>
      </c>
      <c r="AV242" s="19">
        <f t="shared" si="470"/>
        <v>-4.1754870126481709</v>
      </c>
      <c r="AW242" s="19">
        <f t="shared" si="470"/>
        <v>-3.481252160301235</v>
      </c>
      <c r="AX242" s="19">
        <f t="shared" si="470"/>
        <v>-2.8025712876142936</v>
      </c>
      <c r="AY242" s="19">
        <f t="shared" si="470"/>
        <v>-2.1533988119798502</v>
      </c>
      <c r="AZ242" s="19">
        <f t="shared" si="470"/>
        <v>-1.556758684876467</v>
      </c>
      <c r="BA242" s="19">
        <f t="shared" si="470"/>
        <v>-1.0439559416167792</v>
      </c>
      <c r="BB242" s="19">
        <f t="shared" si="470"/>
        <v>-0.64439666007357066</v>
      </c>
      <c r="BC242" s="19">
        <f t="shared" si="470"/>
        <v>-5.2950290931449633</v>
      </c>
      <c r="BD242" s="19">
        <f t="shared" si="470"/>
        <v>-4.5902026715832651</v>
      </c>
      <c r="BE242" s="19">
        <f t="shared" si="470"/>
        <v>-3.8906438120532298</v>
      </c>
      <c r="BF242" s="19">
        <f t="shared" si="470"/>
        <v>-3.2015504405762831</v>
      </c>
      <c r="BG242" s="19">
        <f t="shared" si="470"/>
        <v>-2.5327715224535523</v>
      </c>
      <c r="BH242" s="19">
        <f t="shared" si="470"/>
        <v>-1.901710943689586</v>
      </c>
      <c r="BI242" s="19">
        <f t="shared" si="470"/>
        <v>-1.3352815102199356</v>
      </c>
      <c r="BJ242" s="19">
        <f t="shared" si="470"/>
        <v>-0.86589293718007543</v>
      </c>
      <c r="BK242" s="19">
        <f t="shared" si="470"/>
        <v>-0.5170403966954269</v>
      </c>
      <c r="BL242" s="19">
        <f t="shared" si="470"/>
        <v>-0.2873353251154307</v>
      </c>
      <c r="BM242" s="19">
        <f t="shared" si="470"/>
        <v>-4.3036118621271395</v>
      </c>
      <c r="BN242" s="19">
        <f t="shared" si="470"/>
        <v>-3.6074942436279156</v>
      </c>
      <c r="BO242" s="19">
        <f t="shared" si="470"/>
        <v>-2.9251498286413424</v>
      </c>
      <c r="BP242" s="19">
        <f t="shared" si="470"/>
        <v>-2.2691459507833982</v>
      </c>
      <c r="BQ242" s="19">
        <f t="shared" si="470"/>
        <v>-1.6607229646697594</v>
      </c>
      <c r="BR242" s="19">
        <f t="shared" si="470"/>
        <v>-1.1300901268588703</v>
      </c>
      <c r="BS242" s="19">
        <f t="shared" si="470"/>
        <v>-0.70825967634144815</v>
      </c>
      <c r="BT242" s="19">
        <f t="shared" si="470"/>
        <v>-0.40986673496366238</v>
      </c>
      <c r="BU242" s="19">
        <f t="shared" si="470"/>
        <v>-0.22240352126484045</v>
      </c>
      <c r="BV242" s="19">
        <f t="shared" si="470"/>
        <v>-0.11551952317975495</v>
      </c>
      <c r="BW242" s="19">
        <f t="shared" si="470"/>
        <v>-3.3265766913796213</v>
      </c>
      <c r="BX242" s="19">
        <f t="shared" si="470"/>
        <v>-2.6530404062434645</v>
      </c>
      <c r="BY242" s="19">
        <f t="shared" si="470"/>
        <v>-2.0133413216299711</v>
      </c>
      <c r="BZ242" s="19">
        <f t="shared" si="470"/>
        <v>-1.4326848092526394</v>
      </c>
      <c r="CA242" s="19">
        <f t="shared" si="470"/>
        <v>-0.9432489459974549</v>
      </c>
      <c r="CB242" s="19">
        <f t="shared" si="470"/>
        <v>-0.57157348644173755</v>
      </c>
      <c r="CC242" s="19">
        <f t="shared" ref="CC242:DJ242" si="471">$B218*LN(1/(1+(EXP(-1*(CC$25+CC$26*$A218)))))+$C218*LN(1-(1/(1+(EXP(-1*(CC$25+CC$26*$A218))))))</f>
        <v>-0.32141881317184678</v>
      </c>
      <c r="CD242" s="19">
        <f t="shared" si="471"/>
        <v>-0.17090157636787073</v>
      </c>
      <c r="CE242" s="19">
        <f t="shared" si="471"/>
        <v>-8.7671702481136982E-2</v>
      </c>
      <c r="CF242" s="19">
        <f t="shared" si="471"/>
        <v>-4.4063967938573874E-2</v>
      </c>
      <c r="CG242" s="19">
        <f t="shared" si="471"/>
        <v>-2.3864608464914947</v>
      </c>
      <c r="CH242" s="19">
        <f t="shared" si="471"/>
        <v>-1.7672884498371584</v>
      </c>
      <c r="CI242" s="19">
        <f t="shared" si="471"/>
        <v>-1.2199182533015573</v>
      </c>
      <c r="CJ242" s="19">
        <f t="shared" si="471"/>
        <v>-0.77634377304073976</v>
      </c>
      <c r="CK242" s="19">
        <f t="shared" si="471"/>
        <v>-0.45549248146333754</v>
      </c>
      <c r="CL242" s="19">
        <f t="shared" si="471"/>
        <v>-0.24971071919312482</v>
      </c>
      <c r="CM242" s="19">
        <f t="shared" si="471"/>
        <v>-0.13055170695526894</v>
      </c>
      <c r="CN242" s="19">
        <f t="shared" si="471"/>
        <v>-6.6314899462582039E-2</v>
      </c>
      <c r="CO242" s="19">
        <f t="shared" si="471"/>
        <v>-3.3152992578135053E-2</v>
      </c>
      <c r="CP242" s="19">
        <f t="shared" si="471"/>
        <v>-1.6436847252909486E-2</v>
      </c>
      <c r="CQ242" s="19">
        <f t="shared" si="471"/>
        <v>-1.5331585349551082</v>
      </c>
      <c r="CR242" s="19">
        <f t="shared" si="471"/>
        <v>-1.0246206695015532</v>
      </c>
      <c r="CS242" s="19">
        <f t="shared" si="471"/>
        <v>-0.63025819468169075</v>
      </c>
      <c r="CT242" s="19">
        <f t="shared" si="471"/>
        <v>-0.35886989966032329</v>
      </c>
      <c r="CU242" s="19">
        <f t="shared" si="471"/>
        <v>-0.19247646558657872</v>
      </c>
      <c r="CV242" s="19">
        <f t="shared" si="471"/>
        <v>-9.9257365547545454E-2</v>
      </c>
      <c r="CW242" s="19">
        <f t="shared" si="471"/>
        <v>-5.0030642393244028E-2</v>
      </c>
      <c r="CX242" s="19">
        <f t="shared" si="471"/>
        <v>-2.491012535736635E-2</v>
      </c>
      <c r="CY242" s="19">
        <f t="shared" si="471"/>
        <v>-1.2324469977433954E-2</v>
      </c>
      <c r="CZ242" s="19">
        <f t="shared" si="471"/>
        <v>-6.0782366017793311E-3</v>
      </c>
      <c r="DA242" s="19">
        <f t="shared" si="471"/>
        <v>-0.84862304823442536</v>
      </c>
      <c r="DB242" s="19">
        <f t="shared" si="471"/>
        <v>-0.5050369938177538</v>
      </c>
      <c r="DC242" s="19">
        <f t="shared" si="471"/>
        <v>-0.27992702194632918</v>
      </c>
      <c r="DD242" s="19">
        <f t="shared" si="471"/>
        <v>-0.14740002486257023</v>
      </c>
      <c r="DE242" s="19">
        <f t="shared" si="471"/>
        <v>-7.5183226575790088E-2</v>
      </c>
      <c r="DF242" s="19">
        <f t="shared" si="471"/>
        <v>-3.766989396377627E-2</v>
      </c>
      <c r="DG242" s="19">
        <f t="shared" si="471"/>
        <v>-1.8697539593148609E-2</v>
      </c>
      <c r="DH242" s="19">
        <f t="shared" si="471"/>
        <v>-9.2362283060555932E-3</v>
      </c>
      <c r="DI242" s="19">
        <f t="shared" si="471"/>
        <v>-4.5515990748126612E-3</v>
      </c>
      <c r="DJ242" s="19">
        <f t="shared" si="471"/>
        <v>-2.2403562462494364E-3</v>
      </c>
    </row>
    <row r="243" spans="1:114" x14ac:dyDescent="0.45">
      <c r="A243" s="4">
        <f>Training_Data!L242</f>
        <v>48</v>
      </c>
      <c r="B243" s="4">
        <f>Training_Data!I242</f>
        <v>0</v>
      </c>
      <c r="C243" s="4">
        <f t="shared" si="375"/>
        <v>1</v>
      </c>
      <c r="F243">
        <f t="shared" si="369"/>
        <v>6.8000000000000005E-2</v>
      </c>
      <c r="G243">
        <f t="shared" si="370"/>
        <v>0.93426047357721353</v>
      </c>
      <c r="H243" s="10">
        <f t="shared" si="371"/>
        <v>0.51699345236094496</v>
      </c>
      <c r="I243" s="10"/>
      <c r="J243">
        <f t="shared" si="372"/>
        <v>0.48300654763905504</v>
      </c>
      <c r="K243">
        <f t="shared" si="380"/>
        <v>-0.65972506923292895</v>
      </c>
      <c r="O243" s="19">
        <f t="shared" si="425"/>
        <v>-9.1701041110899837</v>
      </c>
      <c r="P243" s="19">
        <f t="shared" si="425"/>
        <v>-8.3402387438413577</v>
      </c>
      <c r="Q243" s="19">
        <f t="shared" ref="Q243:CB243" si="472">$B219*LN(1/(1+(EXP(-1*(Q$25+Q$26*$A219)))))+$C219*LN(1-(1/(1+(EXP(-1*(Q$25+Q$26*$A219))))))</f>
        <v>-7.5105474312208971</v>
      </c>
      <c r="R243" s="19">
        <f t="shared" si="472"/>
        <v>-6.6812549901428948</v>
      </c>
      <c r="S243" s="19">
        <f t="shared" si="472"/>
        <v>-5.8528757601931378</v>
      </c>
      <c r="T243" s="19">
        <f t="shared" si="472"/>
        <v>-5.0265828123789351</v>
      </c>
      <c r="U243" s="19">
        <f t="shared" si="472"/>
        <v>-4.2050327251366566</v>
      </c>
      <c r="V243" s="19">
        <f t="shared" si="472"/>
        <v>-3.3941456055386943</v>
      </c>
      <c r="W243" s="19">
        <f t="shared" si="472"/>
        <v>-2.6066452693279567</v>
      </c>
      <c r="X243" s="19">
        <f t="shared" si="472"/>
        <v>-1.8677860293862651</v>
      </c>
      <c r="Y243" s="19">
        <f t="shared" si="472"/>
        <v>-8.1702829779744004</v>
      </c>
      <c r="Z243" s="19">
        <f t="shared" si="472"/>
        <v>-7.3406488399787513</v>
      </c>
      <c r="AA243" s="19">
        <f t="shared" si="472"/>
        <v>-6.5114873730351688</v>
      </c>
      <c r="AB243" s="19">
        <f t="shared" si="472"/>
        <v>-5.6834077454776146</v>
      </c>
      <c r="AC243" s="19">
        <f t="shared" si="472"/>
        <v>-4.8577978947854028</v>
      </c>
      <c r="AD243" s="19">
        <f t="shared" si="472"/>
        <v>-4.0377937136616122</v>
      </c>
      <c r="AE243" s="19">
        <f t="shared" si="472"/>
        <v>-3.2303468777716704</v>
      </c>
      <c r="AF243" s="19">
        <f t="shared" si="472"/>
        <v>-2.4502247465132085</v>
      </c>
      <c r="AG243" s="19">
        <f t="shared" si="472"/>
        <v>-1.7260072024302127</v>
      </c>
      <c r="AH243" s="19">
        <f t="shared" si="472"/>
        <v>-1.1031860488854575</v>
      </c>
      <c r="AI243" s="19">
        <f t="shared" si="472"/>
        <v>-7.1707690269541837</v>
      </c>
      <c r="AJ243" s="19">
        <f t="shared" si="472"/>
        <v>-6.3417627476838421</v>
      </c>
      <c r="AK243" s="19">
        <f t="shared" si="472"/>
        <v>-5.5140379439035456</v>
      </c>
      <c r="AL243" s="19">
        <f t="shared" si="472"/>
        <v>-4.6892362283060551</v>
      </c>
      <c r="AM243" s="19">
        <f t="shared" si="472"/>
        <v>-3.8710564844556812</v>
      </c>
      <c r="AN243" s="19">
        <f t="shared" si="472"/>
        <v>-3.0676478151390785</v>
      </c>
      <c r="AO243" s="19">
        <f t="shared" si="472"/>
        <v>-2.2960853266744419</v>
      </c>
      <c r="AP243" s="19">
        <f t="shared" si="472"/>
        <v>-1.5884580260064676</v>
      </c>
      <c r="AQ243" s="19">
        <f t="shared" si="472"/>
        <v>-0.99285625355038465</v>
      </c>
      <c r="AR243" s="19">
        <f t="shared" si="472"/>
        <v>-0.5543552444685268</v>
      </c>
      <c r="AS243" s="19">
        <f t="shared" si="472"/>
        <v>-6.1720890524102483</v>
      </c>
      <c r="AT243" s="19">
        <f t="shared" si="472"/>
        <v>-5.3447844071595556</v>
      </c>
      <c r="AU243" s="19">
        <f t="shared" si="472"/>
        <v>-4.5209384169667555</v>
      </c>
      <c r="AV243" s="19">
        <f t="shared" si="472"/>
        <v>-3.7049101253573662</v>
      </c>
      <c r="AW243" s="19">
        <f t="shared" si="472"/>
        <v>-2.9062331778784829</v>
      </c>
      <c r="AX243" s="19">
        <f t="shared" si="472"/>
        <v>-2.1445648449625008</v>
      </c>
      <c r="AY243" s="19">
        <f t="shared" si="472"/>
        <v>-1.4556061301430112</v>
      </c>
      <c r="AZ243" s="19">
        <f t="shared" si="472"/>
        <v>-0.88926044903028389</v>
      </c>
      <c r="BA243" s="19">
        <f t="shared" si="472"/>
        <v>-0.48550921164700406</v>
      </c>
      <c r="BB243" s="19">
        <f t="shared" si="472"/>
        <v>-0.24100845383299221</v>
      </c>
      <c r="BC243" s="19">
        <f t="shared" si="472"/>
        <v>-5.1756684726290141</v>
      </c>
      <c r="BD243" s="19">
        <f t="shared" si="472"/>
        <v>-4.352952284047257</v>
      </c>
      <c r="BE243" s="19">
        <f t="shared" si="472"/>
        <v>-3.5394587141619547</v>
      </c>
      <c r="BF243" s="19">
        <f t="shared" si="472"/>
        <v>-2.7463148994625817</v>
      </c>
      <c r="BG243" s="19">
        <f t="shared" si="472"/>
        <v>-1.9960354110545098</v>
      </c>
      <c r="BH243" s="19">
        <f t="shared" si="472"/>
        <v>-1.3279220601015931</v>
      </c>
      <c r="BI243" s="19">
        <f t="shared" si="472"/>
        <v>-0.79265290929861287</v>
      </c>
      <c r="BJ243" s="19">
        <f t="shared" si="472"/>
        <v>-0.42349651022253409</v>
      </c>
      <c r="BK243" s="19">
        <f t="shared" si="472"/>
        <v>-0.20695358640020917</v>
      </c>
      <c r="BL243" s="19">
        <f t="shared" si="472"/>
        <v>-9.5545464597962856E-2</v>
      </c>
      <c r="BM243" s="19">
        <f t="shared" si="472"/>
        <v>-4.1853340897307882</v>
      </c>
      <c r="BN243" s="19">
        <f t="shared" si="472"/>
        <v>-3.3748235189973763</v>
      </c>
      <c r="BO243" s="19">
        <f t="shared" si="472"/>
        <v>-2.5881346477837743</v>
      </c>
      <c r="BP243" s="19">
        <f t="shared" si="472"/>
        <v>-1.8509015763678704</v>
      </c>
      <c r="BQ243" s="19">
        <f t="shared" si="472"/>
        <v>-1.2058650684421957</v>
      </c>
      <c r="BR243" s="19">
        <f t="shared" si="472"/>
        <v>-0.70319717972663431</v>
      </c>
      <c r="BS243" s="19">
        <f t="shared" si="472"/>
        <v>-0.36801109267292692</v>
      </c>
      <c r="BT243" s="19">
        <f t="shared" si="472"/>
        <v>-0.17729229983146</v>
      </c>
      <c r="BU243" s="19">
        <f t="shared" si="472"/>
        <v>-8.1197295343576378E-2</v>
      </c>
      <c r="BV243" s="19">
        <f t="shared" si="472"/>
        <v>-3.6219258870659243E-2</v>
      </c>
      <c r="BW243" s="19">
        <f t="shared" si="472"/>
        <v>-3.2111453962075993</v>
      </c>
      <c r="BX243" s="19">
        <f t="shared" si="472"/>
        <v>-2.4319660838434931</v>
      </c>
      <c r="BY243" s="19">
        <f t="shared" si="472"/>
        <v>-1.7095964642855186</v>
      </c>
      <c r="BZ243" s="19">
        <f t="shared" si="472"/>
        <v>-1.0898667349636619</v>
      </c>
      <c r="CA243" s="19">
        <f t="shared" si="472"/>
        <v>-0.62095704778953176</v>
      </c>
      <c r="CB243" s="19">
        <f t="shared" si="472"/>
        <v>-0.31867995923713288</v>
      </c>
      <c r="CC243" s="19">
        <f t="shared" ref="CC243:DJ243" si="473">$B219*LN(1/(1+(EXP(-1*(CC$25+CC$26*$A219)))))+$C219*LN(1-(1/(1+(EXP(-1*(CC$25+CC$26*$A219))))))</f>
        <v>-0.15156517182538118</v>
      </c>
      <c r="CD243" s="19">
        <f t="shared" si="473"/>
        <v>-6.8930054433295293E-2</v>
      </c>
      <c r="CE243" s="19">
        <f t="shared" si="473"/>
        <v>-3.0642710388249852E-2</v>
      </c>
      <c r="CF243" s="19">
        <f t="shared" si="473"/>
        <v>-1.3477330416026405E-2</v>
      </c>
      <c r="CG243" s="19">
        <f t="shared" si="473"/>
        <v>-2.2781165694697791</v>
      </c>
      <c r="CH243" s="19">
        <f t="shared" si="473"/>
        <v>-1.5725754655000623</v>
      </c>
      <c r="CI243" s="19">
        <f t="shared" si="473"/>
        <v>-0.9803133180448752</v>
      </c>
      <c r="CJ243" s="19">
        <f t="shared" si="473"/>
        <v>-0.54589293718007526</v>
      </c>
      <c r="CK243" s="19">
        <f t="shared" si="473"/>
        <v>-0.27508058318639828</v>
      </c>
      <c r="CL243" s="19">
        <f t="shared" si="473"/>
        <v>-0.12933317507561282</v>
      </c>
      <c r="CM243" s="19">
        <f t="shared" si="473"/>
        <v>-5.8462278476133105E-2</v>
      </c>
      <c r="CN243" s="19">
        <f t="shared" si="473"/>
        <v>-2.5913665792307077E-2</v>
      </c>
      <c r="CO243" s="19">
        <f t="shared" si="473"/>
        <v>-1.1382291099144692E-2</v>
      </c>
      <c r="CP243" s="19">
        <f t="shared" si="473"/>
        <v>-4.9791772043272986E-3</v>
      </c>
      <c r="CQ243" s="19">
        <f t="shared" si="473"/>
        <v>-1.4403072058264326</v>
      </c>
      <c r="CR243" s="19">
        <f t="shared" si="473"/>
        <v>-0.87752811145482867</v>
      </c>
      <c r="CS243" s="19">
        <f t="shared" si="473"/>
        <v>-0.47786415060626175</v>
      </c>
      <c r="CT243" s="19">
        <f t="shared" si="473"/>
        <v>-0.23675868487646654</v>
      </c>
      <c r="CU243" s="19">
        <f t="shared" si="473"/>
        <v>-0.11018460301110891</v>
      </c>
      <c r="CV243" s="19">
        <f t="shared" si="473"/>
        <v>-4.9544959111378357E-2</v>
      </c>
      <c r="CW243" s="19">
        <f t="shared" si="473"/>
        <v>-2.1906470466347996E-2</v>
      </c>
      <c r="CX243" s="19">
        <f t="shared" si="473"/>
        <v>-9.6113601690349017E-3</v>
      </c>
      <c r="CY243" s="19">
        <f t="shared" si="473"/>
        <v>-4.2023897361544039E-3</v>
      </c>
      <c r="CZ243" s="19">
        <f t="shared" si="473"/>
        <v>-1.8346208305892865E-3</v>
      </c>
      <c r="DA243" s="19">
        <f t="shared" si="473"/>
        <v>-0.7817553388706231</v>
      </c>
      <c r="DB243" s="19">
        <f t="shared" si="473"/>
        <v>-0.41663669588823921</v>
      </c>
      <c r="DC243" s="19">
        <f t="shared" si="473"/>
        <v>-0.20324500633825854</v>
      </c>
      <c r="DD243" s="19">
        <f t="shared" si="473"/>
        <v>-9.3739479267430315E-2</v>
      </c>
      <c r="DE243" s="19">
        <f t="shared" si="473"/>
        <v>-4.1959389233941616E-2</v>
      </c>
      <c r="DF243" s="19">
        <f t="shared" si="473"/>
        <v>-1.8513207467039969E-2</v>
      </c>
      <c r="DG243" s="19">
        <f t="shared" si="473"/>
        <v>-8.1148450998229735E-3</v>
      </c>
      <c r="DH243" s="19">
        <f t="shared" si="473"/>
        <v>-3.5465718786806661E-3</v>
      </c>
      <c r="DI243" s="19">
        <f t="shared" si="473"/>
        <v>-1.5480269207355966E-3</v>
      </c>
      <c r="DJ243" s="19">
        <f t="shared" si="473"/>
        <v>-6.7531070158464513E-4</v>
      </c>
    </row>
    <row r="244" spans="1:114" x14ac:dyDescent="0.45">
      <c r="A244" s="4">
        <f>Training_Data!L243</f>
        <v>67</v>
      </c>
      <c r="B244" s="4">
        <f>Training_Data!I243</f>
        <v>1</v>
      </c>
      <c r="C244" s="4">
        <f t="shared" si="375"/>
        <v>0</v>
      </c>
      <c r="F244">
        <f t="shared" si="369"/>
        <v>5.7000000000000002E-2</v>
      </c>
      <c r="G244">
        <f t="shared" si="370"/>
        <v>0.94459406936652335</v>
      </c>
      <c r="H244" s="10">
        <f t="shared" si="371"/>
        <v>0.51424614306561311</v>
      </c>
      <c r="I244" s="10"/>
      <c r="J244">
        <f t="shared" si="372"/>
        <v>0.48575385693438689</v>
      </c>
      <c r="K244">
        <f t="shared" si="380"/>
        <v>-0.66505325059267906</v>
      </c>
      <c r="O244" s="19">
        <f t="shared" si="425"/>
        <v>-9.3000914200525386</v>
      </c>
      <c r="P244" s="19">
        <f t="shared" si="425"/>
        <v>-8.600184088848275</v>
      </c>
      <c r="Q244" s="19">
        <f t="shared" ref="Q244:CB244" si="474">$B220*LN(1/(1+(EXP(-1*(Q$25+Q$26*$A220)))))+$C220*LN(1-(1/(1+(EXP(-1*(Q$25+Q$26*$A220))))))</f>
        <v>-7.9003706748320548</v>
      </c>
      <c r="R244" s="19">
        <f t="shared" si="474"/>
        <v>-7.2007463072518272</v>
      </c>
      <c r="S244" s="19">
        <f t="shared" si="474"/>
        <v>-6.5015023101597542</v>
      </c>
      <c r="T244" s="19">
        <f t="shared" si="474"/>
        <v>-5.8030229809308311</v>
      </c>
      <c r="U244" s="19">
        <f t="shared" si="474"/>
        <v>-5.1060782366017792</v>
      </c>
      <c r="V244" s="19">
        <f t="shared" si="474"/>
        <v>-4.4122025846076953</v>
      </c>
      <c r="W244" s="19">
        <f t="shared" si="474"/>
        <v>-3.7244228459337791</v>
      </c>
      <c r="X244" s="19">
        <f t="shared" si="474"/>
        <v>-3.0485873515737421</v>
      </c>
      <c r="Y244" s="19">
        <f t="shared" si="474"/>
        <v>-8.3002484859519168</v>
      </c>
      <c r="Z244" s="19">
        <f t="shared" si="474"/>
        <v>-7.600500326249386</v>
      </c>
      <c r="AA244" s="19">
        <f t="shared" si="474"/>
        <v>-6.9010072779542355</v>
      </c>
      <c r="AB244" s="19">
        <f t="shared" si="474"/>
        <v>-6.2020273741238379</v>
      </c>
      <c r="AC244" s="19">
        <f t="shared" si="474"/>
        <v>-5.5040784432705703</v>
      </c>
      <c r="AD244" s="19">
        <f t="shared" si="474"/>
        <v>-4.808196067338268</v>
      </c>
      <c r="AE244" s="19">
        <f t="shared" si="474"/>
        <v>-4.1164368472529089</v>
      </c>
      <c r="AF244" s="19">
        <f t="shared" si="474"/>
        <v>-3.4328284704248646</v>
      </c>
      <c r="AG244" s="19">
        <f t="shared" si="474"/>
        <v>-2.7650435617765905</v>
      </c>
      <c r="AH244" s="19">
        <f t="shared" si="474"/>
        <v>-2.1269280110429727</v>
      </c>
      <c r="AI244" s="19">
        <f t="shared" si="474"/>
        <v>-7.3006753107015845</v>
      </c>
      <c r="AJ244" s="19">
        <f t="shared" si="474"/>
        <v>-6.6013594435752596</v>
      </c>
      <c r="AK244" s="19">
        <f t="shared" si="474"/>
        <v>-5.9027356993785363</v>
      </c>
      <c r="AL244" s="19">
        <f t="shared" si="474"/>
        <v>-5.2055014039096568</v>
      </c>
      <c r="AM244" s="19">
        <f t="shared" si="474"/>
        <v>-4.5110477448485939</v>
      </c>
      <c r="AN244" s="19">
        <f t="shared" si="474"/>
        <v>-3.822124216454879</v>
      </c>
      <c r="AO244" s="19">
        <f t="shared" si="474"/>
        <v>-3.1440639679385733</v>
      </c>
      <c r="AP244" s="19">
        <f t="shared" si="474"/>
        <v>-2.4868361521539493</v>
      </c>
      <c r="AQ244" s="19">
        <f t="shared" si="474"/>
        <v>-1.867786029386266</v>
      </c>
      <c r="AR244" s="19">
        <f t="shared" si="474"/>
        <v>-1.3132616875182228</v>
      </c>
      <c r="AS244" s="19">
        <f t="shared" si="474"/>
        <v>-6.3018346208305891</v>
      </c>
      <c r="AT244" s="19">
        <f t="shared" si="474"/>
        <v>-5.603691043426946</v>
      </c>
      <c r="AU244" s="19">
        <f t="shared" si="474"/>
        <v>-4.9074189941486868</v>
      </c>
      <c r="AV244" s="19">
        <f t="shared" si="474"/>
        <v>-4.2148842546719179</v>
      </c>
      <c r="AW244" s="19">
        <f t="shared" si="474"/>
        <v>-3.5297504182726205</v>
      </c>
      <c r="AX244" s="19">
        <f t="shared" si="474"/>
        <v>-2.8590328262879714</v>
      </c>
      <c r="AY244" s="19">
        <f t="shared" si="474"/>
        <v>-2.2155195231797546</v>
      </c>
      <c r="AZ244" s="19">
        <f t="shared" si="474"/>
        <v>-1.6204174099184505</v>
      </c>
      <c r="BA244" s="19">
        <f t="shared" si="474"/>
        <v>-1.1031860488854581</v>
      </c>
      <c r="BB244" s="19">
        <f t="shared" si="474"/>
        <v>-0.69314718055994529</v>
      </c>
      <c r="BC244" s="19">
        <f t="shared" si="474"/>
        <v>-5.3049791772043271</v>
      </c>
      <c r="BD244" s="19">
        <f t="shared" si="474"/>
        <v>-4.6100016520556517</v>
      </c>
      <c r="BE244" s="19">
        <f t="shared" si="474"/>
        <v>-3.9200397672603975</v>
      </c>
      <c r="BF244" s="19">
        <f t="shared" si="474"/>
        <v>-3.2399533331624299</v>
      </c>
      <c r="BG244" s="19">
        <f t="shared" si="474"/>
        <v>-2.5788897342925496</v>
      </c>
      <c r="BH244" s="19">
        <f t="shared" si="474"/>
        <v>-1.9529776105260739</v>
      </c>
      <c r="BI244" s="19">
        <f t="shared" si="474"/>
        <v>-1.3873353251154306</v>
      </c>
      <c r="BJ244" s="19">
        <f t="shared" si="474"/>
        <v>-0.91301525239995218</v>
      </c>
      <c r="BK244" s="19">
        <f t="shared" si="474"/>
        <v>-0.55435524446852724</v>
      </c>
      <c r="BL244" s="19">
        <f t="shared" si="474"/>
        <v>-0.31326168751822281</v>
      </c>
      <c r="BM244" s="19">
        <f t="shared" si="474"/>
        <v>-4.3134773304160259</v>
      </c>
      <c r="BN244" s="19">
        <f t="shared" si="474"/>
        <v>-3.6269570930082078</v>
      </c>
      <c r="BO244" s="19">
        <f t="shared" si="474"/>
        <v>-2.953562776217963</v>
      </c>
      <c r="BP244" s="19">
        <f t="shared" si="474"/>
        <v>-2.3050833197686957</v>
      </c>
      <c r="BQ244" s="19">
        <f t="shared" si="474"/>
        <v>-1.7014132779827524</v>
      </c>
      <c r="BR244" s="19">
        <f t="shared" si="474"/>
        <v>-1.1711006659477778</v>
      </c>
      <c r="BS244" s="19">
        <f t="shared" si="474"/>
        <v>-0.74439666007357075</v>
      </c>
      <c r="BT244" s="19">
        <f t="shared" si="474"/>
        <v>-0.43748795048588535</v>
      </c>
      <c r="BU244" s="19">
        <f t="shared" si="474"/>
        <v>-0.24100845383299221</v>
      </c>
      <c r="BV244" s="19">
        <f t="shared" si="474"/>
        <v>-0.12692801104297263</v>
      </c>
      <c r="BW244" s="19">
        <f t="shared" si="474"/>
        <v>-3.336219258870659</v>
      </c>
      <c r="BX244" s="19">
        <f t="shared" si="474"/>
        <v>-2.6716446919676695</v>
      </c>
      <c r="BY244" s="19">
        <f t="shared" si="474"/>
        <v>-2.0393867582829603</v>
      </c>
      <c r="BZ244" s="19">
        <f t="shared" si="474"/>
        <v>-1.4632824673380311</v>
      </c>
      <c r="CA244" s="19">
        <f t="shared" si="474"/>
        <v>-0.9740769841801068</v>
      </c>
      <c r="CB244" s="19">
        <f t="shared" si="474"/>
        <v>-0.59813886938159178</v>
      </c>
      <c r="CC244" s="19">
        <f t="shared" ref="CC244:DJ244" si="475">$B220*LN(1/(1+(EXP(-1*(CC$25+CC$26*$A220)))))+$C220*LN(1-(1/(1+(EXP(-1*(CC$25+CC$26*$A220))))))</f>
        <v>-0.34115387473208775</v>
      </c>
      <c r="CD244" s="19">
        <f t="shared" si="475"/>
        <v>-0.18390074088833874</v>
      </c>
      <c r="CE244" s="19">
        <f t="shared" si="475"/>
        <v>-9.5545464597962981E-2</v>
      </c>
      <c r="CF244" s="19">
        <f t="shared" si="475"/>
        <v>-4.8587351573741909E-2</v>
      </c>
      <c r="CG244" s="19">
        <f t="shared" si="475"/>
        <v>-2.3955454645979626</v>
      </c>
      <c r="CH244" s="19">
        <f t="shared" si="475"/>
        <v>-1.7839007408883387</v>
      </c>
      <c r="CI244" s="19">
        <f t="shared" si="475"/>
        <v>-1.2411538747320878</v>
      </c>
      <c r="CJ244" s="19">
        <f t="shared" si="475"/>
        <v>-0.79813886938159173</v>
      </c>
      <c r="CK244" s="19">
        <f t="shared" si="475"/>
        <v>-0.47407698418010663</v>
      </c>
      <c r="CL244" s="19">
        <f t="shared" si="475"/>
        <v>-0.26328246733803101</v>
      </c>
      <c r="CM244" s="19">
        <f t="shared" si="475"/>
        <v>-0.13938675828296063</v>
      </c>
      <c r="CN244" s="19">
        <f t="shared" si="475"/>
        <v>-7.1644691967669705E-2</v>
      </c>
      <c r="CO244" s="19">
        <f t="shared" si="475"/>
        <v>-3.6219258870659243E-2</v>
      </c>
      <c r="CP244" s="19">
        <f t="shared" si="475"/>
        <v>-1.8149927917809731E-2</v>
      </c>
      <c r="CQ244" s="19">
        <f t="shared" si="475"/>
        <v>-1.541008453832992</v>
      </c>
      <c r="CR244" s="19">
        <f t="shared" si="475"/>
        <v>-1.0374879504858854</v>
      </c>
      <c r="CS244" s="19">
        <f t="shared" si="475"/>
        <v>-0.64439666007357088</v>
      </c>
      <c r="CT244" s="19">
        <f t="shared" si="475"/>
        <v>-0.37110066594777763</v>
      </c>
      <c r="CU244" s="19">
        <f t="shared" si="475"/>
        <v>-0.20141327798275241</v>
      </c>
      <c r="CV244" s="19">
        <f t="shared" si="475"/>
        <v>-0.10508331976869598</v>
      </c>
      <c r="CW244" s="19">
        <f t="shared" si="475"/>
        <v>-5.3562776217963112E-2</v>
      </c>
      <c r="CX244" s="19">
        <f t="shared" si="475"/>
        <v>-2.6957093008208165E-2</v>
      </c>
      <c r="CY244" s="19">
        <f t="shared" si="475"/>
        <v>-1.3477330416026405E-2</v>
      </c>
      <c r="CZ244" s="19">
        <f t="shared" si="475"/>
        <v>-6.7153484891179444E-3</v>
      </c>
      <c r="DA244" s="19">
        <f t="shared" si="475"/>
        <v>-0.85435524446852695</v>
      </c>
      <c r="DB244" s="19">
        <f t="shared" si="475"/>
        <v>-0.51301525239995238</v>
      </c>
      <c r="DC244" s="19">
        <f t="shared" si="475"/>
        <v>-0.2873353251154307</v>
      </c>
      <c r="DD244" s="19">
        <f t="shared" si="475"/>
        <v>-0.15297761052607403</v>
      </c>
      <c r="DE244" s="19">
        <f t="shared" si="475"/>
        <v>-7.8889734292549515E-2</v>
      </c>
      <c r="DF244" s="19">
        <f t="shared" si="475"/>
        <v>-3.9953333162430334E-2</v>
      </c>
      <c r="DG244" s="19">
        <f t="shared" si="475"/>
        <v>-2.0039767260397568E-2</v>
      </c>
      <c r="DH244" s="19">
        <f t="shared" si="475"/>
        <v>-1.0001652055651762E-2</v>
      </c>
      <c r="DI244" s="19">
        <f t="shared" si="475"/>
        <v>-4.9791772043272986E-3</v>
      </c>
      <c r="DJ244" s="19">
        <f t="shared" si="475"/>
        <v>-2.4756851377303315E-3</v>
      </c>
    </row>
    <row r="245" spans="1:114" x14ac:dyDescent="0.45">
      <c r="A245" s="4">
        <f>Training_Data!L244</f>
        <v>56</v>
      </c>
      <c r="B245" s="4">
        <f>Training_Data!I244</f>
        <v>1</v>
      </c>
      <c r="C245" s="4">
        <f t="shared" si="375"/>
        <v>0</v>
      </c>
      <c r="F245">
        <f t="shared" si="369"/>
        <v>6.3E-2</v>
      </c>
      <c r="G245">
        <f t="shared" si="370"/>
        <v>0.93894347368913322</v>
      </c>
      <c r="H245" s="10">
        <f t="shared" si="371"/>
        <v>0.51574479275424601</v>
      </c>
      <c r="I245" s="10"/>
      <c r="J245">
        <f t="shared" si="372"/>
        <v>0.48425520724575399</v>
      </c>
      <c r="K245">
        <f t="shared" si="380"/>
        <v>-0.72514322353497629</v>
      </c>
      <c r="O245" s="19">
        <f t="shared" si="425"/>
        <v>-8.3551965674613014E-5</v>
      </c>
      <c r="P245" s="19">
        <f t="shared" si="425"/>
        <v>-1.5376626256102094E-4</v>
      </c>
      <c r="Q245" s="19">
        <f t="shared" ref="Q245:CB245" si="476">$B221*LN(1/(1+(EXP(-1*(Q$25+Q$26*$A221)))))+$C221*LN(1-(1/(1+(EXP(-1*(Q$25+Q$26*$A221))))))</f>
        <v>-2.8297797440036005E-4</v>
      </c>
      <c r="R245" s="19">
        <f t="shared" si="476"/>
        <v>-5.2073963546314672E-4</v>
      </c>
      <c r="S245" s="19">
        <f t="shared" si="476"/>
        <v>-9.5817595646008975E-4</v>
      </c>
      <c r="T245" s="19">
        <f t="shared" si="476"/>
        <v>-1.7627476838418591E-3</v>
      </c>
      <c r="U245" s="19">
        <f t="shared" si="476"/>
        <v>-3.2418168624750734E-3</v>
      </c>
      <c r="V245" s="19">
        <f t="shared" si="476"/>
        <v>-5.958237293119107E-3</v>
      </c>
      <c r="W245" s="19">
        <f t="shared" si="476"/>
        <v>-1.0938416966755965E-2</v>
      </c>
      <c r="X245" s="19">
        <f t="shared" si="476"/>
        <v>-2.0039767260397568E-2</v>
      </c>
      <c r="Y245" s="19">
        <f t="shared" si="476"/>
        <v>-2.2710148886328672E-4</v>
      </c>
      <c r="Z245" s="19">
        <f t="shared" si="476"/>
        <v>-4.1792483186131656E-4</v>
      </c>
      <c r="AA245" s="19">
        <f t="shared" si="476"/>
        <v>-7.6902695418363067E-4</v>
      </c>
      <c r="AB245" s="19">
        <f t="shared" si="476"/>
        <v>-1.4148842893281226E-3</v>
      </c>
      <c r="AC245" s="19">
        <f t="shared" si="476"/>
        <v>-2.6024512027386952E-3</v>
      </c>
      <c r="AD245" s="19">
        <f t="shared" si="476"/>
        <v>-4.7844071595555815E-3</v>
      </c>
      <c r="AE245" s="19">
        <f t="shared" si="476"/>
        <v>-8.7877454509191662E-3</v>
      </c>
      <c r="AF245" s="19">
        <f t="shared" si="476"/>
        <v>-1.6113984022215144E-2</v>
      </c>
      <c r="AG245" s="19">
        <f t="shared" si="476"/>
        <v>-2.9458714161954329E-2</v>
      </c>
      <c r="AH245" s="19">
        <f t="shared" si="476"/>
        <v>-5.356277621796323E-2</v>
      </c>
      <c r="AI245" s="19">
        <f t="shared" si="476"/>
        <v>-6.1720544303744843E-4</v>
      </c>
      <c r="AJ245" s="19">
        <f t="shared" si="476"/>
        <v>-1.1356298266037776E-3</v>
      </c>
      <c r="AK245" s="19">
        <f t="shared" si="476"/>
        <v>-2.0890524102486095E-3</v>
      </c>
      <c r="AL245" s="19">
        <f t="shared" si="476"/>
        <v>-3.841388807119948E-3</v>
      </c>
      <c r="AM245" s="19">
        <f t="shared" si="476"/>
        <v>-7.0584394314585257E-3</v>
      </c>
      <c r="AN245" s="19">
        <f t="shared" si="476"/>
        <v>-1.2952284047257571E-2</v>
      </c>
      <c r="AO245" s="19">
        <f t="shared" si="476"/>
        <v>-2.3709530339628439E-2</v>
      </c>
      <c r="AP245" s="19">
        <f t="shared" si="476"/>
        <v>-4.3210022593073723E-2</v>
      </c>
      <c r="AQ245" s="19">
        <f t="shared" si="476"/>
        <v>-7.8134647783774089E-2</v>
      </c>
      <c r="AR245" s="19">
        <f t="shared" si="476"/>
        <v>-0.13938675828296063</v>
      </c>
      <c r="AS245" s="19">
        <f t="shared" si="476"/>
        <v>-1.6768495030973665E-3</v>
      </c>
      <c r="AT245" s="19">
        <f t="shared" si="476"/>
        <v>-3.0839551263852818E-3</v>
      </c>
      <c r="AU245" s="19">
        <f t="shared" si="476"/>
        <v>-5.668472629014115E-3</v>
      </c>
      <c r="AV245" s="19">
        <f t="shared" si="476"/>
        <v>-1.0407710341623761E-2</v>
      </c>
      <c r="AW245" s="19">
        <f t="shared" si="476"/>
        <v>-1.9071675682192538E-2</v>
      </c>
      <c r="AX245" s="19">
        <f t="shared" si="476"/>
        <v>-3.4823518997376388E-2</v>
      </c>
      <c r="AY245" s="19">
        <f t="shared" si="476"/>
        <v>-6.3180683757369446E-2</v>
      </c>
      <c r="AZ245" s="19">
        <f t="shared" si="476"/>
        <v>-0.11335692465064129</v>
      </c>
      <c r="BA245" s="19">
        <f t="shared" si="476"/>
        <v>-0.19959646428551844</v>
      </c>
      <c r="BB245" s="19">
        <f t="shared" si="476"/>
        <v>-0.34115387473208791</v>
      </c>
      <c r="BC245" s="19">
        <f t="shared" si="476"/>
        <v>-4.5515990748126612E-3</v>
      </c>
      <c r="BD245" s="19">
        <f t="shared" si="476"/>
        <v>-8.3609486199597259E-3</v>
      </c>
      <c r="BE245" s="19">
        <f t="shared" si="476"/>
        <v>-1.53340897307886E-2</v>
      </c>
      <c r="BF245" s="19">
        <f t="shared" si="476"/>
        <v>-2.8041948238980052E-2</v>
      </c>
      <c r="BG245" s="19">
        <f t="shared" si="476"/>
        <v>-5.1015976589535057E-2</v>
      </c>
      <c r="BH245" s="19">
        <f t="shared" si="476"/>
        <v>-9.1966083843493251E-2</v>
      </c>
      <c r="BI245" s="19">
        <f t="shared" si="476"/>
        <v>-0.16321043882447558</v>
      </c>
      <c r="BJ245" s="19">
        <f t="shared" si="476"/>
        <v>-0.28237787600797609</v>
      </c>
      <c r="BK245" s="19">
        <f t="shared" si="476"/>
        <v>-0.47031331804487519</v>
      </c>
      <c r="BL245" s="19">
        <f t="shared" si="476"/>
        <v>-0.74439666007357119</v>
      </c>
      <c r="BM245" s="19">
        <f t="shared" si="476"/>
        <v>-1.2324469977434065E-2</v>
      </c>
      <c r="BN245" s="19">
        <f t="shared" si="476"/>
        <v>-2.2566149782357679E-2</v>
      </c>
      <c r="BO245" s="19">
        <f t="shared" si="476"/>
        <v>-4.114539620759932E-2</v>
      </c>
      <c r="BP245" s="19">
        <f t="shared" si="476"/>
        <v>-7.4462311208430346E-2</v>
      </c>
      <c r="BQ245" s="19">
        <f t="shared" si="476"/>
        <v>-0.13302107507286723</v>
      </c>
      <c r="BR245" s="19">
        <f t="shared" si="476"/>
        <v>-0.23257546550006247</v>
      </c>
      <c r="BS245" s="19">
        <f t="shared" si="476"/>
        <v>-0.39333111479266719</v>
      </c>
      <c r="BT245" s="19">
        <f t="shared" si="476"/>
        <v>-0.63494610159561338</v>
      </c>
      <c r="BU245" s="19">
        <f t="shared" si="476"/>
        <v>-0.96786415060626163</v>
      </c>
      <c r="BV245" s="19">
        <f t="shared" si="476"/>
        <v>-1.3873353251154312</v>
      </c>
      <c r="BW245" s="19">
        <f t="shared" si="476"/>
        <v>-3.3152992578135053E-2</v>
      </c>
      <c r="BX245" s="19">
        <f t="shared" si="476"/>
        <v>-6.0190181463108595E-2</v>
      </c>
      <c r="BY245" s="19">
        <f t="shared" si="476"/>
        <v>-0.10811656946977942</v>
      </c>
      <c r="BZ245" s="19">
        <f t="shared" si="476"/>
        <v>-0.19073280882382179</v>
      </c>
      <c r="CA245" s="19">
        <f t="shared" si="476"/>
        <v>-0.32695640685095206</v>
      </c>
      <c r="CB245" s="19">
        <f t="shared" si="476"/>
        <v>-0.53752811145482871</v>
      </c>
      <c r="CC245" s="19">
        <f t="shared" ref="CC245:DJ245" si="477">$B221*LN(1/(1+(EXP(-1*(CC$25+CC$26*$A221)))))+$C221*LN(1-(1/(1+(EXP(-1*(CC$25+CC$26*$A221))))))</f>
        <v>-0.83723213512231964</v>
      </c>
      <c r="CD245" s="19">
        <f t="shared" si="477"/>
        <v>-1.2269761000189523</v>
      </c>
      <c r="CE245" s="19">
        <f t="shared" si="477"/>
        <v>-1.6932450063382589</v>
      </c>
      <c r="CF245" s="19">
        <f t="shared" si="477"/>
        <v>-2.2155195231797551</v>
      </c>
      <c r="CG245" s="19">
        <f t="shared" si="477"/>
        <v>-8.7671702481136982E-2</v>
      </c>
      <c r="CH245" s="19">
        <f t="shared" si="477"/>
        <v>-0.15583909416915775</v>
      </c>
      <c r="CI245" s="19">
        <f t="shared" si="477"/>
        <v>-0.27030720582643253</v>
      </c>
      <c r="CJ245" s="19">
        <f t="shared" si="477"/>
        <v>-0.45184542734430633</v>
      </c>
      <c r="CK245" s="19">
        <f t="shared" si="477"/>
        <v>-0.71845964801328654</v>
      </c>
      <c r="CL245" s="19">
        <f t="shared" si="477"/>
        <v>-1.076636695888239</v>
      </c>
      <c r="CM245" s="19">
        <f t="shared" si="477"/>
        <v>-1.5175095714792803</v>
      </c>
      <c r="CN245" s="19">
        <f t="shared" si="477"/>
        <v>-2.0220116757018585</v>
      </c>
      <c r="CO245" s="19">
        <f t="shared" si="477"/>
        <v>-2.5696518312068268</v>
      </c>
      <c r="CP245" s="19">
        <f t="shared" si="477"/>
        <v>-3.1440639679385733</v>
      </c>
      <c r="CQ245" s="19">
        <f t="shared" si="477"/>
        <v>-0.22240352126484045</v>
      </c>
      <c r="CR245" s="19">
        <f t="shared" si="477"/>
        <v>-0.37734406622326166</v>
      </c>
      <c r="CS245" s="19">
        <f t="shared" si="477"/>
        <v>-0.61175533887062272</v>
      </c>
      <c r="CT245" s="19">
        <f t="shared" si="477"/>
        <v>-0.93715445033210965</v>
      </c>
      <c r="CU245" s="19">
        <f t="shared" si="477"/>
        <v>-1.3500584796176431</v>
      </c>
      <c r="CV245" s="19">
        <f t="shared" si="477"/>
        <v>-1.8340700903052942</v>
      </c>
      <c r="CW245" s="19">
        <f t="shared" si="477"/>
        <v>-2.3683167284069544</v>
      </c>
      <c r="CX245" s="19">
        <f t="shared" si="477"/>
        <v>-2.934615793462001</v>
      </c>
      <c r="CY245" s="19">
        <f t="shared" si="477"/>
        <v>-3.5200449677053403</v>
      </c>
      <c r="CZ245" s="19">
        <f t="shared" si="477"/>
        <v>-4.1164368472529116</v>
      </c>
      <c r="DA245" s="19">
        <f t="shared" si="477"/>
        <v>-0.5170403966954269</v>
      </c>
      <c r="DB245" s="19">
        <f t="shared" si="477"/>
        <v>-0.80918501895059214</v>
      </c>
      <c r="DC245" s="19">
        <f t="shared" si="477"/>
        <v>-1.1918957919879776</v>
      </c>
      <c r="DD245" s="19">
        <f t="shared" si="477"/>
        <v>-1.6526306912863238</v>
      </c>
      <c r="DE245" s="19">
        <f t="shared" si="477"/>
        <v>-2.1710974512080612</v>
      </c>
      <c r="DF245" s="19">
        <f t="shared" si="477"/>
        <v>-2.7276102564100917</v>
      </c>
      <c r="DG245" s="19">
        <f t="shared" si="477"/>
        <v>-3.3073019765117855</v>
      </c>
      <c r="DH245" s="19">
        <f t="shared" si="477"/>
        <v>-3.9004404877235959</v>
      </c>
      <c r="DI245" s="19">
        <f t="shared" si="477"/>
        <v>-4.5011581593618786</v>
      </c>
      <c r="DJ245" s="19">
        <f t="shared" si="477"/>
        <v>-5.106078236601757</v>
      </c>
    </row>
    <row r="246" spans="1:114" x14ac:dyDescent="0.45">
      <c r="A246" s="4">
        <f>Training_Data!L245</f>
        <v>62</v>
      </c>
      <c r="B246" s="4">
        <f>Training_Data!I245</f>
        <v>0</v>
      </c>
      <c r="C246" s="4">
        <f t="shared" si="375"/>
        <v>1</v>
      </c>
      <c r="F246">
        <f t="shared" si="369"/>
        <v>7.3000000000000009E-2</v>
      </c>
      <c r="G246">
        <f t="shared" si="370"/>
        <v>0.92960083002579275</v>
      </c>
      <c r="H246" s="10">
        <f t="shared" si="371"/>
        <v>0.51824189979573809</v>
      </c>
      <c r="I246" s="10"/>
      <c r="J246">
        <f t="shared" si="372"/>
        <v>0.48175810020426191</v>
      </c>
      <c r="K246">
        <f t="shared" si="380"/>
        <v>-0.65731315770496557</v>
      </c>
      <c r="O246" s="19">
        <f t="shared" si="425"/>
        <v>-9.4300802759777334</v>
      </c>
      <c r="P246" s="19">
        <f t="shared" si="425"/>
        <v>-8.8601419449894951</v>
      </c>
      <c r="Q246" s="19">
        <f t="shared" ref="Q246:CB246" si="478">$B222*LN(1/(1+(EXP(-1*(Q$25+Q$26*$A222)))))+$C222*LN(1-(1/(1+(EXP(-1*(Q$25+Q$26*$A222))))))</f>
        <v>-8.2902509829638831</v>
      </c>
      <c r="R246" s="19">
        <f t="shared" si="478"/>
        <v>-7.7204437621269237</v>
      </c>
      <c r="S246" s="19">
        <f t="shared" si="478"/>
        <v>-7.1507845562365651</v>
      </c>
      <c r="T246" s="19">
        <f t="shared" si="478"/>
        <v>-6.5813868871221342</v>
      </c>
      <c r="U246" s="19">
        <f t="shared" si="478"/>
        <v>-6.0124510818235875</v>
      </c>
      <c r="V246" s="19">
        <f t="shared" si="478"/>
        <v>-5.4443300948639664</v>
      </c>
      <c r="W246" s="19">
        <f t="shared" si="478"/>
        <v>-4.8776440747629826</v>
      </c>
      <c r="X246" s="19">
        <f t="shared" si="478"/>
        <v>-4.3134773304160259</v>
      </c>
      <c r="Y246" s="19">
        <f t="shared" si="478"/>
        <v>-8.4302181976835442</v>
      </c>
      <c r="Z246" s="19">
        <f t="shared" si="478"/>
        <v>-7.8603857994411959</v>
      </c>
      <c r="AA246" s="19">
        <f t="shared" si="478"/>
        <v>-7.2906820953728069</v>
      </c>
      <c r="AB246" s="19">
        <f t="shared" si="478"/>
        <v>-6.7212058109316644</v>
      </c>
      <c r="AC246" s="19">
        <f t="shared" si="478"/>
        <v>-6.1521312091296574</v>
      </c>
      <c r="AD246" s="19">
        <f t="shared" si="478"/>
        <v>-5.583765467240374</v>
      </c>
      <c r="AE246" s="19">
        <f t="shared" si="478"/>
        <v>-5.0166487512921849</v>
      </c>
      <c r="AF246" s="19">
        <f t="shared" si="478"/>
        <v>-4.4517269087539351</v>
      </c>
      <c r="AG246" s="19">
        <f t="shared" si="478"/>
        <v>-3.8906438120532298</v>
      </c>
      <c r="AH246" s="19">
        <f t="shared" si="478"/>
        <v>-3.336219258870659</v>
      </c>
      <c r="AI246" s="19">
        <f t="shared" si="478"/>
        <v>-7.4305930116457395</v>
      </c>
      <c r="AJ246" s="19">
        <f t="shared" si="478"/>
        <v>-6.861048364206785</v>
      </c>
      <c r="AK246" s="19">
        <f t="shared" si="478"/>
        <v>-6.2918530420035452</v>
      </c>
      <c r="AL246" s="19">
        <f t="shared" si="478"/>
        <v>-5.7232743443810996</v>
      </c>
      <c r="AM246" s="19">
        <f t="shared" si="478"/>
        <v>-5.1557826529150699</v>
      </c>
      <c r="AN246" s="19">
        <f t="shared" si="478"/>
        <v>-4.5902026715832651</v>
      </c>
      <c r="AO246" s="19">
        <f t="shared" si="478"/>
        <v>-4.0279709461221787</v>
      </c>
      <c r="AP246" s="19">
        <f t="shared" si="478"/>
        <v>-3.4715613446763478</v>
      </c>
      <c r="AQ246" s="19">
        <f t="shared" si="478"/>
        <v>-2.9251498286413424</v>
      </c>
      <c r="AR246" s="19">
        <f t="shared" si="478"/>
        <v>-2.3955454645979626</v>
      </c>
      <c r="AS246" s="19">
        <f t="shared" si="478"/>
        <v>-6.4316111522314081</v>
      </c>
      <c r="AT246" s="19">
        <f t="shared" si="478"/>
        <v>-5.8628471865974063</v>
      </c>
      <c r="AU246" s="19">
        <f t="shared" si="478"/>
        <v>-5.2950290931449633</v>
      </c>
      <c r="AV246" s="19">
        <f t="shared" si="478"/>
        <v>-4.7288756729700721</v>
      </c>
      <c r="AW246" s="19">
        <f t="shared" si="478"/>
        <v>-4.1656414487309359</v>
      </c>
      <c r="AX246" s="19">
        <f t="shared" si="478"/>
        <v>-3.6074942436279156</v>
      </c>
      <c r="AY246" s="19">
        <f t="shared" si="478"/>
        <v>-3.058115344873396</v>
      </c>
      <c r="AZ246" s="19">
        <f t="shared" si="478"/>
        <v>-2.5235695746174183</v>
      </c>
      <c r="BA246" s="19">
        <f t="shared" si="478"/>
        <v>-2.0133413216299711</v>
      </c>
      <c r="BB246" s="19">
        <f t="shared" si="478"/>
        <v>-1.541008453832992</v>
      </c>
      <c r="BC246" s="19">
        <f t="shared" si="478"/>
        <v>-5.4343735180149695</v>
      </c>
      <c r="BD246" s="19">
        <f t="shared" si="478"/>
        <v>-4.8677206031848428</v>
      </c>
      <c r="BE246" s="19">
        <f t="shared" si="478"/>
        <v>-4.3036118621271395</v>
      </c>
      <c r="BF246" s="19">
        <f t="shared" si="478"/>
        <v>-3.7439449847430786</v>
      </c>
      <c r="BG246" s="19">
        <f t="shared" si="478"/>
        <v>-3.1919593892339417</v>
      </c>
      <c r="BH246" s="19">
        <f t="shared" si="478"/>
        <v>-2.6530404062434645</v>
      </c>
      <c r="BI246" s="19">
        <f t="shared" si="478"/>
        <v>-2.1357412181911433</v>
      </c>
      <c r="BJ246" s="19">
        <f t="shared" si="478"/>
        <v>-1.6526306912863229</v>
      </c>
      <c r="BK246" s="19">
        <f t="shared" si="478"/>
        <v>-1.2199182533015573</v>
      </c>
      <c r="BL246" s="19">
        <f t="shared" si="478"/>
        <v>-0.85435524446852695</v>
      </c>
      <c r="BM246" s="19">
        <f t="shared" si="478"/>
        <v>-4.4418440709244926</v>
      </c>
      <c r="BN246" s="19">
        <f t="shared" si="478"/>
        <v>-3.880849137868843</v>
      </c>
      <c r="BO246" s="19">
        <f t="shared" si="478"/>
        <v>-3.3265766913796213</v>
      </c>
      <c r="BP246" s="19">
        <f t="shared" si="478"/>
        <v>-2.7837958276838055</v>
      </c>
      <c r="BQ246" s="19">
        <f t="shared" si="478"/>
        <v>-2.2601846030111088</v>
      </c>
      <c r="BR246" s="19">
        <f t="shared" si="478"/>
        <v>-1.7672884498371584</v>
      </c>
      <c r="BS246" s="19">
        <f t="shared" si="478"/>
        <v>-1.3205820887436106</v>
      </c>
      <c r="BT246" s="19">
        <f t="shared" si="478"/>
        <v>-0.93715445033210942</v>
      </c>
      <c r="BU246" s="19">
        <f t="shared" si="478"/>
        <v>-0.63025819468169075</v>
      </c>
      <c r="BV246" s="19">
        <f t="shared" si="478"/>
        <v>-0.40318604888545784</v>
      </c>
      <c r="BW246" s="19">
        <f t="shared" si="478"/>
        <v>-3.4618735393953619</v>
      </c>
      <c r="BX246" s="19">
        <f t="shared" si="478"/>
        <v>-2.915688941611676</v>
      </c>
      <c r="BY246" s="19">
        <f t="shared" si="478"/>
        <v>-2.3864608464914947</v>
      </c>
      <c r="BZ246" s="19">
        <f t="shared" si="478"/>
        <v>-1.8847227250802083</v>
      </c>
      <c r="CA246" s="19">
        <f t="shared" si="478"/>
        <v>-1.4250805831863982</v>
      </c>
      <c r="CB246" s="19">
        <f t="shared" si="478"/>
        <v>-1.0246206695015532</v>
      </c>
      <c r="CC246" s="19">
        <f t="shared" ref="CC246:DJ246" si="479">$B222*LN(1/(1+(EXP(-1*(CC$25+CC$26*$A222)))))+$C222*LN(1-(1/(1+(EXP(-1*(CC$25+CC$26*$A222))))))</f>
        <v>-0.69815968050786226</v>
      </c>
      <c r="CD246" s="19">
        <f t="shared" si="479"/>
        <v>-0.45184542734430633</v>
      </c>
      <c r="CE246" s="19">
        <f t="shared" si="479"/>
        <v>-0.27992702194632918</v>
      </c>
      <c r="CF246" s="19">
        <f t="shared" si="479"/>
        <v>-0.16778602938626597</v>
      </c>
      <c r="CG246" s="19">
        <f t="shared" si="479"/>
        <v>-2.5143750013371799</v>
      </c>
      <c r="CH246" s="19">
        <f t="shared" si="479"/>
        <v>-2.0046825384206519</v>
      </c>
      <c r="CI246" s="19">
        <f t="shared" si="479"/>
        <v>-1.5331585349551082</v>
      </c>
      <c r="CJ246" s="19">
        <f t="shared" si="479"/>
        <v>-1.1165940469802242</v>
      </c>
      <c r="CK246" s="19">
        <f t="shared" si="479"/>
        <v>-0.77095704778953211</v>
      </c>
      <c r="CL246" s="19">
        <f t="shared" si="479"/>
        <v>-0.5050369938177538</v>
      </c>
      <c r="CM246" s="19">
        <f t="shared" si="479"/>
        <v>-0.31596094745672065</v>
      </c>
      <c r="CN246" s="19">
        <f t="shared" si="479"/>
        <v>-0.19073280882382179</v>
      </c>
      <c r="CO246" s="19">
        <f t="shared" si="479"/>
        <v>-0.11229001558740036</v>
      </c>
      <c r="CP246" s="19">
        <f t="shared" si="479"/>
        <v>-6.5043561776590555E-2</v>
      </c>
      <c r="CQ246" s="19">
        <f t="shared" si="479"/>
        <v>-1.6445539034848322</v>
      </c>
      <c r="CR246" s="19">
        <f t="shared" si="479"/>
        <v>-1.2128812144609917</v>
      </c>
      <c r="CS246" s="19">
        <f t="shared" si="479"/>
        <v>-0.84862304823442536</v>
      </c>
      <c r="CT246" s="19">
        <f t="shared" si="479"/>
        <v>-0.5629153335603464</v>
      </c>
      <c r="CU246" s="19">
        <f t="shared" si="479"/>
        <v>-0.35586506844219579</v>
      </c>
      <c r="CV246" s="19">
        <f t="shared" si="479"/>
        <v>-0.21649269685003553</v>
      </c>
      <c r="CW246" s="19">
        <f t="shared" si="479"/>
        <v>-0.12812530328571797</v>
      </c>
      <c r="CX246" s="19">
        <f t="shared" si="479"/>
        <v>-7.4462311208430457E-2</v>
      </c>
      <c r="CY246" s="19">
        <f t="shared" si="479"/>
        <v>-4.2789143775470564E-2</v>
      </c>
      <c r="CZ246" s="19">
        <f t="shared" si="479"/>
        <v>-2.442284593377916E-2</v>
      </c>
      <c r="DA246" s="19">
        <f t="shared" si="479"/>
        <v>-0.93108378257967139</v>
      </c>
      <c r="DB246" s="19">
        <f t="shared" si="479"/>
        <v>-0.62559518233715139</v>
      </c>
      <c r="DC246" s="19">
        <f t="shared" si="479"/>
        <v>-0.39987899979059827</v>
      </c>
      <c r="DD246" s="19">
        <f t="shared" si="479"/>
        <v>-0.24532554211251714</v>
      </c>
      <c r="DE246" s="19">
        <f t="shared" si="479"/>
        <v>-0.14603541105451004</v>
      </c>
      <c r="DF246" s="19">
        <f t="shared" si="479"/>
        <v>-8.5187864739065575E-2</v>
      </c>
      <c r="DG246" s="19">
        <f t="shared" si="479"/>
        <v>-4.9063875967503695E-2</v>
      </c>
      <c r="DH246" s="19">
        <f t="shared" si="479"/>
        <v>-2.8041948238979937E-2</v>
      </c>
      <c r="DI246" s="19">
        <f t="shared" si="479"/>
        <v>-1.59549194736213E-2</v>
      </c>
      <c r="DJ246" s="19">
        <f t="shared" si="479"/>
        <v>-9.0541641698876074E-3</v>
      </c>
    </row>
    <row r="247" spans="1:114" x14ac:dyDescent="0.45">
      <c r="A247" s="4">
        <f>Training_Data!L246</f>
        <v>72</v>
      </c>
      <c r="B247" s="4">
        <f>Training_Data!I246</f>
        <v>1</v>
      </c>
      <c r="C247" s="4">
        <f t="shared" si="375"/>
        <v>0</v>
      </c>
      <c r="F247">
        <f t="shared" si="369"/>
        <v>7.3999999999999996E-2</v>
      </c>
      <c r="G247">
        <f t="shared" si="370"/>
        <v>0.92867169384128723</v>
      </c>
      <c r="H247" s="10">
        <f t="shared" si="371"/>
        <v>0.51849156245370354</v>
      </c>
      <c r="I247" s="10"/>
      <c r="J247">
        <f t="shared" si="372"/>
        <v>0.48150843754629646</v>
      </c>
      <c r="K247">
        <f t="shared" si="380"/>
        <v>-0.65683152443685444</v>
      </c>
      <c r="O247" s="19">
        <f t="shared" si="425"/>
        <v>-9.1601051573688199</v>
      </c>
      <c r="P247" s="19">
        <f t="shared" si="425"/>
        <v>-8.3202435661995704</v>
      </c>
      <c r="Q247" s="19">
        <f t="shared" ref="Q247:CB247" si="480">$B223*LN(1/(1+(EXP(-1*(Q$25+Q$26*$A223)))))+$C223*LN(1-(1/(1+(EXP(-1*(Q$25+Q$26*$A223))))))</f>
        <v>-7.4805640982822164</v>
      </c>
      <c r="R247" s="19">
        <f t="shared" si="480"/>
        <v>-6.6413061738272736</v>
      </c>
      <c r="S247" s="19">
        <f t="shared" si="480"/>
        <v>-5.8030229809308311</v>
      </c>
      <c r="T247" s="19">
        <f t="shared" si="480"/>
        <v>-4.9669884516208374</v>
      </c>
      <c r="U247" s="19">
        <f t="shared" si="480"/>
        <v>-4.1361139840222148</v>
      </c>
      <c r="V247" s="19">
        <f t="shared" si="480"/>
        <v>-3.3169375865012332</v>
      </c>
      <c r="W247" s="19">
        <f t="shared" si="480"/>
        <v>-2.5235695746174192</v>
      </c>
      <c r="X247" s="19">
        <f t="shared" si="480"/>
        <v>-1.7839007408883385</v>
      </c>
      <c r="Y247" s="19">
        <f t="shared" si="480"/>
        <v>-8.160285821543928</v>
      </c>
      <c r="Z247" s="19">
        <f t="shared" si="480"/>
        <v>-7.3206619430785445</v>
      </c>
      <c r="AA247" s="19">
        <f t="shared" si="480"/>
        <v>-6.4815326355931449</v>
      </c>
      <c r="AB247" s="19">
        <f t="shared" si="480"/>
        <v>-5.643546571878681</v>
      </c>
      <c r="AC247" s="19">
        <f t="shared" si="480"/>
        <v>-4.808196067338268</v>
      </c>
      <c r="AD247" s="19">
        <f t="shared" si="480"/>
        <v>-3.9788836898020423</v>
      </c>
      <c r="AE247" s="19">
        <f t="shared" si="480"/>
        <v>-3.163210022593073</v>
      </c>
      <c r="AF247" s="19">
        <f t="shared" si="480"/>
        <v>-2.3773845783108167</v>
      </c>
      <c r="AG247" s="19">
        <f t="shared" si="480"/>
        <v>-1.6526306912863238</v>
      </c>
      <c r="AH247" s="19">
        <f t="shared" si="480"/>
        <v>-1.0374879504858854</v>
      </c>
      <c r="AI247" s="19">
        <f t="shared" si="480"/>
        <v>-7.1607767528026356</v>
      </c>
      <c r="AJ247" s="19">
        <f t="shared" si="480"/>
        <v>-6.321798325549115</v>
      </c>
      <c r="AK247" s="19">
        <f t="shared" si="480"/>
        <v>-5.4841606621264631</v>
      </c>
      <c r="AL247" s="19">
        <f t="shared" si="480"/>
        <v>-4.6496113601690352</v>
      </c>
      <c r="AM247" s="19">
        <f t="shared" si="480"/>
        <v>-3.822124216454879</v>
      </c>
      <c r="AN247" s="19">
        <f t="shared" si="480"/>
        <v>-3.0105209675340214</v>
      </c>
      <c r="AO247" s="19">
        <f t="shared" si="480"/>
        <v>-2.2333569246506406</v>
      </c>
      <c r="AP247" s="19">
        <f t="shared" si="480"/>
        <v>-1.5253255421125174</v>
      </c>
      <c r="AQ247" s="19">
        <f t="shared" si="480"/>
        <v>-0.9371544503321102</v>
      </c>
      <c r="AR247" s="19">
        <f t="shared" si="480"/>
        <v>-0.51301525239995238</v>
      </c>
      <c r="AS247" s="19">
        <f t="shared" si="480"/>
        <v>-6.1621100256011756</v>
      </c>
      <c r="AT247" s="19">
        <f t="shared" si="480"/>
        <v>-5.3248808231056284</v>
      </c>
      <c r="AU247" s="19">
        <f t="shared" si="480"/>
        <v>-4.4912696711850577</v>
      </c>
      <c r="AV247" s="19">
        <f t="shared" si="480"/>
        <v>-3.6659136657923073</v>
      </c>
      <c r="AW247" s="19">
        <f t="shared" si="480"/>
        <v>-2.8590328262879714</v>
      </c>
      <c r="AX247" s="19">
        <f t="shared" si="480"/>
        <v>-2.0917809798514693</v>
      </c>
      <c r="AY247" s="19">
        <f t="shared" si="480"/>
        <v>-1.4023778760079755</v>
      </c>
      <c r="AZ247" s="19">
        <f t="shared" si="480"/>
        <v>-0.84291533356034654</v>
      </c>
      <c r="BA247" s="19">
        <f t="shared" si="480"/>
        <v>-0.45184542734430672</v>
      </c>
      <c r="BB247" s="19">
        <f t="shared" si="480"/>
        <v>-0.22041740991845085</v>
      </c>
      <c r="BC247" s="19">
        <f t="shared" si="480"/>
        <v>-5.1657252789533068</v>
      </c>
      <c r="BD247" s="19">
        <f t="shared" si="480"/>
        <v>-4.3332122165431279</v>
      </c>
      <c r="BE247" s="19">
        <f t="shared" si="480"/>
        <v>-3.510342389363506</v>
      </c>
      <c r="BF247" s="19">
        <f t="shared" si="480"/>
        <v>-2.7089300544332953</v>
      </c>
      <c r="BG247" s="19">
        <f t="shared" si="480"/>
        <v>-1.9529776105260739</v>
      </c>
      <c r="BH247" s="19">
        <f t="shared" si="480"/>
        <v>-1.2841775991951889</v>
      </c>
      <c r="BI247" s="19">
        <f t="shared" si="480"/>
        <v>-0.75494610159561315</v>
      </c>
      <c r="BJ247" s="19">
        <f t="shared" si="480"/>
        <v>-0.39659404698022449</v>
      </c>
      <c r="BK247" s="19">
        <f t="shared" si="480"/>
        <v>-0.19073280882382179</v>
      </c>
      <c r="BL247" s="19">
        <f t="shared" si="480"/>
        <v>-8.6836152153949644E-2</v>
      </c>
      <c r="BM247" s="19">
        <f t="shared" si="480"/>
        <v>-4.1754870126481709</v>
      </c>
      <c r="BN247" s="19">
        <f t="shared" si="480"/>
        <v>-3.3555146539552534</v>
      </c>
      <c r="BO247" s="19">
        <f t="shared" si="480"/>
        <v>-2.5604209981977566</v>
      </c>
      <c r="BP247" s="19">
        <f t="shared" si="480"/>
        <v>-1.8172922998314605</v>
      </c>
      <c r="BQ247" s="19">
        <f t="shared" si="480"/>
        <v>-1.1711006659477778</v>
      </c>
      <c r="BR247" s="19">
        <f t="shared" si="480"/>
        <v>-0.67334716722803389</v>
      </c>
      <c r="BS247" s="19">
        <f t="shared" si="480"/>
        <v>-0.34697610001895218</v>
      </c>
      <c r="BT247" s="19">
        <f t="shared" si="480"/>
        <v>-0.16472272508020852</v>
      </c>
      <c r="BU247" s="19">
        <f t="shared" si="480"/>
        <v>-7.4462311208430457E-2</v>
      </c>
      <c r="BV247" s="19">
        <f t="shared" si="480"/>
        <v>-3.2828470424865287E-2</v>
      </c>
      <c r="BW247" s="19">
        <f t="shared" si="480"/>
        <v>-3.2015504405762831</v>
      </c>
      <c r="BX247" s="19">
        <f t="shared" si="480"/>
        <v>-2.4137394792674307</v>
      </c>
      <c r="BY247" s="19">
        <f t="shared" si="480"/>
        <v>-1.6850917441587616</v>
      </c>
      <c r="BZ247" s="19">
        <f t="shared" si="480"/>
        <v>-1.0634965102225344</v>
      </c>
      <c r="CA247" s="19">
        <f t="shared" si="480"/>
        <v>-0.59813886938159178</v>
      </c>
      <c r="CB247" s="19">
        <f t="shared" si="480"/>
        <v>-0.30266034739773895</v>
      </c>
      <c r="CC247" s="19">
        <f t="shared" ref="CC247:DJ247" si="481">$B223*LN(1/(1+(EXP(-1*(CC$25+CC$26*$A223)))))+$C223*LN(1-(1/(1+(EXP(-1*(CC$25+CC$26*$A223))))))</f>
        <v>-0.14201167570185874</v>
      </c>
      <c r="CD247" s="19">
        <f t="shared" si="481"/>
        <v>-6.3795827683805609E-2</v>
      </c>
      <c r="CE247" s="19">
        <f t="shared" si="481"/>
        <v>-2.8041948238979937E-2</v>
      </c>
      <c r="CF247" s="19">
        <f t="shared" si="481"/>
        <v>-1.2202584607696155E-2</v>
      </c>
      <c r="CG247" s="19">
        <f t="shared" si="481"/>
        <v>-2.2691459507833982</v>
      </c>
      <c r="CH247" s="19">
        <f t="shared" si="481"/>
        <v>-1.5567586848764665</v>
      </c>
      <c r="CI247" s="19">
        <f t="shared" si="481"/>
        <v>-0.96167487439574328</v>
      </c>
      <c r="CJ247" s="19">
        <f t="shared" si="481"/>
        <v>-0.52926044903028424</v>
      </c>
      <c r="CK247" s="19">
        <f t="shared" si="481"/>
        <v>-0.26328246733803101</v>
      </c>
      <c r="CL247" s="19">
        <f t="shared" si="481"/>
        <v>-0.12224304025848919</v>
      </c>
      <c r="CM247" s="19">
        <f t="shared" si="481"/>
        <v>-5.4615793462002321E-2</v>
      </c>
      <c r="CN247" s="19">
        <f t="shared" si="481"/>
        <v>-2.3944984743078702E-2</v>
      </c>
      <c r="CO247" s="19">
        <f t="shared" si="481"/>
        <v>-1.0407710341623761E-2</v>
      </c>
      <c r="CP247" s="19">
        <f t="shared" si="481"/>
        <v>-4.506411799249389E-3</v>
      </c>
      <c r="CQ247" s="19">
        <f t="shared" si="481"/>
        <v>-1.4326848092526394</v>
      </c>
      <c r="CR247" s="19">
        <f t="shared" si="481"/>
        <v>-0.86589293718007532</v>
      </c>
      <c r="CS247" s="19">
        <f t="shared" si="481"/>
        <v>-0.46657309416461801</v>
      </c>
      <c r="CT247" s="19">
        <f t="shared" si="481"/>
        <v>-0.22845802600646797</v>
      </c>
      <c r="CU247" s="19">
        <f t="shared" si="481"/>
        <v>-0.10508331976869598</v>
      </c>
      <c r="CV247" s="19">
        <f t="shared" si="481"/>
        <v>-4.6726025294271528E-2</v>
      </c>
      <c r="CW247" s="19">
        <f t="shared" si="481"/>
        <v>-2.0440487723596214E-2</v>
      </c>
      <c r="CX247" s="19">
        <f t="shared" si="481"/>
        <v>-8.875672970072199E-3</v>
      </c>
      <c r="CY247" s="19">
        <f t="shared" si="481"/>
        <v>-3.8413888071198365E-3</v>
      </c>
      <c r="CZ247" s="19">
        <f t="shared" si="481"/>
        <v>-1.6601784140456051E-3</v>
      </c>
      <c r="DA247" s="19">
        <f t="shared" si="481"/>
        <v>-0.77634377304073976</v>
      </c>
      <c r="DB247" s="19">
        <f t="shared" si="481"/>
        <v>-0.40986673496366222</v>
      </c>
      <c r="DC247" s="19">
        <f t="shared" si="481"/>
        <v>-0.1977944705965963</v>
      </c>
      <c r="DD247" s="19">
        <f t="shared" si="481"/>
        <v>-9.0224746513208942E-2</v>
      </c>
      <c r="DE247" s="19">
        <f t="shared" si="481"/>
        <v>-3.9953333162430334E-2</v>
      </c>
      <c r="DF247" s="19">
        <f t="shared" si="481"/>
        <v>-1.7444429732341168E-2</v>
      </c>
      <c r="DG247" s="19">
        <f t="shared" si="481"/>
        <v>-7.5683020417261727E-3</v>
      </c>
      <c r="DH247" s="19">
        <f t="shared" si="481"/>
        <v>-3.2743443810995206E-3</v>
      </c>
      <c r="DI247" s="19">
        <f t="shared" si="481"/>
        <v>-1.4148842893281226E-3</v>
      </c>
      <c r="DJ247" s="19">
        <f t="shared" si="481"/>
        <v>-6.1106602225311781E-4</v>
      </c>
    </row>
    <row r="248" spans="1:114" x14ac:dyDescent="0.45">
      <c r="A248" s="4">
        <f>Training_Data!L247</f>
        <v>73</v>
      </c>
      <c r="B248" s="4">
        <f>Training_Data!I247</f>
        <v>1</v>
      </c>
      <c r="C248" s="4">
        <f t="shared" si="375"/>
        <v>0</v>
      </c>
      <c r="F248">
        <f t="shared" si="369"/>
        <v>7.5999999999999998E-2</v>
      </c>
      <c r="G248">
        <f t="shared" si="370"/>
        <v>0.92681620655938224</v>
      </c>
      <c r="H248" s="10">
        <f t="shared" si="371"/>
        <v>0.51899085994592564</v>
      </c>
      <c r="I248" s="10"/>
      <c r="J248">
        <f t="shared" si="372"/>
        <v>0.48100914005407436</v>
      </c>
      <c r="K248">
        <f t="shared" si="380"/>
        <v>-0.65586900686549232</v>
      </c>
      <c r="O248" s="19">
        <f t="shared" si="425"/>
        <v>-9.1501062141618235</v>
      </c>
      <c r="P248" s="19">
        <f t="shared" si="425"/>
        <v>-8.3002484859519168</v>
      </c>
      <c r="Q248" s="19">
        <f t="shared" ref="Q248:CB248" si="482">$B224*LN(1/(1+(EXP(-1*(Q$25+Q$26*$A224)))))+$C224*LN(1-(1/(1+(EXP(-1*(Q$25+Q$26*$A224))))))</f>
        <v>-7.4505812726405143</v>
      </c>
      <c r="R248" s="19">
        <f t="shared" si="482"/>
        <v>-6.6013594435752596</v>
      </c>
      <c r="S248" s="19">
        <f t="shared" si="482"/>
        <v>-5.7531777264714101</v>
      </c>
      <c r="T248" s="19">
        <f t="shared" si="482"/>
        <v>-4.9074189941486868</v>
      </c>
      <c r="U248" s="19">
        <f t="shared" si="482"/>
        <v>-4.0672723451437651</v>
      </c>
      <c r="V248" s="19">
        <f t="shared" si="482"/>
        <v>-3.2399533331624304</v>
      </c>
      <c r="W248" s="19">
        <f t="shared" si="482"/>
        <v>-2.4410914408948421</v>
      </c>
      <c r="X248" s="19">
        <f t="shared" si="482"/>
        <v>-1.7014132779827524</v>
      </c>
      <c r="Y248" s="19">
        <f t="shared" si="482"/>
        <v>-8.1502886936835974</v>
      </c>
      <c r="Z248" s="19">
        <f t="shared" si="482"/>
        <v>-7.3006753107015845</v>
      </c>
      <c r="AA248" s="19">
        <f t="shared" si="482"/>
        <v>-6.4515792744580898</v>
      </c>
      <c r="AB248" s="19">
        <f t="shared" si="482"/>
        <v>-5.603691043426946</v>
      </c>
      <c r="AC248" s="19">
        <f t="shared" si="482"/>
        <v>-4.7586144837621758</v>
      </c>
      <c r="AD248" s="19">
        <f t="shared" si="482"/>
        <v>-3.9200397672603979</v>
      </c>
      <c r="AE248" s="19">
        <f t="shared" si="482"/>
        <v>-3.096271685358662</v>
      </c>
      <c r="AF248" s="19">
        <f t="shared" si="482"/>
        <v>-2.3050833197686962</v>
      </c>
      <c r="AG248" s="19">
        <f t="shared" si="482"/>
        <v>-1.5805085713638758</v>
      </c>
      <c r="AH248" s="19">
        <f t="shared" si="482"/>
        <v>-0.9740769841801068</v>
      </c>
      <c r="AI248" s="19">
        <f t="shared" si="482"/>
        <v>-7.1507845562365651</v>
      </c>
      <c r="AJ248" s="19">
        <f t="shared" si="482"/>
        <v>-6.3018346208305891</v>
      </c>
      <c r="AK248" s="19">
        <f t="shared" si="482"/>
        <v>-5.4542871019229358</v>
      </c>
      <c r="AL248" s="19">
        <f t="shared" si="482"/>
        <v>-4.6100016520556517</v>
      </c>
      <c r="AM248" s="19">
        <f t="shared" si="482"/>
        <v>-3.7732454643724251</v>
      </c>
      <c r="AN248" s="19">
        <f t="shared" si="482"/>
        <v>-2.9535627762179635</v>
      </c>
      <c r="AO248" s="19">
        <f t="shared" si="482"/>
        <v>-2.1710974512080616</v>
      </c>
      <c r="AP248" s="19">
        <f t="shared" si="482"/>
        <v>-1.4632824673380314</v>
      </c>
      <c r="AQ248" s="19">
        <f t="shared" si="482"/>
        <v>-0.88338215541877729</v>
      </c>
      <c r="AR248" s="19">
        <f t="shared" si="482"/>
        <v>-0.47407698418010663</v>
      </c>
      <c r="AS248" s="19">
        <f t="shared" si="482"/>
        <v>-6.1521312091296574</v>
      </c>
      <c r="AT248" s="19">
        <f t="shared" si="482"/>
        <v>-5.3049791772043271</v>
      </c>
      <c r="AU248" s="19">
        <f t="shared" si="482"/>
        <v>-4.4616108988421042</v>
      </c>
      <c r="AV248" s="19">
        <f t="shared" si="482"/>
        <v>-3.6269570930082082</v>
      </c>
      <c r="AW248" s="19">
        <f t="shared" si="482"/>
        <v>-2.8119675890031988</v>
      </c>
      <c r="AX248" s="19">
        <f t="shared" si="482"/>
        <v>-2.0393867582829608</v>
      </c>
      <c r="AY248" s="19">
        <f t="shared" si="482"/>
        <v>-1.3500584796176429</v>
      </c>
      <c r="AZ248" s="19">
        <f t="shared" si="482"/>
        <v>-0.79813886938159195</v>
      </c>
      <c r="BA248" s="19">
        <f t="shared" si="482"/>
        <v>-0.4200553357027153</v>
      </c>
      <c r="BB248" s="19">
        <f t="shared" si="482"/>
        <v>-0.20141327798275241</v>
      </c>
      <c r="BC248" s="19">
        <f t="shared" si="482"/>
        <v>-5.1557826529150699</v>
      </c>
      <c r="BD248" s="19">
        <f t="shared" si="482"/>
        <v>-4.3134773304160259</v>
      </c>
      <c r="BE248" s="19">
        <f t="shared" si="482"/>
        <v>-3.4812521603012354</v>
      </c>
      <c r="BF248" s="19">
        <f t="shared" si="482"/>
        <v>-2.67164469196767</v>
      </c>
      <c r="BG248" s="19">
        <f t="shared" si="482"/>
        <v>-1.9102241504380872</v>
      </c>
      <c r="BH248" s="19">
        <f t="shared" si="482"/>
        <v>-1.241153874732088</v>
      </c>
      <c r="BI248" s="19">
        <f t="shared" si="482"/>
        <v>-0.71845964801328632</v>
      </c>
      <c r="BJ248" s="19">
        <f t="shared" si="482"/>
        <v>-0.37110066594777763</v>
      </c>
      <c r="BK248" s="19">
        <f t="shared" si="482"/>
        <v>-0.17567443741493247</v>
      </c>
      <c r="BL248" s="19">
        <f t="shared" si="482"/>
        <v>-7.8889734292549515E-2</v>
      </c>
      <c r="BM248" s="19">
        <f t="shared" si="482"/>
        <v>-4.1656414487309359</v>
      </c>
      <c r="BN248" s="19">
        <f t="shared" si="482"/>
        <v>-3.336219258870659</v>
      </c>
      <c r="BO248" s="19">
        <f t="shared" si="482"/>
        <v>-2.5327715224535527</v>
      </c>
      <c r="BP248" s="19">
        <f t="shared" si="482"/>
        <v>-1.7839007408883387</v>
      </c>
      <c r="BQ248" s="19">
        <f t="shared" si="482"/>
        <v>-1.1368710061148999</v>
      </c>
      <c r="BR248" s="19">
        <f t="shared" si="482"/>
        <v>-0.6443966600735711</v>
      </c>
      <c r="BS248" s="19">
        <f t="shared" si="482"/>
        <v>-0.32695640685095206</v>
      </c>
      <c r="BT248" s="19">
        <f t="shared" si="482"/>
        <v>-0.15297761052607403</v>
      </c>
      <c r="BU248" s="19">
        <f t="shared" si="482"/>
        <v>-6.8267073682503954E-2</v>
      </c>
      <c r="BV248" s="19">
        <f t="shared" si="482"/>
        <v>-2.9750418272620607E-2</v>
      </c>
      <c r="BW248" s="19">
        <f t="shared" si="482"/>
        <v>-3.1919593892339417</v>
      </c>
      <c r="BX248" s="19">
        <f t="shared" si="482"/>
        <v>-2.3955454645979626</v>
      </c>
      <c r="BY248" s="19">
        <f t="shared" si="482"/>
        <v>-1.6607229646697601</v>
      </c>
      <c r="BZ248" s="19">
        <f t="shared" si="482"/>
        <v>-1.0374879504858856</v>
      </c>
      <c r="CA248" s="19">
        <f t="shared" si="482"/>
        <v>-0.57593941987884367</v>
      </c>
      <c r="CB248" s="19">
        <f t="shared" si="482"/>
        <v>-0.28733532511543097</v>
      </c>
      <c r="CC248" s="19">
        <f t="shared" ref="CC248:DJ248" si="483">$B224*LN(1/(1+(EXP(-1*(CC$25+CC$26*$A224)))))+$C224*LN(1-(1/(1+(EXP(-1*(CC$25+CC$26*$A224))))))</f>
        <v>-0.13302107507286723</v>
      </c>
      <c r="CD248" s="19">
        <f t="shared" si="483"/>
        <v>-5.9032826287971386E-2</v>
      </c>
      <c r="CE248" s="19">
        <f t="shared" si="483"/>
        <v>-2.5659100296728771E-2</v>
      </c>
      <c r="CF248" s="19">
        <f t="shared" si="483"/>
        <v>-1.1047744848593825E-2</v>
      </c>
      <c r="CG248" s="19">
        <f t="shared" si="483"/>
        <v>-2.2601846030111088</v>
      </c>
      <c r="CH248" s="19">
        <f t="shared" si="483"/>
        <v>-1.5410084538329922</v>
      </c>
      <c r="CI248" s="19">
        <f t="shared" si="483"/>
        <v>-0.94324894599745501</v>
      </c>
      <c r="CJ248" s="19">
        <f t="shared" si="483"/>
        <v>-0.5130152523999526</v>
      </c>
      <c r="CK248" s="19">
        <f t="shared" si="483"/>
        <v>-0.25192908134537301</v>
      </c>
      <c r="CL248" s="19">
        <f t="shared" si="483"/>
        <v>-0.11551952317975495</v>
      </c>
      <c r="CM248" s="19">
        <f t="shared" si="483"/>
        <v>-5.1015976589534939E-2</v>
      </c>
      <c r="CN248" s="19">
        <f t="shared" si="483"/>
        <v>-2.2124216454879293E-2</v>
      </c>
      <c r="CO248" s="19">
        <f t="shared" si="483"/>
        <v>-9.5161791284339523E-3</v>
      </c>
      <c r="CP248" s="19">
        <f t="shared" si="483"/>
        <v>-4.0784432705706312E-3</v>
      </c>
      <c r="CQ248" s="19">
        <f t="shared" si="483"/>
        <v>-1.4250805831863982</v>
      </c>
      <c r="CR248" s="19">
        <f t="shared" si="483"/>
        <v>-0.85435524446852706</v>
      </c>
      <c r="CS248" s="19">
        <f t="shared" si="483"/>
        <v>-0.45549248146333754</v>
      </c>
      <c r="CT248" s="19">
        <f t="shared" si="483"/>
        <v>-0.22041740991845099</v>
      </c>
      <c r="CU248" s="19">
        <f t="shared" si="483"/>
        <v>-0.10020655891674717</v>
      </c>
      <c r="CV248" s="19">
        <f t="shared" si="483"/>
        <v>-4.4063967938573874E-2</v>
      </c>
      <c r="CW248" s="19">
        <f t="shared" si="483"/>
        <v>-1.9071675682192538E-2</v>
      </c>
      <c r="CX248" s="19">
        <f t="shared" si="483"/>
        <v>-8.1960673382677589E-3</v>
      </c>
      <c r="CY248" s="19">
        <f t="shared" si="483"/>
        <v>-3.5113447819392798E-3</v>
      </c>
      <c r="CZ248" s="19">
        <f t="shared" si="483"/>
        <v>-1.5023101597543026E-3</v>
      </c>
      <c r="DA248" s="19">
        <f t="shared" si="483"/>
        <v>-0.77095704778953211</v>
      </c>
      <c r="DB248" s="19">
        <f t="shared" si="483"/>
        <v>-0.40318604888545784</v>
      </c>
      <c r="DC248" s="19">
        <f t="shared" si="483"/>
        <v>-0.19247646558657872</v>
      </c>
      <c r="DD248" s="19">
        <f t="shared" si="483"/>
        <v>-8.6836152153949644E-2</v>
      </c>
      <c r="DE248" s="19">
        <f t="shared" si="483"/>
        <v>-3.8041371687783029E-2</v>
      </c>
      <c r="DF248" s="19">
        <f t="shared" si="483"/>
        <v>-1.6436847252909486E-2</v>
      </c>
      <c r="DG248" s="19">
        <f t="shared" si="483"/>
        <v>-7.0584394314585257E-3</v>
      </c>
      <c r="DH248" s="19">
        <f t="shared" si="483"/>
        <v>-3.0229809308315344E-3</v>
      </c>
      <c r="DI248" s="19">
        <f t="shared" si="483"/>
        <v>-1.29318558043795E-3</v>
      </c>
      <c r="DJ248" s="19">
        <f t="shared" si="483"/>
        <v>-5.5293147536079781E-4</v>
      </c>
    </row>
    <row r="249" spans="1:114" x14ac:dyDescent="0.45">
      <c r="A249" s="4">
        <f>Training_Data!L248</f>
        <v>75</v>
      </c>
      <c r="B249" s="4">
        <f>Training_Data!I248</f>
        <v>1</v>
      </c>
      <c r="C249" s="4">
        <f t="shared" si="375"/>
        <v>0</v>
      </c>
      <c r="F249">
        <f t="shared" si="369"/>
        <v>7.6999999999999999E-2</v>
      </c>
      <c r="G249">
        <f t="shared" si="370"/>
        <v>0.92588985360649534</v>
      </c>
      <c r="H249" s="10">
        <f t="shared" si="371"/>
        <v>0.51924049453158572</v>
      </c>
      <c r="I249" s="10"/>
      <c r="J249">
        <f t="shared" si="372"/>
        <v>0.48075950546841428</v>
      </c>
      <c r="K249">
        <f t="shared" si="380"/>
        <v>-0.73238812254352625</v>
      </c>
      <c r="O249" s="19">
        <f t="shared" si="425"/>
        <v>-9.3100905104489815</v>
      </c>
      <c r="P249" s="19">
        <f t="shared" si="425"/>
        <v>-8.6201804439737071</v>
      </c>
      <c r="Q249" s="19">
        <f t="shared" ref="Q249:CB249" si="484">$B225*LN(1/(1+(EXP(-1*(Q$25+Q$26*$A225)))))+$C225*LN(1-(1/(1+(EXP(-1*(Q$25+Q$26*$A225))))))</f>
        <v>-7.9303597217053188</v>
      </c>
      <c r="R249" s="19">
        <f t="shared" si="484"/>
        <v>-7.2407170546149899</v>
      </c>
      <c r="S249" s="19">
        <f t="shared" si="484"/>
        <v>-6.5514290939569229</v>
      </c>
      <c r="T249" s="19">
        <f t="shared" si="484"/>
        <v>-5.8628471865974072</v>
      </c>
      <c r="U249" s="19">
        <f t="shared" si="484"/>
        <v>-5.1756684726290141</v>
      </c>
      <c r="V249" s="19">
        <f t="shared" si="484"/>
        <v>-4.4912696711850568</v>
      </c>
      <c r="W249" s="19">
        <f t="shared" si="484"/>
        <v>-3.8123441027070473</v>
      </c>
      <c r="X249" s="19">
        <f t="shared" si="484"/>
        <v>-3.1440639679385733</v>
      </c>
      <c r="Y249" s="19">
        <f t="shared" si="484"/>
        <v>-8.3102460137794907</v>
      </c>
      <c r="Z249" s="19">
        <f t="shared" si="484"/>
        <v>-7.6204904215548011</v>
      </c>
      <c r="AA249" s="19">
        <f t="shared" si="484"/>
        <v>-6.9309775229371322</v>
      </c>
      <c r="AB249" s="19">
        <f t="shared" si="484"/>
        <v>-6.2419479570220329</v>
      </c>
      <c r="AC249" s="19">
        <f t="shared" si="484"/>
        <v>-5.5538799206074847</v>
      </c>
      <c r="AD249" s="19">
        <f t="shared" si="484"/>
        <v>-4.8677206031848437</v>
      </c>
      <c r="AE249" s="19">
        <f t="shared" si="484"/>
        <v>-4.1853340897307882</v>
      </c>
      <c r="AF249" s="19">
        <f t="shared" si="484"/>
        <v>-3.5103423893635055</v>
      </c>
      <c r="AG249" s="19">
        <f t="shared" si="484"/>
        <v>-2.8496087779417167</v>
      </c>
      <c r="AH249" s="19">
        <f t="shared" si="484"/>
        <v>-2.2155195231797546</v>
      </c>
      <c r="AI249" s="19">
        <f t="shared" si="484"/>
        <v>-7.3106685934936211</v>
      </c>
      <c r="AJ249" s="19">
        <f t="shared" si="484"/>
        <v>-6.6213325427160772</v>
      </c>
      <c r="AK249" s="19">
        <f t="shared" si="484"/>
        <v>-5.9326549544760363</v>
      </c>
      <c r="AL249" s="19">
        <f t="shared" si="484"/>
        <v>-5.2452862599110217</v>
      </c>
      <c r="AM249" s="19">
        <f t="shared" si="484"/>
        <v>-4.5605117617202247</v>
      </c>
      <c r="AN249" s="19">
        <f t="shared" si="484"/>
        <v>-3.8808491378688434</v>
      </c>
      <c r="AO249" s="19">
        <f t="shared" si="484"/>
        <v>-3.2111453962075993</v>
      </c>
      <c r="AP249" s="19">
        <f t="shared" si="484"/>
        <v>-2.5604209981977561</v>
      </c>
      <c r="AQ249" s="19">
        <f t="shared" si="484"/>
        <v>-1.9444022221881463</v>
      </c>
      <c r="AR249" s="19">
        <f t="shared" si="484"/>
        <v>-1.3873353251154306</v>
      </c>
      <c r="AS249" s="19">
        <f t="shared" si="484"/>
        <v>-6.3118163826170681</v>
      </c>
      <c r="AT249" s="19">
        <f t="shared" si="484"/>
        <v>-5.6236180879278939</v>
      </c>
      <c r="AU249" s="19">
        <f t="shared" si="484"/>
        <v>-4.9372005172236566</v>
      </c>
      <c r="AV249" s="19">
        <f t="shared" si="484"/>
        <v>-4.2543047887452881</v>
      </c>
      <c r="AW249" s="19">
        <f t="shared" si="484"/>
        <v>-3.5783198210933684</v>
      </c>
      <c r="AX249" s="19">
        <f t="shared" si="484"/>
        <v>-2.915688941611676</v>
      </c>
      <c r="AY249" s="19">
        <f t="shared" si="484"/>
        <v>-2.2781165694697791</v>
      </c>
      <c r="AZ249" s="19">
        <f t="shared" si="484"/>
        <v>-1.685091744158761</v>
      </c>
      <c r="BA249" s="19">
        <f t="shared" si="484"/>
        <v>-1.1642116301417518</v>
      </c>
      <c r="BB249" s="19">
        <f t="shared" si="484"/>
        <v>-0.74439666007357075</v>
      </c>
      <c r="BC249" s="19">
        <f t="shared" si="484"/>
        <v>-5.3149297554809403</v>
      </c>
      <c r="BD249" s="19">
        <f t="shared" si="484"/>
        <v>-4.6298045737570463</v>
      </c>
      <c r="BE249" s="19">
        <f t="shared" si="484"/>
        <v>-3.9494532256282762</v>
      </c>
      <c r="BF249" s="19">
        <f t="shared" si="484"/>
        <v>-3.2784164427943607</v>
      </c>
      <c r="BG249" s="19">
        <f t="shared" si="484"/>
        <v>-2.62518322657579</v>
      </c>
      <c r="BH249" s="19">
        <f t="shared" si="484"/>
        <v>-2.0046825384206524</v>
      </c>
      <c r="BI249" s="19">
        <f t="shared" si="484"/>
        <v>-1.4403072058264326</v>
      </c>
      <c r="BJ249" s="19">
        <f t="shared" si="484"/>
        <v>-0.96167487439574306</v>
      </c>
      <c r="BK249" s="19">
        <f t="shared" si="484"/>
        <v>-0.59364958102178367</v>
      </c>
      <c r="BL249" s="19">
        <f t="shared" si="484"/>
        <v>-0.34115387473208775</v>
      </c>
      <c r="BM249" s="19">
        <f t="shared" si="484"/>
        <v>-4.3233441194858724</v>
      </c>
      <c r="BN249" s="19">
        <f t="shared" si="484"/>
        <v>-3.6464302985174788</v>
      </c>
      <c r="BO249" s="19">
        <f t="shared" si="484"/>
        <v>-2.9820202163536842</v>
      </c>
      <c r="BP249" s="19">
        <f t="shared" si="484"/>
        <v>-2.3411643781150722</v>
      </c>
      <c r="BQ249" s="19">
        <f t="shared" si="484"/>
        <v>-1.7424764655865785</v>
      </c>
      <c r="BR249" s="19">
        <f t="shared" si="484"/>
        <v>-1.2128812144609922</v>
      </c>
      <c r="BS249" s="19">
        <f t="shared" si="484"/>
        <v>-0.7817553388706231</v>
      </c>
      <c r="BT249" s="19">
        <f t="shared" si="484"/>
        <v>-0.46657309416461784</v>
      </c>
      <c r="BU249" s="19">
        <f t="shared" si="484"/>
        <v>-0.26097659396712841</v>
      </c>
      <c r="BV249" s="19">
        <f t="shared" si="484"/>
        <v>-0.13938675828296063</v>
      </c>
      <c r="BW249" s="19">
        <f t="shared" si="484"/>
        <v>-3.3458652569723779</v>
      </c>
      <c r="BX249" s="19">
        <f t="shared" si="484"/>
        <v>-2.6902747215382918</v>
      </c>
      <c r="BY249" s="19">
        <f t="shared" si="484"/>
        <v>-2.0655340596207994</v>
      </c>
      <c r="BZ249" s="19">
        <f t="shared" si="484"/>
        <v>-1.4941647539707472</v>
      </c>
      <c r="CA249" s="19">
        <f t="shared" si="484"/>
        <v>-1.0054924814633375</v>
      </c>
      <c r="CB249" s="19">
        <f t="shared" si="484"/>
        <v>-0.62559518233715161</v>
      </c>
      <c r="CC249" s="19">
        <f t="shared" ref="CC249:DJ249" si="485">$B225*LN(1/(1+(EXP(-1*(CC$25+CC$26*$A225)))))+$C225*LN(1-(1/(1+(EXP(-1*(CC$25+CC$26*$A225))))))</f>
        <v>-0.36189579198797778</v>
      </c>
      <c r="CD249" s="19">
        <f t="shared" si="485"/>
        <v>-0.1977944705965963</v>
      </c>
      <c r="CE249" s="19">
        <f t="shared" si="485"/>
        <v>-0.10409029293036624</v>
      </c>
      <c r="CF249" s="19">
        <f t="shared" si="485"/>
        <v>-5.3562776217963112E-2</v>
      </c>
      <c r="CG249" s="19">
        <f t="shared" si="485"/>
        <v>-2.4046383646958507</v>
      </c>
      <c r="CH249" s="19">
        <f t="shared" si="485"/>
        <v>-1.800568937757075</v>
      </c>
      <c r="CI249" s="19">
        <f t="shared" si="485"/>
        <v>-1.2625744432071544</v>
      </c>
      <c r="CJ249" s="19">
        <f t="shared" si="485"/>
        <v>-0.82032996662642566</v>
      </c>
      <c r="CK249" s="19">
        <f t="shared" si="485"/>
        <v>-0.49324894599745478</v>
      </c>
      <c r="CL249" s="19">
        <f t="shared" si="485"/>
        <v>-0.27749462251395479</v>
      </c>
      <c r="CM249" s="19">
        <f t="shared" si="485"/>
        <v>-0.14877646552282817</v>
      </c>
      <c r="CN249" s="19">
        <f t="shared" si="485"/>
        <v>-7.7386512415507897E-2</v>
      </c>
      <c r="CO249" s="19">
        <f t="shared" si="485"/>
        <v>-3.9563551754364476E-2</v>
      </c>
      <c r="CP249" s="19">
        <f t="shared" si="485"/>
        <v>-2.0039767260397568E-2</v>
      </c>
      <c r="CQ249" s="19">
        <f t="shared" si="485"/>
        <v>-1.54887520254575</v>
      </c>
      <c r="CR249" s="19">
        <f t="shared" si="485"/>
        <v>-1.050446744029496</v>
      </c>
      <c r="CS249" s="19">
        <f t="shared" si="485"/>
        <v>-0.65875955554869703</v>
      </c>
      <c r="CT249" s="19">
        <f t="shared" si="485"/>
        <v>-0.38367367481449377</v>
      </c>
      <c r="CU249" s="19">
        <f t="shared" si="485"/>
        <v>-0.2107229646697597</v>
      </c>
      <c r="CV249" s="19">
        <f t="shared" si="485"/>
        <v>-0.11123259989493051</v>
      </c>
      <c r="CW249" s="19">
        <f t="shared" si="485"/>
        <v>-5.7337204099385045E-2</v>
      </c>
      <c r="CX249" s="19">
        <f t="shared" si="485"/>
        <v>-2.9169828705895968E-2</v>
      </c>
      <c r="CY249" s="19">
        <f t="shared" si="485"/>
        <v>-1.4737239794217477E-2</v>
      </c>
      <c r="CZ249" s="19">
        <f t="shared" si="485"/>
        <v>-7.4189941486866185E-3</v>
      </c>
      <c r="DA249" s="19">
        <f t="shared" si="485"/>
        <v>-0.8601118864387145</v>
      </c>
      <c r="DB249" s="19">
        <f t="shared" si="485"/>
        <v>-0.52108961386593733</v>
      </c>
      <c r="DC249" s="19">
        <f t="shared" si="485"/>
        <v>-0.29491225960491124</v>
      </c>
      <c r="DD249" s="19">
        <f t="shared" si="485"/>
        <v>-0.15874997013467176</v>
      </c>
      <c r="DE249" s="19">
        <f t="shared" si="485"/>
        <v>-8.2771522453552571E-2</v>
      </c>
      <c r="DF249" s="19">
        <f t="shared" si="485"/>
        <v>-4.237227819517856E-2</v>
      </c>
      <c r="DG249" s="19">
        <f t="shared" si="485"/>
        <v>-2.147731797337012E-2</v>
      </c>
      <c r="DH249" s="19">
        <f t="shared" si="485"/>
        <v>-1.083016513945715E-2</v>
      </c>
      <c r="DI249" s="19">
        <f t="shared" si="485"/>
        <v>-5.4468128334403494E-3</v>
      </c>
      <c r="DJ249" s="19">
        <f t="shared" si="485"/>
        <v>-2.7356993785360236E-3</v>
      </c>
    </row>
    <row r="250" spans="1:114" x14ac:dyDescent="0.45">
      <c r="A250" s="4">
        <f>Training_Data!L249</f>
        <v>76</v>
      </c>
      <c r="B250" s="4">
        <f>Training_Data!I249</f>
        <v>0</v>
      </c>
      <c r="C250" s="4">
        <f t="shared" si="375"/>
        <v>1</v>
      </c>
      <c r="F250">
        <f t="shared" si="369"/>
        <v>8.2000000000000003E-2</v>
      </c>
      <c r="G250">
        <f t="shared" si="370"/>
        <v>0.9212719586963487</v>
      </c>
      <c r="H250" s="10">
        <f t="shared" si="371"/>
        <v>0.52048852088516173</v>
      </c>
      <c r="I250" s="10"/>
      <c r="J250">
        <f t="shared" si="372"/>
        <v>0.47951147911483827</v>
      </c>
      <c r="K250">
        <f t="shared" si="380"/>
        <v>-0.652987445185366</v>
      </c>
      <c r="O250" s="19">
        <f t="shared" si="425"/>
        <v>-9.200101034297699</v>
      </c>
      <c r="P250" s="19">
        <f t="shared" si="425"/>
        <v>-8.4002248420453114</v>
      </c>
      <c r="Q250" s="19">
        <f t="shared" ref="Q250:CB250" si="486">$B226*LN(1/(1+(EXP(-1*(Q$25+Q$26*$A226)))))+$C226*LN(1-(1/(1+(EXP(-1*(Q$25+Q$26*$A226))))))</f>
        <v>-7.600500326249386</v>
      </c>
      <c r="R250" s="19">
        <f t="shared" si="486"/>
        <v>-6.8011131553604649</v>
      </c>
      <c r="S250" s="19">
        <f t="shared" si="486"/>
        <v>-6.0024756851377301</v>
      </c>
      <c r="T250" s="19">
        <f t="shared" si="486"/>
        <v>-5.2055014039096577</v>
      </c>
      <c r="U250" s="19">
        <f t="shared" si="486"/>
        <v>-4.4122025846076953</v>
      </c>
      <c r="V250" s="19">
        <f t="shared" si="486"/>
        <v>-3.6269570930082078</v>
      </c>
      <c r="W250" s="19">
        <f t="shared" si="486"/>
        <v>-2.8590328262879723</v>
      </c>
      <c r="X250" s="19">
        <f t="shared" si="486"/>
        <v>-2.1269280110429727</v>
      </c>
      <c r="Y250" s="19">
        <f t="shared" si="486"/>
        <v>-8.2002746158595841</v>
      </c>
      <c r="Z250" s="19">
        <f t="shared" si="486"/>
        <v>-7.400611066022253</v>
      </c>
      <c r="AA250" s="19">
        <f t="shared" si="486"/>
        <v>-6.6013594435752596</v>
      </c>
      <c r="AB250" s="19">
        <f t="shared" si="486"/>
        <v>-5.8030229809308311</v>
      </c>
      <c r="AC250" s="19">
        <f t="shared" si="486"/>
        <v>-5.0067153484891183</v>
      </c>
      <c r="AD250" s="19">
        <f t="shared" si="486"/>
        <v>-4.2148842546719187</v>
      </c>
      <c r="AE250" s="19">
        <f t="shared" si="486"/>
        <v>-3.4328284704248646</v>
      </c>
      <c r="AF250" s="19">
        <f t="shared" si="486"/>
        <v>-2.6716446919676695</v>
      </c>
      <c r="AG250" s="19">
        <f t="shared" si="486"/>
        <v>-1.9529776105260748</v>
      </c>
      <c r="AH250" s="19">
        <f t="shared" si="486"/>
        <v>-1.3132616875182228</v>
      </c>
      <c r="AI250" s="19">
        <f t="shared" si="486"/>
        <v>-7.2007463072518281</v>
      </c>
      <c r="AJ250" s="19">
        <f t="shared" si="486"/>
        <v>-6.4016601784140459</v>
      </c>
      <c r="AK250" s="19">
        <f t="shared" si="486"/>
        <v>-5.603691043426946</v>
      </c>
      <c r="AL250" s="19">
        <f t="shared" si="486"/>
        <v>-4.808196067338268</v>
      </c>
      <c r="AM250" s="19">
        <f t="shared" si="486"/>
        <v>-4.0181499279178094</v>
      </c>
      <c r="AN250" s="19">
        <f t="shared" si="486"/>
        <v>-3.2399533331624304</v>
      </c>
      <c r="AO250" s="19">
        <f t="shared" si="486"/>
        <v>-2.4868361521539493</v>
      </c>
      <c r="AP250" s="19">
        <f t="shared" si="486"/>
        <v>-1.7839007408883385</v>
      </c>
      <c r="AQ250" s="19">
        <f t="shared" si="486"/>
        <v>-1.1711006659477783</v>
      </c>
      <c r="AR250" s="19">
        <f t="shared" si="486"/>
        <v>-0.69314718055994529</v>
      </c>
      <c r="AS250" s="19">
        <f t="shared" si="486"/>
        <v>-6.2020273741238379</v>
      </c>
      <c r="AT250" s="19">
        <f t="shared" si="486"/>
        <v>-5.4045064117992503</v>
      </c>
      <c r="AU250" s="19">
        <f t="shared" si="486"/>
        <v>-4.6100016520556517</v>
      </c>
      <c r="AV250" s="19">
        <f t="shared" si="486"/>
        <v>-3.822124216454879</v>
      </c>
      <c r="AW250" s="19">
        <f t="shared" si="486"/>
        <v>-3.0485873515737421</v>
      </c>
      <c r="AX250" s="19">
        <f t="shared" si="486"/>
        <v>-2.3050833197686962</v>
      </c>
      <c r="AY250" s="19">
        <f t="shared" si="486"/>
        <v>-1.6204174099184505</v>
      </c>
      <c r="AZ250" s="19">
        <f t="shared" si="486"/>
        <v>-1.0374879504858854</v>
      </c>
      <c r="BA250" s="19">
        <f t="shared" si="486"/>
        <v>-0.59813886938159222</v>
      </c>
      <c r="BB250" s="19">
        <f t="shared" si="486"/>
        <v>-0.31326168751822281</v>
      </c>
      <c r="BC250" s="19">
        <f t="shared" si="486"/>
        <v>-5.2055014039096577</v>
      </c>
      <c r="BD250" s="19">
        <f t="shared" si="486"/>
        <v>-4.4122025846076962</v>
      </c>
      <c r="BE250" s="19">
        <f t="shared" si="486"/>
        <v>-3.6269570930082082</v>
      </c>
      <c r="BF250" s="19">
        <f t="shared" si="486"/>
        <v>-2.8590328262879714</v>
      </c>
      <c r="BG250" s="19">
        <f t="shared" si="486"/>
        <v>-2.1269280110429727</v>
      </c>
      <c r="BH250" s="19">
        <f t="shared" si="486"/>
        <v>-1.4632824673380314</v>
      </c>
      <c r="BI250" s="19">
        <f t="shared" si="486"/>
        <v>-0.91301525239995218</v>
      </c>
      <c r="BJ250" s="19">
        <f t="shared" si="486"/>
        <v>-0.51301525239995238</v>
      </c>
      <c r="BK250" s="19">
        <f t="shared" si="486"/>
        <v>-0.26328246733803135</v>
      </c>
      <c r="BL250" s="19">
        <f t="shared" si="486"/>
        <v>-0.12692801104297263</v>
      </c>
      <c r="BM250" s="19">
        <f t="shared" si="486"/>
        <v>-4.2148842546719187</v>
      </c>
      <c r="BN250" s="19">
        <f t="shared" si="486"/>
        <v>-3.4328284704248651</v>
      </c>
      <c r="BO250" s="19">
        <f t="shared" si="486"/>
        <v>-2.67164469196767</v>
      </c>
      <c r="BP250" s="19">
        <f t="shared" si="486"/>
        <v>-1.9529776105260739</v>
      </c>
      <c r="BQ250" s="19">
        <f t="shared" si="486"/>
        <v>-1.3132616875182228</v>
      </c>
      <c r="BR250" s="19">
        <f t="shared" si="486"/>
        <v>-0.79813886938159195</v>
      </c>
      <c r="BS250" s="19">
        <f t="shared" si="486"/>
        <v>-0.43748795048588535</v>
      </c>
      <c r="BT250" s="19">
        <f t="shared" si="486"/>
        <v>-0.22041740991845085</v>
      </c>
      <c r="BU250" s="19">
        <f t="shared" si="486"/>
        <v>-0.10508331976869598</v>
      </c>
      <c r="BV250" s="19">
        <f t="shared" si="486"/>
        <v>-4.8587351573741909E-2</v>
      </c>
      <c r="BW250" s="19">
        <f t="shared" si="486"/>
        <v>-3.2399533331624304</v>
      </c>
      <c r="BX250" s="19">
        <f t="shared" si="486"/>
        <v>-2.4868361521539497</v>
      </c>
      <c r="BY250" s="19">
        <f t="shared" si="486"/>
        <v>-1.7839007408883387</v>
      </c>
      <c r="BZ250" s="19">
        <f t="shared" si="486"/>
        <v>-1.1711006659477778</v>
      </c>
      <c r="CA250" s="19">
        <f t="shared" si="486"/>
        <v>-0.69314718055994529</v>
      </c>
      <c r="CB250" s="19">
        <f t="shared" si="486"/>
        <v>-0.37110066594777763</v>
      </c>
      <c r="CC250" s="19">
        <f t="shared" ref="CC250:DJ250" si="487">$B226*LN(1/(1+(EXP(-1*(CC$25+CC$26*$A226)))))+$C226*LN(1-(1/(1+(EXP(-1*(CC$25+CC$26*$A226))))))</f>
        <v>-0.18390074088833874</v>
      </c>
      <c r="CD250" s="19">
        <f t="shared" si="487"/>
        <v>-8.6836152153949644E-2</v>
      </c>
      <c r="CE250" s="19">
        <f t="shared" si="487"/>
        <v>-3.9953333162430334E-2</v>
      </c>
      <c r="CF250" s="19">
        <f t="shared" si="487"/>
        <v>-1.8149927917809731E-2</v>
      </c>
      <c r="CG250" s="19">
        <f t="shared" si="487"/>
        <v>-2.3050833197686962</v>
      </c>
      <c r="CH250" s="19">
        <f t="shared" si="487"/>
        <v>-1.620417409918451</v>
      </c>
      <c r="CI250" s="19">
        <f t="shared" si="487"/>
        <v>-1.0374879504858856</v>
      </c>
      <c r="CJ250" s="19">
        <f t="shared" si="487"/>
        <v>-0.59813886938159178</v>
      </c>
      <c r="CK250" s="19">
        <f t="shared" si="487"/>
        <v>-0.31326168751822281</v>
      </c>
      <c r="CL250" s="19">
        <f t="shared" si="487"/>
        <v>-0.15297761052607403</v>
      </c>
      <c r="CM250" s="19">
        <f t="shared" si="487"/>
        <v>-7.1644691967669705E-2</v>
      </c>
      <c r="CN250" s="19">
        <f t="shared" si="487"/>
        <v>-3.2828470424865287E-2</v>
      </c>
      <c r="CO250" s="19">
        <f t="shared" si="487"/>
        <v>-1.488425467191814E-2</v>
      </c>
      <c r="CP250" s="19">
        <f t="shared" si="487"/>
        <v>-6.7153484891179444E-3</v>
      </c>
      <c r="CQ250" s="19">
        <f t="shared" si="487"/>
        <v>-1.4632824673380311</v>
      </c>
      <c r="CR250" s="19">
        <f t="shared" si="487"/>
        <v>-0.91301525239995263</v>
      </c>
      <c r="CS250" s="19">
        <f t="shared" si="487"/>
        <v>-0.5130152523999526</v>
      </c>
      <c r="CT250" s="19">
        <f t="shared" si="487"/>
        <v>-0.26328246733803101</v>
      </c>
      <c r="CU250" s="19">
        <f t="shared" si="487"/>
        <v>-0.12692801104297263</v>
      </c>
      <c r="CV250" s="19">
        <f t="shared" si="487"/>
        <v>-5.9032826287971386E-2</v>
      </c>
      <c r="CW250" s="19">
        <f t="shared" si="487"/>
        <v>-2.6957093008208165E-2</v>
      </c>
      <c r="CX250" s="19">
        <f t="shared" si="487"/>
        <v>-1.2202584607696155E-2</v>
      </c>
      <c r="CY250" s="19">
        <f t="shared" si="487"/>
        <v>-5.5014039096574841E-3</v>
      </c>
      <c r="CZ250" s="19">
        <f t="shared" si="487"/>
        <v>-2.4756851377303315E-3</v>
      </c>
      <c r="DA250" s="19">
        <f t="shared" si="487"/>
        <v>-0.79813886938159173</v>
      </c>
      <c r="DB250" s="19">
        <f t="shared" si="487"/>
        <v>-0.43748795048588573</v>
      </c>
      <c r="DC250" s="19">
        <f t="shared" si="487"/>
        <v>-0.22041740991845099</v>
      </c>
      <c r="DD250" s="19">
        <f t="shared" si="487"/>
        <v>-0.10508331976869598</v>
      </c>
      <c r="DE250" s="19">
        <f t="shared" si="487"/>
        <v>-4.8587351573741909E-2</v>
      </c>
      <c r="DF250" s="19">
        <f t="shared" si="487"/>
        <v>-2.2124216454879293E-2</v>
      </c>
      <c r="DG250" s="19">
        <f t="shared" si="487"/>
        <v>-1.0001652055651762E-2</v>
      </c>
      <c r="DH250" s="19">
        <f t="shared" si="487"/>
        <v>-4.506411799249389E-3</v>
      </c>
      <c r="DI250" s="19">
        <f t="shared" si="487"/>
        <v>-2.027374123838199E-3</v>
      </c>
      <c r="DJ250" s="19">
        <f t="shared" si="487"/>
        <v>-9.1146645377420212E-4</v>
      </c>
    </row>
    <row r="251" spans="1:114" x14ac:dyDescent="0.45">
      <c r="A251" s="4">
        <f>Training_Data!L250</f>
        <v>81</v>
      </c>
      <c r="B251" s="4">
        <f>Training_Data!I250</f>
        <v>1</v>
      </c>
      <c r="C251" s="4">
        <f t="shared" si="375"/>
        <v>0</v>
      </c>
      <c r="F251">
        <f t="shared" si="369"/>
        <v>7.3000000000000009E-2</v>
      </c>
      <c r="G251">
        <f t="shared" si="370"/>
        <v>0.92960083002579275</v>
      </c>
      <c r="H251" s="10">
        <f t="shared" si="371"/>
        <v>0.51824189979573809</v>
      </c>
      <c r="I251" s="10"/>
      <c r="J251">
        <f t="shared" si="372"/>
        <v>0.48175810020426191</v>
      </c>
      <c r="K251">
        <f t="shared" si="380"/>
        <v>-0.65731315770496557</v>
      </c>
      <c r="O251" s="19">
        <f t="shared" si="425"/>
        <v>-9.2900923387969208</v>
      </c>
      <c r="P251" s="19">
        <f t="shared" si="425"/>
        <v>-8.5801878073405042</v>
      </c>
      <c r="Q251" s="19">
        <f t="shared" ref="Q251:CB251" si="488">$B227*LN(1/(1+(EXP(-1*(Q$25+Q$26*$A227)))))+$C227*LN(1-(1/(1+(EXP(-1*(Q$25+Q$26*$A227))))))</f>
        <v>-7.8703819614056538</v>
      </c>
      <c r="R251" s="19">
        <f t="shared" si="488"/>
        <v>-7.1607767528026356</v>
      </c>
      <c r="S251" s="19">
        <f t="shared" si="488"/>
        <v>-6.4515792744580889</v>
      </c>
      <c r="T251" s="19">
        <f t="shared" si="488"/>
        <v>-5.7432096119557352</v>
      </c>
      <c r="U251" s="19">
        <f t="shared" si="488"/>
        <v>-5.0365175252852907</v>
      </c>
      <c r="V251" s="19">
        <f t="shared" si="488"/>
        <v>-4.3332122165431279</v>
      </c>
      <c r="W251" s="19">
        <f t="shared" si="488"/>
        <v>-3.6366924134758092</v>
      </c>
      <c r="X251" s="19">
        <f t="shared" si="488"/>
        <v>-2.9535627762179626</v>
      </c>
      <c r="Y251" s="19">
        <f t="shared" si="488"/>
        <v>-8.2902509829638831</v>
      </c>
      <c r="Z251" s="19">
        <f t="shared" si="488"/>
        <v>-7.5805104309309792</v>
      </c>
      <c r="AA251" s="19">
        <f t="shared" si="488"/>
        <v>-6.8710379382203284</v>
      </c>
      <c r="AB251" s="19">
        <f t="shared" si="488"/>
        <v>-6.1621100256011756</v>
      </c>
      <c r="AC251" s="19">
        <f t="shared" si="488"/>
        <v>-5.4542871019229349</v>
      </c>
      <c r="AD251" s="19">
        <f t="shared" si="488"/>
        <v>-4.748700685208294</v>
      </c>
      <c r="AE251" s="19">
        <f t="shared" si="488"/>
        <v>-4.0476182137439647</v>
      </c>
      <c r="AF251" s="19">
        <f t="shared" si="488"/>
        <v>-3.3555146539552534</v>
      </c>
      <c r="AG251" s="19">
        <f t="shared" si="488"/>
        <v>-2.6809565164524729</v>
      </c>
      <c r="AH251" s="19">
        <f t="shared" si="488"/>
        <v>-2.0393867582829603</v>
      </c>
      <c r="AI251" s="19">
        <f t="shared" si="488"/>
        <v>-7.2906820953728069</v>
      </c>
      <c r="AJ251" s="19">
        <f t="shared" si="488"/>
        <v>-6.5813868871221342</v>
      </c>
      <c r="AK251" s="19">
        <f t="shared" si="488"/>
        <v>-5.8728188965093757</v>
      </c>
      <c r="AL251" s="19">
        <f t="shared" si="488"/>
        <v>-5.1657252789533068</v>
      </c>
      <c r="AM251" s="19">
        <f t="shared" si="488"/>
        <v>-4.4616108988421033</v>
      </c>
      <c r="AN251" s="19">
        <f t="shared" si="488"/>
        <v>-3.7634763641197773</v>
      </c>
      <c r="AO251" s="19">
        <f t="shared" si="488"/>
        <v>-3.077184721970835</v>
      </c>
      <c r="AP251" s="19">
        <f t="shared" si="488"/>
        <v>-2.4137394792674307</v>
      </c>
      <c r="AQ251" s="19">
        <f t="shared" si="488"/>
        <v>-1.7922278974706778</v>
      </c>
      <c r="AR251" s="19">
        <f t="shared" si="488"/>
        <v>-1.2411538747320876</v>
      </c>
      <c r="AS251" s="19">
        <f t="shared" si="488"/>
        <v>-6.2918530420035452</v>
      </c>
      <c r="AT251" s="19">
        <f t="shared" si="488"/>
        <v>-5.583765467240374</v>
      </c>
      <c r="AU251" s="19">
        <f t="shared" si="488"/>
        <v>-4.8776440747629826</v>
      </c>
      <c r="AV251" s="19">
        <f t="shared" si="488"/>
        <v>-4.1754870126481709</v>
      </c>
      <c r="AW251" s="19">
        <f t="shared" si="488"/>
        <v>-3.481252160301235</v>
      </c>
      <c r="AX251" s="19">
        <f t="shared" si="488"/>
        <v>-2.8025712876142936</v>
      </c>
      <c r="AY251" s="19">
        <f t="shared" si="488"/>
        <v>-2.1533988119798502</v>
      </c>
      <c r="AZ251" s="19">
        <f t="shared" si="488"/>
        <v>-1.556758684876467</v>
      </c>
      <c r="BA251" s="19">
        <f t="shared" si="488"/>
        <v>-1.0439559416167792</v>
      </c>
      <c r="BB251" s="19">
        <f t="shared" si="488"/>
        <v>-0.64439666007357066</v>
      </c>
      <c r="BC251" s="19">
        <f t="shared" si="488"/>
        <v>-5.2950290931449633</v>
      </c>
      <c r="BD251" s="19">
        <f t="shared" si="488"/>
        <v>-4.5902026715832651</v>
      </c>
      <c r="BE251" s="19">
        <f t="shared" si="488"/>
        <v>-3.8906438120532298</v>
      </c>
      <c r="BF251" s="19">
        <f t="shared" si="488"/>
        <v>-3.2015504405762831</v>
      </c>
      <c r="BG251" s="19">
        <f t="shared" si="488"/>
        <v>-2.5327715224535523</v>
      </c>
      <c r="BH251" s="19">
        <f t="shared" si="488"/>
        <v>-1.901710943689586</v>
      </c>
      <c r="BI251" s="19">
        <f t="shared" si="488"/>
        <v>-1.3352815102199356</v>
      </c>
      <c r="BJ251" s="19">
        <f t="shared" si="488"/>
        <v>-0.86589293718007543</v>
      </c>
      <c r="BK251" s="19">
        <f t="shared" si="488"/>
        <v>-0.5170403966954269</v>
      </c>
      <c r="BL251" s="19">
        <f t="shared" si="488"/>
        <v>-0.2873353251154307</v>
      </c>
      <c r="BM251" s="19">
        <f t="shared" si="488"/>
        <v>-4.3036118621271395</v>
      </c>
      <c r="BN251" s="19">
        <f t="shared" si="488"/>
        <v>-3.6074942436279156</v>
      </c>
      <c r="BO251" s="19">
        <f t="shared" si="488"/>
        <v>-2.9251498286413424</v>
      </c>
      <c r="BP251" s="19">
        <f t="shared" si="488"/>
        <v>-2.2691459507833982</v>
      </c>
      <c r="BQ251" s="19">
        <f t="shared" si="488"/>
        <v>-1.6607229646697594</v>
      </c>
      <c r="BR251" s="19">
        <f t="shared" si="488"/>
        <v>-1.1300901268588703</v>
      </c>
      <c r="BS251" s="19">
        <f t="shared" si="488"/>
        <v>-0.70825967634144815</v>
      </c>
      <c r="BT251" s="19">
        <f t="shared" si="488"/>
        <v>-0.40986673496366238</v>
      </c>
      <c r="BU251" s="19">
        <f t="shared" si="488"/>
        <v>-0.22240352126484045</v>
      </c>
      <c r="BV251" s="19">
        <f t="shared" si="488"/>
        <v>-0.11551952317975495</v>
      </c>
      <c r="BW251" s="19">
        <f t="shared" si="488"/>
        <v>-3.3265766913796213</v>
      </c>
      <c r="BX251" s="19">
        <f t="shared" si="488"/>
        <v>-2.6530404062434645</v>
      </c>
      <c r="BY251" s="19">
        <f t="shared" si="488"/>
        <v>-2.0133413216299711</v>
      </c>
      <c r="BZ251" s="19">
        <f t="shared" si="488"/>
        <v>-1.4326848092526394</v>
      </c>
      <c r="CA251" s="19">
        <f t="shared" si="488"/>
        <v>-0.9432489459974549</v>
      </c>
      <c r="CB251" s="19">
        <f t="shared" si="488"/>
        <v>-0.57157348644173755</v>
      </c>
      <c r="CC251" s="19">
        <f t="shared" ref="CC251:DJ251" si="489">$B227*LN(1/(1+(EXP(-1*(CC$25+CC$26*$A227)))))+$C227*LN(1-(1/(1+(EXP(-1*(CC$25+CC$26*$A227))))))</f>
        <v>-0.32141881317184678</v>
      </c>
      <c r="CD251" s="19">
        <f t="shared" si="489"/>
        <v>-0.17090157636787073</v>
      </c>
      <c r="CE251" s="19">
        <f t="shared" si="489"/>
        <v>-8.7671702481136982E-2</v>
      </c>
      <c r="CF251" s="19">
        <f t="shared" si="489"/>
        <v>-4.4063967938573874E-2</v>
      </c>
      <c r="CG251" s="19">
        <f t="shared" si="489"/>
        <v>-2.3864608464914947</v>
      </c>
      <c r="CH251" s="19">
        <f t="shared" si="489"/>
        <v>-1.7672884498371584</v>
      </c>
      <c r="CI251" s="19">
        <f t="shared" si="489"/>
        <v>-1.2199182533015573</v>
      </c>
      <c r="CJ251" s="19">
        <f t="shared" si="489"/>
        <v>-0.77634377304073976</v>
      </c>
      <c r="CK251" s="19">
        <f t="shared" si="489"/>
        <v>-0.45549248146333754</v>
      </c>
      <c r="CL251" s="19">
        <f t="shared" si="489"/>
        <v>-0.24971071919312482</v>
      </c>
      <c r="CM251" s="19">
        <f t="shared" si="489"/>
        <v>-0.13055170695526894</v>
      </c>
      <c r="CN251" s="19">
        <f t="shared" si="489"/>
        <v>-6.6314899462582039E-2</v>
      </c>
      <c r="CO251" s="19">
        <f t="shared" si="489"/>
        <v>-3.3152992578135053E-2</v>
      </c>
      <c r="CP251" s="19">
        <f t="shared" si="489"/>
        <v>-1.6436847252909486E-2</v>
      </c>
      <c r="CQ251" s="19">
        <f t="shared" si="489"/>
        <v>-1.5331585349551082</v>
      </c>
      <c r="CR251" s="19">
        <f t="shared" si="489"/>
        <v>-1.0246206695015532</v>
      </c>
      <c r="CS251" s="19">
        <f t="shared" si="489"/>
        <v>-0.63025819468169075</v>
      </c>
      <c r="CT251" s="19">
        <f t="shared" si="489"/>
        <v>-0.35886989966032329</v>
      </c>
      <c r="CU251" s="19">
        <f t="shared" si="489"/>
        <v>-0.19247646558657872</v>
      </c>
      <c r="CV251" s="19">
        <f t="shared" si="489"/>
        <v>-9.9257365547545454E-2</v>
      </c>
      <c r="CW251" s="19">
        <f t="shared" si="489"/>
        <v>-5.0030642393244028E-2</v>
      </c>
      <c r="CX251" s="19">
        <f t="shared" si="489"/>
        <v>-2.491012535736635E-2</v>
      </c>
      <c r="CY251" s="19">
        <f t="shared" si="489"/>
        <v>-1.2324469977433954E-2</v>
      </c>
      <c r="CZ251" s="19">
        <f t="shared" si="489"/>
        <v>-6.0782366017793311E-3</v>
      </c>
      <c r="DA251" s="19">
        <f t="shared" si="489"/>
        <v>-0.84862304823442536</v>
      </c>
      <c r="DB251" s="19">
        <f t="shared" si="489"/>
        <v>-0.5050369938177538</v>
      </c>
      <c r="DC251" s="19">
        <f t="shared" si="489"/>
        <v>-0.27992702194632918</v>
      </c>
      <c r="DD251" s="19">
        <f t="shared" si="489"/>
        <v>-0.14740002486257023</v>
      </c>
      <c r="DE251" s="19">
        <f t="shared" si="489"/>
        <v>-7.5183226575790088E-2</v>
      </c>
      <c r="DF251" s="19">
        <f t="shared" si="489"/>
        <v>-3.766989396377627E-2</v>
      </c>
      <c r="DG251" s="19">
        <f t="shared" si="489"/>
        <v>-1.8697539593148609E-2</v>
      </c>
      <c r="DH251" s="19">
        <f t="shared" si="489"/>
        <v>-9.2362283060555932E-3</v>
      </c>
      <c r="DI251" s="19">
        <f t="shared" si="489"/>
        <v>-4.5515990748126612E-3</v>
      </c>
      <c r="DJ251" s="19">
        <f t="shared" si="489"/>
        <v>-2.2403562462494364E-3</v>
      </c>
    </row>
    <row r="252" spans="1:114" x14ac:dyDescent="0.45">
      <c r="A252" s="4">
        <f>Training_Data!L251</f>
        <v>72</v>
      </c>
      <c r="B252" s="4">
        <f>Training_Data!I251</f>
        <v>1</v>
      </c>
      <c r="C252" s="4">
        <f t="shared" si="375"/>
        <v>0</v>
      </c>
      <c r="F252">
        <f t="shared" si="369"/>
        <v>7.2000000000000008E-2</v>
      </c>
      <c r="G252">
        <f t="shared" si="370"/>
        <v>0.93053089581120574</v>
      </c>
      <c r="H252" s="10">
        <f t="shared" si="371"/>
        <v>0.51799222802896494</v>
      </c>
      <c r="I252" s="10"/>
      <c r="J252">
        <f t="shared" si="372"/>
        <v>0.48200777197103506</v>
      </c>
      <c r="K252">
        <f t="shared" si="380"/>
        <v>-0.72979504064029932</v>
      </c>
      <c r="O252" s="19">
        <f t="shared" si="425"/>
        <v>-9.3900835519656756</v>
      </c>
      <c r="P252" s="19">
        <f t="shared" si="425"/>
        <v>-8.7801537662625595</v>
      </c>
      <c r="Q252" s="19">
        <f t="shared" ref="Q252:CB252" si="490">$B228*LN(1/(1+(EXP(-1*(Q$25+Q$26*$A228)))))+$C228*LN(1-(1/(1+(EXP(-1*(Q$25+Q$26*$A228))))))</f>
        <v>-8.1702829779744004</v>
      </c>
      <c r="R252" s="19">
        <f t="shared" si="490"/>
        <v>-7.5605207396354634</v>
      </c>
      <c r="S252" s="19">
        <f t="shared" si="490"/>
        <v>-6.9509581759564592</v>
      </c>
      <c r="T252" s="19">
        <f t="shared" si="490"/>
        <v>-6.3417627476838421</v>
      </c>
      <c r="U252" s="19">
        <f t="shared" si="490"/>
        <v>-5.7332418168624741</v>
      </c>
      <c r="V252" s="19">
        <f t="shared" si="490"/>
        <v>-5.1259582372931192</v>
      </c>
      <c r="W252" s="19">
        <f t="shared" si="490"/>
        <v>-4.5209384169667555</v>
      </c>
      <c r="X252" s="19">
        <f t="shared" si="490"/>
        <v>-3.920039767260397</v>
      </c>
      <c r="Y252" s="19">
        <f t="shared" si="490"/>
        <v>-8.390227101488863</v>
      </c>
      <c r="Z252" s="19">
        <f t="shared" si="490"/>
        <v>-7.7804179248318617</v>
      </c>
      <c r="AA252" s="19">
        <f t="shared" si="490"/>
        <v>-7.1707690269541837</v>
      </c>
      <c r="AB252" s="19">
        <f t="shared" si="490"/>
        <v>-6.561414884289329</v>
      </c>
      <c r="AC252" s="19">
        <f t="shared" si="490"/>
        <v>-5.952602451202738</v>
      </c>
      <c r="AD252" s="19">
        <f t="shared" si="490"/>
        <v>-5.3447844071595556</v>
      </c>
      <c r="AE252" s="19">
        <f t="shared" si="490"/>
        <v>-4.7387877454509191</v>
      </c>
      <c r="AF252" s="19">
        <f t="shared" si="490"/>
        <v>-4.1361139840222156</v>
      </c>
      <c r="AG252" s="19">
        <f t="shared" si="490"/>
        <v>-3.5394587141619542</v>
      </c>
      <c r="AH252" s="19">
        <f t="shared" si="490"/>
        <v>-2.9535627762179626</v>
      </c>
      <c r="AI252" s="19">
        <f t="shared" si="490"/>
        <v>-7.3906172054430366</v>
      </c>
      <c r="AJ252" s="19">
        <f t="shared" si="490"/>
        <v>-6.7811356298266041</v>
      </c>
      <c r="AK252" s="19">
        <f t="shared" si="490"/>
        <v>-6.1720890524102483</v>
      </c>
      <c r="AL252" s="19">
        <f t="shared" si="490"/>
        <v>-5.5638413888071208</v>
      </c>
      <c r="AM252" s="19">
        <f t="shared" si="490"/>
        <v>-4.9570584394314574</v>
      </c>
      <c r="AN252" s="19">
        <f t="shared" si="490"/>
        <v>-4.352952284047257</v>
      </c>
      <c r="AO252" s="19">
        <f t="shared" si="490"/>
        <v>-3.753709530339628</v>
      </c>
      <c r="AP252" s="19">
        <f t="shared" si="490"/>
        <v>-3.1632100225930739</v>
      </c>
      <c r="AQ252" s="19">
        <f t="shared" si="490"/>
        <v>-2.5881346477837739</v>
      </c>
      <c r="AR252" s="19">
        <f t="shared" si="490"/>
        <v>-2.0393867582829603</v>
      </c>
      <c r="AS252" s="19">
        <f t="shared" si="490"/>
        <v>-6.3916768495030967</v>
      </c>
      <c r="AT252" s="19">
        <f t="shared" si="490"/>
        <v>-5.7830839551263855</v>
      </c>
      <c r="AU252" s="19">
        <f t="shared" si="490"/>
        <v>-5.1756684726290141</v>
      </c>
      <c r="AV252" s="19">
        <f t="shared" si="490"/>
        <v>-4.5704077103416241</v>
      </c>
      <c r="AW252" s="19">
        <f t="shared" si="490"/>
        <v>-3.9690716756821924</v>
      </c>
      <c r="AX252" s="19">
        <f t="shared" si="490"/>
        <v>-3.3748235189973768</v>
      </c>
      <c r="AY252" s="19">
        <f t="shared" si="490"/>
        <v>-2.7931806837573689</v>
      </c>
      <c r="AZ252" s="19">
        <f t="shared" si="490"/>
        <v>-2.2333569246506415</v>
      </c>
      <c r="BA252" s="19">
        <f t="shared" si="490"/>
        <v>-1.7095964642855184</v>
      </c>
      <c r="BB252" s="19">
        <f t="shared" si="490"/>
        <v>-1.2411538747320876</v>
      </c>
      <c r="BC252" s="19">
        <f t="shared" si="490"/>
        <v>-5.3945515990748119</v>
      </c>
      <c r="BD252" s="19">
        <f t="shared" si="490"/>
        <v>-4.7883609486199603</v>
      </c>
      <c r="BE252" s="19">
        <f t="shared" si="490"/>
        <v>-4.1853340897307882</v>
      </c>
      <c r="BF252" s="19">
        <f t="shared" si="490"/>
        <v>-3.5880419482389803</v>
      </c>
      <c r="BG252" s="19">
        <f t="shared" si="490"/>
        <v>-3.0010159765895348</v>
      </c>
      <c r="BH252" s="19">
        <f t="shared" si="490"/>
        <v>-2.4319660838434936</v>
      </c>
      <c r="BI252" s="19">
        <f t="shared" si="490"/>
        <v>-1.893210438824475</v>
      </c>
      <c r="BJ252" s="19">
        <f t="shared" si="490"/>
        <v>-1.4023778760079761</v>
      </c>
      <c r="BK252" s="19">
        <f t="shared" si="490"/>
        <v>-0.98031331804487487</v>
      </c>
      <c r="BL252" s="19">
        <f t="shared" si="490"/>
        <v>-0.64439666007357066</v>
      </c>
      <c r="BM252" s="19">
        <f t="shared" si="490"/>
        <v>-4.402324469977434</v>
      </c>
      <c r="BN252" s="19">
        <f t="shared" si="490"/>
        <v>-3.8025661497823577</v>
      </c>
      <c r="BO252" s="19">
        <f t="shared" si="490"/>
        <v>-3.2111453962075993</v>
      </c>
      <c r="BP252" s="19">
        <f t="shared" si="490"/>
        <v>-2.6344623112084302</v>
      </c>
      <c r="BQ252" s="19">
        <f t="shared" si="490"/>
        <v>-2.083021075072867</v>
      </c>
      <c r="BR252" s="19">
        <f t="shared" si="490"/>
        <v>-1.5725754655000628</v>
      </c>
      <c r="BS252" s="19">
        <f t="shared" si="490"/>
        <v>-1.1233311147926666</v>
      </c>
      <c r="BT252" s="19">
        <f t="shared" si="490"/>
        <v>-0.75494610159561359</v>
      </c>
      <c r="BU252" s="19">
        <f t="shared" si="490"/>
        <v>-0.47786415060626158</v>
      </c>
      <c r="BV252" s="19">
        <f t="shared" si="490"/>
        <v>-0.2873353251154307</v>
      </c>
      <c r="BW252" s="19">
        <f t="shared" si="490"/>
        <v>-3.4231529925781352</v>
      </c>
      <c r="BX252" s="19">
        <f t="shared" si="490"/>
        <v>-2.8401901814631088</v>
      </c>
      <c r="BY252" s="19">
        <f t="shared" si="490"/>
        <v>-2.2781165694697791</v>
      </c>
      <c r="BZ252" s="19">
        <f t="shared" si="490"/>
        <v>-1.7507328088238219</v>
      </c>
      <c r="CA252" s="19">
        <f t="shared" si="490"/>
        <v>-1.2769564068509518</v>
      </c>
      <c r="CB252" s="19">
        <f t="shared" si="490"/>
        <v>-0.87752811145482901</v>
      </c>
      <c r="CC252" s="19">
        <f t="shared" ref="CC252:DJ252" si="491">$B228*LN(1/(1+(EXP(-1*(CC$25+CC$26*$A228)))))+$C228*LN(1-(1/(1+(EXP(-1*(CC$25+CC$26*$A228))))))</f>
        <v>-0.56723213512231896</v>
      </c>
      <c r="CD252" s="19">
        <f t="shared" si="491"/>
        <v>-0.34697610001895252</v>
      </c>
      <c r="CE252" s="19">
        <f t="shared" si="491"/>
        <v>-0.2032450063382584</v>
      </c>
      <c r="CF252" s="19">
        <f t="shared" si="491"/>
        <v>-0.11551952317975495</v>
      </c>
      <c r="CG252" s="19">
        <f t="shared" si="491"/>
        <v>-2.4776717024811372</v>
      </c>
      <c r="CH252" s="19">
        <f t="shared" si="491"/>
        <v>-1.9358390941691577</v>
      </c>
      <c r="CI252" s="19">
        <f t="shared" si="491"/>
        <v>-1.4403072058264328</v>
      </c>
      <c r="CJ252" s="19">
        <f t="shared" si="491"/>
        <v>-1.0118454273443065</v>
      </c>
      <c r="CK252" s="19">
        <f t="shared" si="491"/>
        <v>-0.66845964801328606</v>
      </c>
      <c r="CL252" s="19">
        <f t="shared" si="491"/>
        <v>-0.41663669588823937</v>
      </c>
      <c r="CM252" s="19">
        <f t="shared" si="491"/>
        <v>-0.2475095714792791</v>
      </c>
      <c r="CN252" s="19">
        <f t="shared" si="491"/>
        <v>-0.14201167570185888</v>
      </c>
      <c r="CO252" s="19">
        <f t="shared" si="491"/>
        <v>-7.9651831206826632E-2</v>
      </c>
      <c r="CP252" s="19">
        <f t="shared" si="491"/>
        <v>-4.4063967938573874E-2</v>
      </c>
      <c r="CQ252" s="19">
        <f t="shared" si="491"/>
        <v>-1.6124035212648404</v>
      </c>
      <c r="CR252" s="19">
        <f t="shared" si="491"/>
        <v>-1.1573440662232617</v>
      </c>
      <c r="CS252" s="19">
        <f t="shared" si="491"/>
        <v>-0.7817553388706231</v>
      </c>
      <c r="CT252" s="19">
        <f t="shared" si="491"/>
        <v>-0.49715445033210998</v>
      </c>
      <c r="CU252" s="19">
        <f t="shared" si="491"/>
        <v>-0.3000584796176432</v>
      </c>
      <c r="CV252" s="19">
        <f t="shared" si="491"/>
        <v>-0.17407009030529458</v>
      </c>
      <c r="CW252" s="19">
        <f t="shared" si="491"/>
        <v>-9.8316728406953449E-2</v>
      </c>
      <c r="CX252" s="19">
        <f t="shared" si="491"/>
        <v>-5.4615793462002321E-2</v>
      </c>
      <c r="CY252" s="19">
        <f t="shared" si="491"/>
        <v>-3.0044967705337679E-2</v>
      </c>
      <c r="CZ252" s="19">
        <f t="shared" si="491"/>
        <v>-1.6436847252909486E-2</v>
      </c>
      <c r="DA252" s="19">
        <f t="shared" si="491"/>
        <v>-0.90704039669542691</v>
      </c>
      <c r="DB252" s="19">
        <f t="shared" si="491"/>
        <v>-0.58918501895059183</v>
      </c>
      <c r="DC252" s="19">
        <f t="shared" si="491"/>
        <v>-0.36189579198797794</v>
      </c>
      <c r="DD252" s="19">
        <f t="shared" si="491"/>
        <v>-0.21263069128632331</v>
      </c>
      <c r="DE252" s="19">
        <f t="shared" si="491"/>
        <v>-0.12109745120806166</v>
      </c>
      <c r="DF252" s="19">
        <f t="shared" si="491"/>
        <v>-6.761025641009237E-2</v>
      </c>
      <c r="DG252" s="19">
        <f t="shared" si="491"/>
        <v>-3.7301976511786385E-2</v>
      </c>
      <c r="DH252" s="19">
        <f t="shared" si="491"/>
        <v>-2.0440487723596214E-2</v>
      </c>
      <c r="DI252" s="19">
        <f t="shared" si="491"/>
        <v>-1.1158159361868605E-2</v>
      </c>
      <c r="DJ252" s="19">
        <f t="shared" si="491"/>
        <v>-6.0782366017793311E-3</v>
      </c>
    </row>
    <row r="253" spans="1:114" x14ac:dyDescent="0.45">
      <c r="A253" s="4">
        <f>Training_Data!L252</f>
        <v>71</v>
      </c>
      <c r="B253" s="4">
        <f>Training_Data!I252</f>
        <v>0</v>
      </c>
      <c r="C253" s="4">
        <f t="shared" si="375"/>
        <v>1</v>
      </c>
      <c r="F253">
        <f t="shared" si="369"/>
        <v>6.5000000000000002E-2</v>
      </c>
      <c r="G253">
        <f t="shared" si="370"/>
        <v>0.93706746337740343</v>
      </c>
      <c r="H253" s="10">
        <f t="shared" si="371"/>
        <v>0.51624428106207243</v>
      </c>
      <c r="I253" s="10"/>
      <c r="J253">
        <f t="shared" si="372"/>
        <v>0.48375571893792757</v>
      </c>
      <c r="K253">
        <f t="shared" si="380"/>
        <v>-0.72617521261411877</v>
      </c>
      <c r="O253" s="19">
        <f t="shared" si="425"/>
        <v>-9.2101000290399213</v>
      </c>
      <c r="P253" s="19">
        <f t="shared" si="425"/>
        <v>-8.4202203903650901</v>
      </c>
      <c r="Q253" s="19">
        <f t="shared" ref="Q253:CB253" si="492">$B229*LN(1/(1+(EXP(-1*(Q$25+Q$26*$A229)))))+$C229*LN(1-(1/(1+(EXP(-1*(Q$25+Q$26*$A229))))))</f>
        <v>-7.6304855429632754</v>
      </c>
      <c r="R253" s="19">
        <f t="shared" si="492"/>
        <v>-6.8410695312471352</v>
      </c>
      <c r="S253" s="19">
        <f t="shared" si="492"/>
        <v>-6.0523550866116782</v>
      </c>
      <c r="T253" s="19">
        <f t="shared" si="492"/>
        <v>-5.2651818556842551</v>
      </c>
      <c r="U253" s="19">
        <f t="shared" si="492"/>
        <v>-4.4813822910991448</v>
      </c>
      <c r="V253" s="19">
        <f t="shared" si="492"/>
        <v>-3.7049101253573662</v>
      </c>
      <c r="W253" s="19">
        <f t="shared" si="492"/>
        <v>-2.9440867909212471</v>
      </c>
      <c r="X253" s="19">
        <f t="shared" si="492"/>
        <v>-2.2155195231797546</v>
      </c>
      <c r="Y253" s="19">
        <f t="shared" si="492"/>
        <v>-8.2102718837575512</v>
      </c>
      <c r="Z253" s="19">
        <f t="shared" si="492"/>
        <v>-7.4205989697273269</v>
      </c>
      <c r="AA253" s="19">
        <f t="shared" si="492"/>
        <v>-6.6313192924369151</v>
      </c>
      <c r="AB253" s="19">
        <f t="shared" si="492"/>
        <v>-5.842904620129505</v>
      </c>
      <c r="AC253" s="19">
        <f t="shared" si="492"/>
        <v>-5.0563888810131017</v>
      </c>
      <c r="AD253" s="19">
        <f t="shared" si="492"/>
        <v>-4.2740235117124596</v>
      </c>
      <c r="AE253" s="19">
        <f t="shared" si="492"/>
        <v>-3.5006427103882496</v>
      </c>
      <c r="AF253" s="19">
        <f t="shared" si="492"/>
        <v>-2.7463148994625817</v>
      </c>
      <c r="AG253" s="19">
        <f t="shared" si="492"/>
        <v>-2.0306935160094692</v>
      </c>
      <c r="AH253" s="19">
        <f t="shared" si="492"/>
        <v>-1.3873353251154306</v>
      </c>
      <c r="AI253" s="19">
        <f t="shared" si="492"/>
        <v>-7.2107388841133515</v>
      </c>
      <c r="AJ253" s="19">
        <f t="shared" si="492"/>
        <v>-6.4216273314124805</v>
      </c>
      <c r="AK253" s="19">
        <f t="shared" si="492"/>
        <v>-5.6335821517539566</v>
      </c>
      <c r="AL253" s="19">
        <f t="shared" si="492"/>
        <v>-4.8478759571155825</v>
      </c>
      <c r="AM253" s="19">
        <f t="shared" si="492"/>
        <v>-4.0672723451437651</v>
      </c>
      <c r="AN253" s="19">
        <f t="shared" si="492"/>
        <v>-3.2976698939637759</v>
      </c>
      <c r="AO253" s="19">
        <f t="shared" si="492"/>
        <v>-2.551197295343576</v>
      </c>
      <c r="AP253" s="19">
        <f t="shared" si="492"/>
        <v>-1.8509015763678704</v>
      </c>
      <c r="AQ253" s="19">
        <f t="shared" si="492"/>
        <v>-1.2340546691512111</v>
      </c>
      <c r="AR253" s="19">
        <f t="shared" si="492"/>
        <v>-0.74439666007357075</v>
      </c>
      <c r="AS253" s="19">
        <f t="shared" si="492"/>
        <v>-6.2120072216461963</v>
      </c>
      <c r="AT253" s="19">
        <f t="shared" si="492"/>
        <v>-5.4244173756618883</v>
      </c>
      <c r="AU253" s="19">
        <f t="shared" si="492"/>
        <v>-4.6397074885994174</v>
      </c>
      <c r="AV253" s="19">
        <f t="shared" si="492"/>
        <v>-3.8612658712765668</v>
      </c>
      <c r="AW253" s="19">
        <f t="shared" si="492"/>
        <v>-3.096271685358662</v>
      </c>
      <c r="AX253" s="19">
        <f t="shared" si="492"/>
        <v>-2.3592573655475451</v>
      </c>
      <c r="AY253" s="19">
        <f t="shared" si="492"/>
        <v>-1.676953586400209</v>
      </c>
      <c r="AZ253" s="19">
        <f t="shared" si="492"/>
        <v>-1.0898667349636619</v>
      </c>
      <c r="BA253" s="19">
        <f t="shared" si="492"/>
        <v>-0.6396589186224233</v>
      </c>
      <c r="BB253" s="19">
        <f t="shared" si="492"/>
        <v>-0.34115387473208775</v>
      </c>
      <c r="BC253" s="19">
        <f t="shared" si="492"/>
        <v>-5.2154468128334406</v>
      </c>
      <c r="BD253" s="19">
        <f t="shared" si="492"/>
        <v>-4.4319623966614792</v>
      </c>
      <c r="BE253" s="19">
        <f t="shared" si="492"/>
        <v>-3.6561707239467087</v>
      </c>
      <c r="BF253" s="19">
        <f t="shared" si="492"/>
        <v>-2.8967825833020826</v>
      </c>
      <c r="BG253" s="19">
        <f t="shared" si="492"/>
        <v>-2.1710974512080616</v>
      </c>
      <c r="BH253" s="19">
        <f t="shared" si="492"/>
        <v>-1.5097107191931247</v>
      </c>
      <c r="BI253" s="19">
        <f t="shared" si="492"/>
        <v>-0.95550921164700398</v>
      </c>
      <c r="BJ253" s="19">
        <f t="shared" si="492"/>
        <v>-0.54589293718007526</v>
      </c>
      <c r="BK253" s="19">
        <f t="shared" si="492"/>
        <v>-0.28484727902535711</v>
      </c>
      <c r="BL253" s="19">
        <f t="shared" si="492"/>
        <v>-0.13938675828296063</v>
      </c>
      <c r="BM253" s="19">
        <f t="shared" si="492"/>
        <v>-4.2247372397942176</v>
      </c>
      <c r="BN253" s="19">
        <f t="shared" si="492"/>
        <v>-3.4521887728147669</v>
      </c>
      <c r="BO253" s="19">
        <f t="shared" si="492"/>
        <v>-2.6995992523570869</v>
      </c>
      <c r="BP253" s="19">
        <f t="shared" si="492"/>
        <v>-1.9874000248625703</v>
      </c>
      <c r="BQ253" s="19">
        <f t="shared" si="492"/>
        <v>-1.3500584796176429</v>
      </c>
      <c r="BR253" s="19">
        <f t="shared" si="492"/>
        <v>-0.83157348644173734</v>
      </c>
      <c r="BS253" s="19">
        <f t="shared" si="492"/>
        <v>-0.46285625355038429</v>
      </c>
      <c r="BT253" s="19">
        <f t="shared" si="492"/>
        <v>-0.23675868487646654</v>
      </c>
      <c r="BU253" s="19">
        <f t="shared" si="492"/>
        <v>-0.11443340205535721</v>
      </c>
      <c r="BV253" s="19">
        <f t="shared" si="492"/>
        <v>-5.3562776217963112E-2</v>
      </c>
      <c r="BW253" s="19">
        <f t="shared" si="492"/>
        <v>-3.2495635517543646</v>
      </c>
      <c r="BX253" s="19">
        <f t="shared" si="492"/>
        <v>-2.5051878647390655</v>
      </c>
      <c r="BY253" s="19">
        <f t="shared" si="492"/>
        <v>-1.8089237692854061</v>
      </c>
      <c r="BZ253" s="19">
        <f t="shared" si="492"/>
        <v>-1.1988698996603231</v>
      </c>
      <c r="CA253" s="19">
        <f t="shared" si="492"/>
        <v>-0.71845964801328632</v>
      </c>
      <c r="CB253" s="19">
        <f t="shared" si="492"/>
        <v>-0.39009012685887012</v>
      </c>
      <c r="CC253" s="19">
        <f t="shared" ref="CC253:DJ253" si="493">$B229*LN(1/(1+(EXP(-1*(CC$25+CC$26*$A229)))))+$C229*LN(1-(1/(1+(EXP(-1*(CC$25+CC$26*$A229))))))</f>
        <v>-0.19600720243021236</v>
      </c>
      <c r="CD253" s="19">
        <f t="shared" si="493"/>
        <v>-9.3739479267430315E-2</v>
      </c>
      <c r="CE253" s="19">
        <f t="shared" si="493"/>
        <v>-4.3634951570930294E-2</v>
      </c>
      <c r="CF253" s="19">
        <f t="shared" si="493"/>
        <v>-2.0039767260397568E-2</v>
      </c>
      <c r="CG253" s="19">
        <f t="shared" si="493"/>
        <v>-2.3140902929303659</v>
      </c>
      <c r="CH253" s="19">
        <f t="shared" si="493"/>
        <v>-1.6364926968500355</v>
      </c>
      <c r="CI253" s="19">
        <f t="shared" si="493"/>
        <v>-1.0569602898118766</v>
      </c>
      <c r="CJ253" s="19">
        <f t="shared" si="493"/>
        <v>-0.61634377304073962</v>
      </c>
      <c r="CK253" s="19">
        <f t="shared" si="493"/>
        <v>-0.32695640685095206</v>
      </c>
      <c r="CL253" s="19">
        <f t="shared" si="493"/>
        <v>-0.16171094368958572</v>
      </c>
      <c r="CM253" s="19">
        <f t="shared" si="493"/>
        <v>-7.6645269327956289E-2</v>
      </c>
      <c r="CN253" s="19">
        <f t="shared" si="493"/>
        <v>-3.5514653955253252E-2</v>
      </c>
      <c r="CO253" s="19">
        <f t="shared" si="493"/>
        <v>-1.6274621515976365E-2</v>
      </c>
      <c r="CP253" s="19">
        <f t="shared" si="493"/>
        <v>-7.4189941486866185E-3</v>
      </c>
      <c r="CQ253" s="19">
        <f t="shared" si="493"/>
        <v>-1.4709765939671284</v>
      </c>
      <c r="CR253" s="19">
        <f t="shared" si="493"/>
        <v>-0.92503699381775373</v>
      </c>
      <c r="CS253" s="19">
        <f t="shared" si="493"/>
        <v>-0.52516294973063504</v>
      </c>
      <c r="CT253" s="19">
        <f t="shared" si="493"/>
        <v>-0.27268480925263944</v>
      </c>
      <c r="CU253" s="19">
        <f t="shared" si="493"/>
        <v>-0.13302107507286723</v>
      </c>
      <c r="CV253" s="19">
        <f t="shared" si="493"/>
        <v>-6.2571287614293439E-2</v>
      </c>
      <c r="CW253" s="19">
        <f t="shared" si="493"/>
        <v>-2.8883735471198348E-2</v>
      </c>
      <c r="CX253" s="19">
        <f t="shared" si="493"/>
        <v>-1.3212216543127727E-2</v>
      </c>
      <c r="CY253" s="19">
        <f t="shared" si="493"/>
        <v>-6.0179387516119788E-3</v>
      </c>
      <c r="CZ253" s="19">
        <f t="shared" si="493"/>
        <v>-2.7356993785360236E-3</v>
      </c>
      <c r="DA253" s="19">
        <f t="shared" si="493"/>
        <v>-0.80364958102178352</v>
      </c>
      <c r="DB253" s="19">
        <f t="shared" si="493"/>
        <v>-0.44462066950155305</v>
      </c>
      <c r="DC253" s="19">
        <f t="shared" si="493"/>
        <v>-0.22642373327254567</v>
      </c>
      <c r="DD253" s="19">
        <f t="shared" si="493"/>
        <v>-0.10914595078339805</v>
      </c>
      <c r="DE253" s="19">
        <f t="shared" si="493"/>
        <v>-5.1015976589534939E-2</v>
      </c>
      <c r="DF253" s="19">
        <f t="shared" si="493"/>
        <v>-2.3476364119777163E-2</v>
      </c>
      <c r="DG253" s="19">
        <f t="shared" si="493"/>
        <v>-1.0722978890458319E-2</v>
      </c>
      <c r="DH253" s="19">
        <f t="shared" si="493"/>
        <v>-4.8808231056281098E-3</v>
      </c>
      <c r="DI253" s="19">
        <f t="shared" si="493"/>
        <v>-2.2180890335059917E-3</v>
      </c>
      <c r="DJ253" s="19">
        <f t="shared" si="493"/>
        <v>-1.0072779542348365E-3</v>
      </c>
    </row>
    <row r="254" spans="1:114" x14ac:dyDescent="0.45">
      <c r="A254" s="4">
        <f>Training_Data!L253</f>
        <v>64</v>
      </c>
      <c r="B254" s="4">
        <f>Training_Data!I253</f>
        <v>0</v>
      </c>
      <c r="C254" s="4">
        <f t="shared" si="375"/>
        <v>1</v>
      </c>
      <c r="F254">
        <f t="shared" si="369"/>
        <v>7.3000000000000009E-2</v>
      </c>
      <c r="G254">
        <f t="shared" si="370"/>
        <v>0.92960083002579275</v>
      </c>
      <c r="H254" s="10">
        <f t="shared" si="371"/>
        <v>0.51824189979573809</v>
      </c>
      <c r="I254" s="10"/>
      <c r="J254">
        <f t="shared" si="372"/>
        <v>0.48175810020426191</v>
      </c>
      <c r="K254">
        <f t="shared" si="380"/>
        <v>-0.65731315770496557</v>
      </c>
      <c r="O254" s="19">
        <f t="shared" si="425"/>
        <v>-9.2500961070336327</v>
      </c>
      <c r="P254" s="19">
        <f t="shared" si="425"/>
        <v>-8.5002034476721295</v>
      </c>
      <c r="Q254" s="19">
        <f t="shared" ref="Q254:CB254" si="494">$B230*LN(1/(1+(EXP(-1*(Q$25+Q$26*$A230)))))+$C230*LN(1-(1/(1+(EXP(-1*(Q$25+Q$26*$A230))))))</f>
        <v>-7.7504306497976385</v>
      </c>
      <c r="R254" s="19">
        <f t="shared" si="494"/>
        <v>-7.0009114664537746</v>
      </c>
      <c r="S254" s="19">
        <f t="shared" si="494"/>
        <v>-6.2519285932042195</v>
      </c>
      <c r="T254" s="19">
        <f t="shared" si="494"/>
        <v>-5.5040784432705703</v>
      </c>
      <c r="U254" s="19">
        <f t="shared" si="494"/>
        <v>-4.7586144837621749</v>
      </c>
      <c r="V254" s="19">
        <f t="shared" si="494"/>
        <v>-4.0181499279178094</v>
      </c>
      <c r="W254" s="19">
        <f t="shared" si="494"/>
        <v>-3.2880413716877834</v>
      </c>
      <c r="X254" s="19">
        <f t="shared" si="494"/>
        <v>-2.5788897342925496</v>
      </c>
      <c r="Y254" s="19">
        <f t="shared" si="494"/>
        <v>-8.2502612244352278</v>
      </c>
      <c r="Z254" s="19">
        <f t="shared" si="494"/>
        <v>-7.5005529314753607</v>
      </c>
      <c r="AA254" s="19">
        <f t="shared" si="494"/>
        <v>-6.7511701946758542</v>
      </c>
      <c r="AB254" s="19">
        <f t="shared" si="494"/>
        <v>-6.0024756851377301</v>
      </c>
      <c r="AC254" s="19">
        <f t="shared" si="494"/>
        <v>-5.2552337981517434</v>
      </c>
      <c r="AD254" s="19">
        <f t="shared" si="494"/>
        <v>-4.5110477448485939</v>
      </c>
      <c r="AE254" s="19">
        <f t="shared" si="494"/>
        <v>-3.7732454643724243</v>
      </c>
      <c r="AF254" s="19">
        <f t="shared" si="494"/>
        <v>-3.0485873515737421</v>
      </c>
      <c r="AG254" s="19">
        <f t="shared" si="494"/>
        <v>-2.3502065589167471</v>
      </c>
      <c r="AH254" s="19">
        <f t="shared" si="494"/>
        <v>-1.7014132779827524</v>
      </c>
      <c r="AI254" s="19">
        <f t="shared" si="494"/>
        <v>-7.2507099223343392</v>
      </c>
      <c r="AJ254" s="19">
        <f t="shared" si="494"/>
        <v>-6.5015023101597542</v>
      </c>
      <c r="AK254" s="19">
        <f t="shared" si="494"/>
        <v>-5.7531777264714101</v>
      </c>
      <c r="AL254" s="19">
        <f t="shared" si="494"/>
        <v>-5.0067153484891183</v>
      </c>
      <c r="AM254" s="19">
        <f t="shared" si="494"/>
        <v>-4.264163456931505</v>
      </c>
      <c r="AN254" s="19">
        <f t="shared" si="494"/>
        <v>-3.5297504182726205</v>
      </c>
      <c r="AO254" s="19">
        <f t="shared" si="494"/>
        <v>-2.8119675890031974</v>
      </c>
      <c r="AP254" s="19">
        <f t="shared" si="494"/>
        <v>-2.1269280110429727</v>
      </c>
      <c r="AQ254" s="19">
        <f t="shared" si="494"/>
        <v>-1.501929081345373</v>
      </c>
      <c r="AR254" s="19">
        <f t="shared" si="494"/>
        <v>-0.9740769841801068</v>
      </c>
      <c r="AS254" s="19">
        <f t="shared" si="494"/>
        <v>-6.2519285932042195</v>
      </c>
      <c r="AT254" s="19">
        <f t="shared" si="494"/>
        <v>-5.5040784432705703</v>
      </c>
      <c r="AU254" s="19">
        <f t="shared" si="494"/>
        <v>-4.7586144837621758</v>
      </c>
      <c r="AV254" s="19">
        <f t="shared" si="494"/>
        <v>-4.0181499279178094</v>
      </c>
      <c r="AW254" s="19">
        <f t="shared" si="494"/>
        <v>-3.2880413716877834</v>
      </c>
      <c r="AX254" s="19">
        <f t="shared" si="494"/>
        <v>-2.5788897342925496</v>
      </c>
      <c r="AY254" s="19">
        <f t="shared" si="494"/>
        <v>-1.9102241504380864</v>
      </c>
      <c r="AZ254" s="19">
        <f t="shared" si="494"/>
        <v>-1.3132616875182228</v>
      </c>
      <c r="BA254" s="19">
        <f t="shared" si="494"/>
        <v>-0.82593941987884345</v>
      </c>
      <c r="BB254" s="19">
        <f t="shared" si="494"/>
        <v>-0.47407698418010663</v>
      </c>
      <c r="BC254" s="19">
        <f t="shared" si="494"/>
        <v>-5.2552337981517434</v>
      </c>
      <c r="BD254" s="19">
        <f t="shared" si="494"/>
        <v>-4.5110477448485939</v>
      </c>
      <c r="BE254" s="19">
        <f t="shared" si="494"/>
        <v>-3.7732454643724251</v>
      </c>
      <c r="BF254" s="19">
        <f t="shared" si="494"/>
        <v>-3.0485873515737421</v>
      </c>
      <c r="BG254" s="19">
        <f t="shared" si="494"/>
        <v>-2.3502065589167471</v>
      </c>
      <c r="BH254" s="19">
        <f t="shared" si="494"/>
        <v>-1.7014132779827524</v>
      </c>
      <c r="BI254" s="19">
        <f t="shared" si="494"/>
        <v>-1.1368710061148994</v>
      </c>
      <c r="BJ254" s="19">
        <f t="shared" si="494"/>
        <v>-0.69314718055994529</v>
      </c>
      <c r="BK254" s="19">
        <f t="shared" si="494"/>
        <v>-0.38687100611489994</v>
      </c>
      <c r="BL254" s="19">
        <f t="shared" si="494"/>
        <v>-0.20141327798275241</v>
      </c>
      <c r="BM254" s="19">
        <f t="shared" si="494"/>
        <v>-4.264163456931505</v>
      </c>
      <c r="BN254" s="19">
        <f t="shared" si="494"/>
        <v>-3.5297504182726205</v>
      </c>
      <c r="BO254" s="19">
        <f t="shared" si="494"/>
        <v>-2.8119675890031988</v>
      </c>
      <c r="BP254" s="19">
        <f t="shared" si="494"/>
        <v>-2.1269280110429727</v>
      </c>
      <c r="BQ254" s="19">
        <f t="shared" si="494"/>
        <v>-1.501929081345373</v>
      </c>
      <c r="BR254" s="19">
        <f t="shared" si="494"/>
        <v>-0.9740769841801068</v>
      </c>
      <c r="BS254" s="19">
        <f t="shared" si="494"/>
        <v>-0.57593941987884323</v>
      </c>
      <c r="BT254" s="19">
        <f t="shared" si="494"/>
        <v>-0.31326168751822281</v>
      </c>
      <c r="BU254" s="19">
        <f t="shared" si="494"/>
        <v>-0.16022415043808716</v>
      </c>
      <c r="BV254" s="19">
        <f t="shared" si="494"/>
        <v>-7.8889734292549515E-2</v>
      </c>
      <c r="BW254" s="19">
        <f t="shared" si="494"/>
        <v>-3.2880413716877834</v>
      </c>
      <c r="BX254" s="19">
        <f t="shared" si="494"/>
        <v>-2.5788897342925496</v>
      </c>
      <c r="BY254" s="19">
        <f t="shared" si="494"/>
        <v>-1.9102241504380872</v>
      </c>
      <c r="BZ254" s="19">
        <f t="shared" si="494"/>
        <v>-1.3132616875182228</v>
      </c>
      <c r="CA254" s="19">
        <f t="shared" si="494"/>
        <v>-0.82593941987884345</v>
      </c>
      <c r="CB254" s="19">
        <f t="shared" si="494"/>
        <v>-0.47407698418010663</v>
      </c>
      <c r="CC254" s="19">
        <f t="shared" ref="CC254:DJ254" si="495">$B230*LN(1/(1+(EXP(-1*(CC$25+CC$26*$A230)))))+$C230*LN(1-(1/(1+(EXP(-1*(CC$25+CC$26*$A230))))))</f>
        <v>-0.25192908134537267</v>
      </c>
      <c r="CD254" s="19">
        <f t="shared" si="495"/>
        <v>-0.12692801104297263</v>
      </c>
      <c r="CE254" s="19">
        <f t="shared" si="495"/>
        <v>-6.1967589003198605E-2</v>
      </c>
      <c r="CF254" s="19">
        <f t="shared" si="495"/>
        <v>-2.9750418272620607E-2</v>
      </c>
      <c r="CG254" s="19">
        <f t="shared" si="495"/>
        <v>-2.3502065589167471</v>
      </c>
      <c r="CH254" s="19">
        <f t="shared" si="495"/>
        <v>-1.7014132779827524</v>
      </c>
      <c r="CI254" s="19">
        <f t="shared" si="495"/>
        <v>-1.1368710061148999</v>
      </c>
      <c r="CJ254" s="19">
        <f t="shared" si="495"/>
        <v>-0.69314718055994529</v>
      </c>
      <c r="CK254" s="19">
        <f t="shared" si="495"/>
        <v>-0.38687100611489994</v>
      </c>
      <c r="CL254" s="19">
        <f t="shared" si="495"/>
        <v>-0.20141327798275241</v>
      </c>
      <c r="CM254" s="19">
        <f t="shared" si="495"/>
        <v>-0.10020655891674717</v>
      </c>
      <c r="CN254" s="19">
        <f t="shared" si="495"/>
        <v>-4.8587351573741909E-2</v>
      </c>
      <c r="CO254" s="19">
        <f t="shared" si="495"/>
        <v>-2.324546437242505E-2</v>
      </c>
      <c r="CP254" s="19">
        <f t="shared" si="495"/>
        <v>-1.1047744848593825E-2</v>
      </c>
      <c r="CQ254" s="19">
        <f t="shared" si="495"/>
        <v>-1.501929081345373</v>
      </c>
      <c r="CR254" s="19">
        <f t="shared" si="495"/>
        <v>-0.9740769841801068</v>
      </c>
      <c r="CS254" s="19">
        <f t="shared" si="495"/>
        <v>-0.57593941987884367</v>
      </c>
      <c r="CT254" s="19">
        <f t="shared" si="495"/>
        <v>-0.31326168751822281</v>
      </c>
      <c r="CU254" s="19">
        <f t="shared" si="495"/>
        <v>-0.16022415043808716</v>
      </c>
      <c r="CV254" s="19">
        <f t="shared" si="495"/>
        <v>-7.8889734292549515E-2</v>
      </c>
      <c r="CW254" s="19">
        <f t="shared" si="495"/>
        <v>-3.8041371687783029E-2</v>
      </c>
      <c r="CX254" s="19">
        <f t="shared" si="495"/>
        <v>-1.8149927917809731E-2</v>
      </c>
      <c r="CY254" s="19">
        <f t="shared" si="495"/>
        <v>-8.6144837621755215E-3</v>
      </c>
      <c r="CZ254" s="19">
        <f t="shared" si="495"/>
        <v>-4.0784432705706312E-3</v>
      </c>
      <c r="DA254" s="19">
        <f t="shared" si="495"/>
        <v>-0.82593941987884345</v>
      </c>
      <c r="DB254" s="19">
        <f t="shared" si="495"/>
        <v>-0.47407698418010663</v>
      </c>
      <c r="DC254" s="19">
        <f t="shared" si="495"/>
        <v>-0.25192908134537301</v>
      </c>
      <c r="DD254" s="19">
        <f t="shared" si="495"/>
        <v>-0.12692801104297263</v>
      </c>
      <c r="DE254" s="19">
        <f t="shared" si="495"/>
        <v>-6.1967589003198605E-2</v>
      </c>
      <c r="DF254" s="19">
        <f t="shared" si="495"/>
        <v>-2.9750418272620607E-2</v>
      </c>
      <c r="DG254" s="19">
        <f t="shared" si="495"/>
        <v>-1.41634569315051E-2</v>
      </c>
      <c r="DH254" s="19">
        <f t="shared" si="495"/>
        <v>-6.7153484891179444E-3</v>
      </c>
      <c r="DI254" s="19">
        <f t="shared" si="495"/>
        <v>-3.177726471409912E-3</v>
      </c>
      <c r="DJ254" s="19">
        <f t="shared" si="495"/>
        <v>-1.5023101597543026E-3</v>
      </c>
    </row>
    <row r="255" spans="1:114" x14ac:dyDescent="0.45">
      <c r="A255" s="4">
        <f>Training_Data!L254</f>
        <v>72</v>
      </c>
      <c r="B255" s="4">
        <f>Training_Data!I254</f>
        <v>1</v>
      </c>
      <c r="C255" s="4">
        <f t="shared" si="375"/>
        <v>0</v>
      </c>
      <c r="F255">
        <f t="shared" si="369"/>
        <v>5.6000000000000001E-2</v>
      </c>
      <c r="G255">
        <f t="shared" si="370"/>
        <v>0.94553913589039629</v>
      </c>
      <c r="H255" s="10">
        <f t="shared" si="371"/>
        <v>0.51399634248032722</v>
      </c>
      <c r="I255" s="10"/>
      <c r="J255">
        <f t="shared" si="372"/>
        <v>0.48600365751967278</v>
      </c>
      <c r="K255">
        <f t="shared" si="380"/>
        <v>-0.72153912934931808</v>
      </c>
      <c r="O255" s="19">
        <f t="shared" si="425"/>
        <v>-9.3100905104489815</v>
      </c>
      <c r="P255" s="19">
        <f t="shared" si="425"/>
        <v>-8.6201804439737071</v>
      </c>
      <c r="Q255" s="19">
        <f t="shared" ref="Q255:CB255" si="496">$B231*LN(1/(1+(EXP(-1*(Q$25+Q$26*$A231)))))+$C231*LN(1-(1/(1+(EXP(-1*(Q$25+Q$26*$A231))))))</f>
        <v>-7.9303597217053188</v>
      </c>
      <c r="R255" s="19">
        <f t="shared" si="496"/>
        <v>-7.2407170546149899</v>
      </c>
      <c r="S255" s="19">
        <f t="shared" si="496"/>
        <v>-6.5514290939569229</v>
      </c>
      <c r="T255" s="19">
        <f t="shared" si="496"/>
        <v>-5.8628471865974072</v>
      </c>
      <c r="U255" s="19">
        <f t="shared" si="496"/>
        <v>-5.1756684726290141</v>
      </c>
      <c r="V255" s="19">
        <f t="shared" si="496"/>
        <v>-4.4912696711850568</v>
      </c>
      <c r="W255" s="19">
        <f t="shared" si="496"/>
        <v>-3.8123441027070473</v>
      </c>
      <c r="X255" s="19">
        <f t="shared" si="496"/>
        <v>-3.1440639679385733</v>
      </c>
      <c r="Y255" s="19">
        <f t="shared" si="496"/>
        <v>-8.3102460137794907</v>
      </c>
      <c r="Z255" s="19">
        <f t="shared" si="496"/>
        <v>-7.6204904215548011</v>
      </c>
      <c r="AA255" s="19">
        <f t="shared" si="496"/>
        <v>-6.9309775229371322</v>
      </c>
      <c r="AB255" s="19">
        <f t="shared" si="496"/>
        <v>-6.2419479570220329</v>
      </c>
      <c r="AC255" s="19">
        <f t="shared" si="496"/>
        <v>-5.5538799206074847</v>
      </c>
      <c r="AD255" s="19">
        <f t="shared" si="496"/>
        <v>-4.8677206031848437</v>
      </c>
      <c r="AE255" s="19">
        <f t="shared" si="496"/>
        <v>-4.1853340897307882</v>
      </c>
      <c r="AF255" s="19">
        <f t="shared" si="496"/>
        <v>-3.5103423893635055</v>
      </c>
      <c r="AG255" s="19">
        <f t="shared" si="496"/>
        <v>-2.8496087779417167</v>
      </c>
      <c r="AH255" s="19">
        <f t="shared" si="496"/>
        <v>-2.2155195231797546</v>
      </c>
      <c r="AI255" s="19">
        <f t="shared" si="496"/>
        <v>-7.3106685934936211</v>
      </c>
      <c r="AJ255" s="19">
        <f t="shared" si="496"/>
        <v>-6.6213325427160772</v>
      </c>
      <c r="AK255" s="19">
        <f t="shared" si="496"/>
        <v>-5.9326549544760363</v>
      </c>
      <c r="AL255" s="19">
        <f t="shared" si="496"/>
        <v>-5.2452862599110217</v>
      </c>
      <c r="AM255" s="19">
        <f t="shared" si="496"/>
        <v>-4.5605117617202247</v>
      </c>
      <c r="AN255" s="19">
        <f t="shared" si="496"/>
        <v>-3.8808491378688434</v>
      </c>
      <c r="AO255" s="19">
        <f t="shared" si="496"/>
        <v>-3.2111453962075993</v>
      </c>
      <c r="AP255" s="19">
        <f t="shared" si="496"/>
        <v>-2.5604209981977561</v>
      </c>
      <c r="AQ255" s="19">
        <f t="shared" si="496"/>
        <v>-1.9444022221881463</v>
      </c>
      <c r="AR255" s="19">
        <f t="shared" si="496"/>
        <v>-1.3873353251154306</v>
      </c>
      <c r="AS255" s="19">
        <f t="shared" si="496"/>
        <v>-6.3118163826170681</v>
      </c>
      <c r="AT255" s="19">
        <f t="shared" si="496"/>
        <v>-5.6236180879278939</v>
      </c>
      <c r="AU255" s="19">
        <f t="shared" si="496"/>
        <v>-4.9372005172236566</v>
      </c>
      <c r="AV255" s="19">
        <f t="shared" si="496"/>
        <v>-4.2543047887452881</v>
      </c>
      <c r="AW255" s="19">
        <f t="shared" si="496"/>
        <v>-3.5783198210933684</v>
      </c>
      <c r="AX255" s="19">
        <f t="shared" si="496"/>
        <v>-2.915688941611676</v>
      </c>
      <c r="AY255" s="19">
        <f t="shared" si="496"/>
        <v>-2.2781165694697791</v>
      </c>
      <c r="AZ255" s="19">
        <f t="shared" si="496"/>
        <v>-1.685091744158761</v>
      </c>
      <c r="BA255" s="19">
        <f t="shared" si="496"/>
        <v>-1.1642116301417518</v>
      </c>
      <c r="BB255" s="19">
        <f t="shared" si="496"/>
        <v>-0.74439666007357075</v>
      </c>
      <c r="BC255" s="19">
        <f t="shared" si="496"/>
        <v>-5.3149297554809403</v>
      </c>
      <c r="BD255" s="19">
        <f t="shared" si="496"/>
        <v>-4.6298045737570463</v>
      </c>
      <c r="BE255" s="19">
        <f t="shared" si="496"/>
        <v>-3.9494532256282762</v>
      </c>
      <c r="BF255" s="19">
        <f t="shared" si="496"/>
        <v>-3.2784164427943607</v>
      </c>
      <c r="BG255" s="19">
        <f t="shared" si="496"/>
        <v>-2.62518322657579</v>
      </c>
      <c r="BH255" s="19">
        <f t="shared" si="496"/>
        <v>-2.0046825384206524</v>
      </c>
      <c r="BI255" s="19">
        <f t="shared" si="496"/>
        <v>-1.4403072058264326</v>
      </c>
      <c r="BJ255" s="19">
        <f t="shared" si="496"/>
        <v>-0.96167487439574306</v>
      </c>
      <c r="BK255" s="19">
        <f t="shared" si="496"/>
        <v>-0.59364958102178367</v>
      </c>
      <c r="BL255" s="19">
        <f t="shared" si="496"/>
        <v>-0.34115387473208775</v>
      </c>
      <c r="BM255" s="19">
        <f t="shared" si="496"/>
        <v>-4.3233441194858724</v>
      </c>
      <c r="BN255" s="19">
        <f t="shared" si="496"/>
        <v>-3.6464302985174788</v>
      </c>
      <c r="BO255" s="19">
        <f t="shared" si="496"/>
        <v>-2.9820202163536842</v>
      </c>
      <c r="BP255" s="19">
        <f t="shared" si="496"/>
        <v>-2.3411643781150722</v>
      </c>
      <c r="BQ255" s="19">
        <f t="shared" si="496"/>
        <v>-1.7424764655865785</v>
      </c>
      <c r="BR255" s="19">
        <f t="shared" si="496"/>
        <v>-1.2128812144609922</v>
      </c>
      <c r="BS255" s="19">
        <f t="shared" si="496"/>
        <v>-0.7817553388706231</v>
      </c>
      <c r="BT255" s="19">
        <f t="shared" si="496"/>
        <v>-0.46657309416461784</v>
      </c>
      <c r="BU255" s="19">
        <f t="shared" si="496"/>
        <v>-0.26097659396712841</v>
      </c>
      <c r="BV255" s="19">
        <f t="shared" si="496"/>
        <v>-0.13938675828296063</v>
      </c>
      <c r="BW255" s="19">
        <f t="shared" si="496"/>
        <v>-3.3458652569723779</v>
      </c>
      <c r="BX255" s="19">
        <f t="shared" si="496"/>
        <v>-2.6902747215382918</v>
      </c>
      <c r="BY255" s="19">
        <f t="shared" si="496"/>
        <v>-2.0655340596207994</v>
      </c>
      <c r="BZ255" s="19">
        <f t="shared" si="496"/>
        <v>-1.4941647539707472</v>
      </c>
      <c r="CA255" s="19">
        <f t="shared" si="496"/>
        <v>-1.0054924814633375</v>
      </c>
      <c r="CB255" s="19">
        <f t="shared" si="496"/>
        <v>-0.62559518233715161</v>
      </c>
      <c r="CC255" s="19">
        <f t="shared" ref="CC255:DJ255" si="497">$B231*LN(1/(1+(EXP(-1*(CC$25+CC$26*$A231)))))+$C231*LN(1-(1/(1+(EXP(-1*(CC$25+CC$26*$A231))))))</f>
        <v>-0.36189579198797778</v>
      </c>
      <c r="CD255" s="19">
        <f t="shared" si="497"/>
        <v>-0.1977944705965963</v>
      </c>
      <c r="CE255" s="19">
        <f t="shared" si="497"/>
        <v>-0.10409029293036624</v>
      </c>
      <c r="CF255" s="19">
        <f t="shared" si="497"/>
        <v>-5.3562776217963112E-2</v>
      </c>
      <c r="CG255" s="19">
        <f t="shared" si="497"/>
        <v>-2.4046383646958507</v>
      </c>
      <c r="CH255" s="19">
        <f t="shared" si="497"/>
        <v>-1.800568937757075</v>
      </c>
      <c r="CI255" s="19">
        <f t="shared" si="497"/>
        <v>-1.2625744432071544</v>
      </c>
      <c r="CJ255" s="19">
        <f t="shared" si="497"/>
        <v>-0.82032996662642566</v>
      </c>
      <c r="CK255" s="19">
        <f t="shared" si="497"/>
        <v>-0.49324894599745478</v>
      </c>
      <c r="CL255" s="19">
        <f t="shared" si="497"/>
        <v>-0.27749462251395479</v>
      </c>
      <c r="CM255" s="19">
        <f t="shared" si="497"/>
        <v>-0.14877646552282817</v>
      </c>
      <c r="CN255" s="19">
        <f t="shared" si="497"/>
        <v>-7.7386512415507897E-2</v>
      </c>
      <c r="CO255" s="19">
        <f t="shared" si="497"/>
        <v>-3.9563551754364476E-2</v>
      </c>
      <c r="CP255" s="19">
        <f t="shared" si="497"/>
        <v>-2.0039767260397568E-2</v>
      </c>
      <c r="CQ255" s="19">
        <f t="shared" si="497"/>
        <v>-1.54887520254575</v>
      </c>
      <c r="CR255" s="19">
        <f t="shared" si="497"/>
        <v>-1.050446744029496</v>
      </c>
      <c r="CS255" s="19">
        <f t="shared" si="497"/>
        <v>-0.65875955554869703</v>
      </c>
      <c r="CT255" s="19">
        <f t="shared" si="497"/>
        <v>-0.38367367481449377</v>
      </c>
      <c r="CU255" s="19">
        <f t="shared" si="497"/>
        <v>-0.2107229646697597</v>
      </c>
      <c r="CV255" s="19">
        <f t="shared" si="497"/>
        <v>-0.11123259989493051</v>
      </c>
      <c r="CW255" s="19">
        <f t="shared" si="497"/>
        <v>-5.7337204099385045E-2</v>
      </c>
      <c r="CX255" s="19">
        <f t="shared" si="497"/>
        <v>-2.9169828705895968E-2</v>
      </c>
      <c r="CY255" s="19">
        <f t="shared" si="497"/>
        <v>-1.4737239794217477E-2</v>
      </c>
      <c r="CZ255" s="19">
        <f t="shared" si="497"/>
        <v>-7.4189941486866185E-3</v>
      </c>
      <c r="DA255" s="19">
        <f t="shared" si="497"/>
        <v>-0.8601118864387145</v>
      </c>
      <c r="DB255" s="19">
        <f t="shared" si="497"/>
        <v>-0.52108961386593733</v>
      </c>
      <c r="DC255" s="19">
        <f t="shared" si="497"/>
        <v>-0.29491225960491124</v>
      </c>
      <c r="DD255" s="19">
        <f t="shared" si="497"/>
        <v>-0.15874997013467176</v>
      </c>
      <c r="DE255" s="19">
        <f t="shared" si="497"/>
        <v>-8.2771522453552571E-2</v>
      </c>
      <c r="DF255" s="19">
        <f t="shared" si="497"/>
        <v>-4.237227819517856E-2</v>
      </c>
      <c r="DG255" s="19">
        <f t="shared" si="497"/>
        <v>-2.147731797337012E-2</v>
      </c>
      <c r="DH255" s="19">
        <f t="shared" si="497"/>
        <v>-1.083016513945715E-2</v>
      </c>
      <c r="DI255" s="19">
        <f t="shared" si="497"/>
        <v>-5.4468128334403494E-3</v>
      </c>
      <c r="DJ255" s="19">
        <f t="shared" si="497"/>
        <v>-2.7356993785360236E-3</v>
      </c>
    </row>
    <row r="256" spans="1:114" x14ac:dyDescent="0.45">
      <c r="A256" s="4">
        <f>Training_Data!L255</f>
        <v>55</v>
      </c>
      <c r="B256" s="4">
        <f>Training_Data!I255</f>
        <v>0</v>
      </c>
      <c r="C256" s="4">
        <f t="shared" si="375"/>
        <v>1</v>
      </c>
      <c r="F256">
        <f t="shared" si="369"/>
        <v>5.9000000000000004E-2</v>
      </c>
      <c r="G256">
        <f t="shared" si="370"/>
        <v>0.94270676915709972</v>
      </c>
      <c r="H256" s="10">
        <f t="shared" si="371"/>
        <v>0.51474572275973451</v>
      </c>
      <c r="I256" s="10"/>
      <c r="J256">
        <f t="shared" si="372"/>
        <v>0.48525427724026549</v>
      </c>
      <c r="K256">
        <f t="shared" si="380"/>
        <v>-0.7230822424633323</v>
      </c>
      <c r="O256" s="19">
        <f t="shared" si="425"/>
        <v>-9.3300887183015107</v>
      </c>
      <c r="P256" s="19">
        <f t="shared" si="425"/>
        <v>-8.6601733692775813</v>
      </c>
      <c r="Q256" s="19">
        <f t="shared" ref="Q256:CB256" si="498">$B232*LN(1/(1+(EXP(-1*(Q$25+Q$26*$A232)))))+$C232*LN(1-(1/(1+(EXP(-1*(Q$25+Q$26*$A232))))))</f>
        <v>-7.9903387766920595</v>
      </c>
      <c r="R256" s="19">
        <f t="shared" si="498"/>
        <v>-7.3206619430785445</v>
      </c>
      <c r="S256" s="19">
        <f t="shared" si="498"/>
        <v>-6.651293185580438</v>
      </c>
      <c r="T256" s="19">
        <f t="shared" si="498"/>
        <v>-5.9825256341914015</v>
      </c>
      <c r="U256" s="19">
        <f t="shared" si="498"/>
        <v>-5.3149297554809403</v>
      </c>
      <c r="V256" s="19">
        <f t="shared" si="498"/>
        <v>-4.6496113601690343</v>
      </c>
      <c r="W256" s="19">
        <f t="shared" si="498"/>
        <v>-3.9886975395931494</v>
      </c>
      <c r="X256" s="19">
        <f t="shared" si="498"/>
        <v>-3.336219258870659</v>
      </c>
      <c r="Y256" s="19">
        <f t="shared" si="498"/>
        <v>-8.3302411429675765</v>
      </c>
      <c r="Z256" s="19">
        <f t="shared" si="498"/>
        <v>-7.6604711963803434</v>
      </c>
      <c r="AA256" s="19">
        <f t="shared" si="498"/>
        <v>-6.9909206226285825</v>
      </c>
      <c r="AB256" s="19">
        <f t="shared" si="498"/>
        <v>-6.321798325549115</v>
      </c>
      <c r="AC256" s="19">
        <f t="shared" si="498"/>
        <v>-5.6535113447819398</v>
      </c>
      <c r="AD256" s="19">
        <f t="shared" si="498"/>
        <v>-4.9868505439070763</v>
      </c>
      <c r="AE256" s="19">
        <f t="shared" si="498"/>
        <v>-4.3233441194858724</v>
      </c>
      <c r="AF256" s="19">
        <f t="shared" si="498"/>
        <v>-3.6659136657923068</v>
      </c>
      <c r="AG256" s="19">
        <f t="shared" si="498"/>
        <v>-3.0200306423932446</v>
      </c>
      <c r="AH256" s="19">
        <f t="shared" si="498"/>
        <v>-2.3955454645979626</v>
      </c>
      <c r="AI256" s="19">
        <f t="shared" si="498"/>
        <v>-7.3306553587926322</v>
      </c>
      <c r="AJ256" s="19">
        <f t="shared" si="498"/>
        <v>-6.6612803264026308</v>
      </c>
      <c r="AK256" s="19">
        <f t="shared" si="498"/>
        <v>-5.9925005351048277</v>
      </c>
      <c r="AL256" s="19">
        <f t="shared" si="498"/>
        <v>-5.3248808231056284</v>
      </c>
      <c r="AM256" s="19">
        <f t="shared" si="498"/>
        <v>-4.6595161791284339</v>
      </c>
      <c r="AN256" s="19">
        <f t="shared" si="498"/>
        <v>-3.9985132074670404</v>
      </c>
      <c r="AO256" s="19">
        <f t="shared" si="498"/>
        <v>-3.3458652569723775</v>
      </c>
      <c r="AP256" s="19">
        <f t="shared" si="498"/>
        <v>-2.7089300544332953</v>
      </c>
      <c r="AQ256" s="19">
        <f t="shared" si="498"/>
        <v>-2.1005517069552697</v>
      </c>
      <c r="AR256" s="19">
        <f t="shared" si="498"/>
        <v>-1.541008453832992</v>
      </c>
      <c r="AS256" s="19">
        <f t="shared" si="498"/>
        <v>-6.3317804478307753</v>
      </c>
      <c r="AT256" s="19">
        <f t="shared" si="498"/>
        <v>-5.6634764669781354</v>
      </c>
      <c r="AU256" s="19">
        <f t="shared" si="498"/>
        <v>-4.9967826104970374</v>
      </c>
      <c r="AV256" s="19">
        <f t="shared" si="498"/>
        <v>-4.3332122165431279</v>
      </c>
      <c r="AW256" s="19">
        <f t="shared" si="498"/>
        <v>-3.6756591002967287</v>
      </c>
      <c r="AX256" s="19">
        <f t="shared" si="498"/>
        <v>-3.0295449591113788</v>
      </c>
      <c r="AY256" s="19">
        <f t="shared" si="498"/>
        <v>-2.4046383646958502</v>
      </c>
      <c r="AZ256" s="19">
        <f t="shared" si="498"/>
        <v>-1.8172922998314598</v>
      </c>
      <c r="BA256" s="19">
        <f t="shared" si="498"/>
        <v>-1.2914188131718474</v>
      </c>
      <c r="BB256" s="19">
        <f t="shared" si="498"/>
        <v>-0.85435524446852695</v>
      </c>
      <c r="BC256" s="19">
        <f t="shared" si="498"/>
        <v>-5.3348323752567106</v>
      </c>
      <c r="BD256" s="19">
        <f t="shared" si="498"/>
        <v>-4.6694219362295026</v>
      </c>
      <c r="BE256" s="19">
        <f t="shared" si="498"/>
        <v>-4.0083306759972217</v>
      </c>
      <c r="BF256" s="19">
        <f t="shared" si="498"/>
        <v>-3.3555146539552529</v>
      </c>
      <c r="BG256" s="19">
        <f t="shared" si="498"/>
        <v>-2.7182670736825036</v>
      </c>
      <c r="BH256" s="19">
        <f t="shared" si="498"/>
        <v>-2.109333175075613</v>
      </c>
      <c r="BI256" s="19">
        <f t="shared" si="498"/>
        <v>-1.5488752025457495</v>
      </c>
      <c r="BJ256" s="19">
        <f t="shared" si="498"/>
        <v>-1.063496510222534</v>
      </c>
      <c r="BK256" s="19">
        <f t="shared" si="498"/>
        <v>-0.67825967634144879</v>
      </c>
      <c r="BL256" s="19">
        <f t="shared" si="498"/>
        <v>-0.40318604888545784</v>
      </c>
      <c r="BM256" s="19">
        <f t="shared" si="498"/>
        <v>-4.3430816089147735</v>
      </c>
      <c r="BN256" s="19">
        <f t="shared" si="498"/>
        <v>-3.6854070039144156</v>
      </c>
      <c r="BO256" s="19">
        <f t="shared" si="498"/>
        <v>-3.0390638759675039</v>
      </c>
      <c r="BP256" s="19">
        <f t="shared" si="498"/>
        <v>-2.4137394792674303</v>
      </c>
      <c r="BQ256" s="19">
        <f t="shared" si="498"/>
        <v>-1.8256744374149323</v>
      </c>
      <c r="BR256" s="19">
        <f t="shared" si="498"/>
        <v>-1.298679959237133</v>
      </c>
      <c r="BS256" s="19">
        <f t="shared" si="498"/>
        <v>-0.86011188643871417</v>
      </c>
      <c r="BT256" s="19">
        <f t="shared" si="498"/>
        <v>-0.52926044903028402</v>
      </c>
      <c r="BU256" s="19">
        <f t="shared" si="498"/>
        <v>-0.30528151021993605</v>
      </c>
      <c r="BV256" s="19">
        <f t="shared" si="498"/>
        <v>-0.16778602938626597</v>
      </c>
      <c r="BW256" s="19">
        <f t="shared" si="498"/>
        <v>-3.3651674183603348</v>
      </c>
      <c r="BX256" s="19">
        <f t="shared" si="498"/>
        <v>-2.7276102564100926</v>
      </c>
      <c r="BY256" s="19">
        <f t="shared" si="498"/>
        <v>-2.1181253032857184</v>
      </c>
      <c r="BZ256" s="19">
        <f t="shared" si="498"/>
        <v>-1.5567586848764665</v>
      </c>
      <c r="CA256" s="19">
        <f t="shared" si="498"/>
        <v>-1.0700553357027152</v>
      </c>
      <c r="CB256" s="19">
        <f t="shared" si="498"/>
        <v>-0.68319717972663441</v>
      </c>
      <c r="CC256" s="19">
        <f t="shared" ref="CC256:DJ256" si="499">$B232*LN(1/(1+(EXP(-1*(CC$25+CC$26*$A232)))))+$C232*LN(1-(1/(1+(EXP(-1*(CC$25+CC$26*$A232))))))</f>
        <v>-0.40651526920662456</v>
      </c>
      <c r="CD256" s="19">
        <f t="shared" si="499"/>
        <v>-0.22845802600646797</v>
      </c>
      <c r="CE256" s="19">
        <f t="shared" si="499"/>
        <v>-0.12339881197985098</v>
      </c>
      <c r="CF256" s="19">
        <f t="shared" si="499"/>
        <v>-6.5043561776590555E-2</v>
      </c>
      <c r="CG256" s="19">
        <f t="shared" si="499"/>
        <v>-2.422848741211546</v>
      </c>
      <c r="CH256" s="19">
        <f t="shared" si="499"/>
        <v>-1.8340700903052944</v>
      </c>
      <c r="CI256" s="19">
        <f t="shared" si="499"/>
        <v>-1.3059609474567209</v>
      </c>
      <c r="CJ256" s="19">
        <f t="shared" si="499"/>
        <v>-0.86589293718007532</v>
      </c>
      <c r="CK256" s="19">
        <f t="shared" si="499"/>
        <v>-0.53338215541877687</v>
      </c>
      <c r="CL256" s="19">
        <f t="shared" si="499"/>
        <v>-0.30792206010159268</v>
      </c>
      <c r="CM256" s="19">
        <f t="shared" si="499"/>
        <v>-0.16933722737912169</v>
      </c>
      <c r="CN256" s="19">
        <f t="shared" si="499"/>
        <v>-9.0224746513208942E-2</v>
      </c>
      <c r="CO256" s="19">
        <f t="shared" si="499"/>
        <v>-4.7184721970835473E-2</v>
      </c>
      <c r="CP256" s="19">
        <f t="shared" si="499"/>
        <v>-2.442284593377916E-2</v>
      </c>
      <c r="CQ256" s="19">
        <f t="shared" si="499"/>
        <v>-1.564658804601488</v>
      </c>
      <c r="CR256" s="19">
        <f t="shared" si="499"/>
        <v>-1.0766366958882392</v>
      </c>
      <c r="CS256" s="19">
        <f t="shared" si="499"/>
        <v>-0.68815968050786247</v>
      </c>
      <c r="CT256" s="19">
        <f t="shared" si="499"/>
        <v>-0.40986673496366205</v>
      </c>
      <c r="CU256" s="19">
        <f t="shared" si="499"/>
        <v>-0.23050857136387529</v>
      </c>
      <c r="CV256" s="19">
        <f t="shared" si="499"/>
        <v>-0.12456484496250039</v>
      </c>
      <c r="CW256" s="19">
        <f t="shared" si="499"/>
        <v>-6.5676254334659845E-2</v>
      </c>
      <c r="CX256" s="19">
        <f t="shared" si="499"/>
        <v>-3.4145605538695015E-2</v>
      </c>
      <c r="CY256" s="19">
        <f t="shared" si="499"/>
        <v>-1.7618213743965359E-2</v>
      </c>
      <c r="CZ256" s="19">
        <f t="shared" si="499"/>
        <v>-9.0541641698876074E-3</v>
      </c>
      <c r="DA256" s="19">
        <f t="shared" si="499"/>
        <v>-0.87169835859386136</v>
      </c>
      <c r="DB256" s="19">
        <f t="shared" si="499"/>
        <v>-0.53752811145482871</v>
      </c>
      <c r="DC256" s="19">
        <f t="shared" si="499"/>
        <v>-0.31058208874361098</v>
      </c>
      <c r="DD256" s="19">
        <f t="shared" si="499"/>
        <v>-0.17090157636787059</v>
      </c>
      <c r="DE256" s="19">
        <f t="shared" si="499"/>
        <v>-9.1091440894841724E-2</v>
      </c>
      <c r="DF256" s="19">
        <f t="shared" si="499"/>
        <v>-4.7647815139078141E-2</v>
      </c>
      <c r="DG256" s="19">
        <f t="shared" si="499"/>
        <v>-2.4665297136601642E-2</v>
      </c>
      <c r="DH256" s="19">
        <f t="shared" si="499"/>
        <v>-1.2697432971496326E-2</v>
      </c>
      <c r="DI256" s="19">
        <f t="shared" si="499"/>
        <v>-6.5175252852916763E-3</v>
      </c>
      <c r="DJ256" s="19">
        <f t="shared" si="499"/>
        <v>-3.3403801703673882E-3</v>
      </c>
    </row>
    <row r="257" spans="1:114" x14ac:dyDescent="0.45">
      <c r="A257" s="4">
        <f>Training_Data!L256</f>
        <v>58</v>
      </c>
      <c r="B257" s="4">
        <f>Training_Data!I256</f>
        <v>0</v>
      </c>
      <c r="C257" s="4">
        <f t="shared" si="375"/>
        <v>1</v>
      </c>
      <c r="F257">
        <f t="shared" si="369"/>
        <v>6.5000000000000002E-2</v>
      </c>
      <c r="G257">
        <f t="shared" si="370"/>
        <v>0.93706746337740343</v>
      </c>
      <c r="H257" s="10">
        <f t="shared" si="371"/>
        <v>0.51624428106207243</v>
      </c>
      <c r="I257" s="10"/>
      <c r="J257">
        <f t="shared" si="372"/>
        <v>0.48375571893792757</v>
      </c>
      <c r="K257">
        <f t="shared" si="380"/>
        <v>-0.66117521261411882</v>
      </c>
      <c r="O257" s="19">
        <f t="shared" si="425"/>
        <v>-8.5239755408757114E-5</v>
      </c>
      <c r="P257" s="19">
        <f t="shared" si="425"/>
        <v>-1.6004108065260811E-4</v>
      </c>
      <c r="Q257" s="19">
        <f t="shared" ref="Q257:CB257" si="500">$B233*LN(1/(1+(EXP(-1*(Q$25+Q$26*$A233)))))+$C233*LN(1-(1/(1+(EXP(-1*(Q$25+Q$26*$A233))))))</f>
        <v>-3.0047372643948994E-4</v>
      </c>
      <c r="R257" s="19">
        <f t="shared" si="500"/>
        <v>-5.640982822158031E-4</v>
      </c>
      <c r="S257" s="19">
        <f t="shared" si="500"/>
        <v>-1.05889486580435E-3</v>
      </c>
      <c r="T257" s="19">
        <f t="shared" si="500"/>
        <v>-1.9872692889679718E-3</v>
      </c>
      <c r="U257" s="19">
        <f t="shared" si="500"/>
        <v>-3.7280699680232354E-3</v>
      </c>
      <c r="V257" s="19">
        <f t="shared" si="500"/>
        <v>-6.9884516208368955E-3</v>
      </c>
      <c r="W257" s="19">
        <f t="shared" si="500"/>
        <v>-1.3081608914773411E-2</v>
      </c>
      <c r="X257" s="19">
        <f t="shared" si="500"/>
        <v>-2.442284593377916E-2</v>
      </c>
      <c r="Y257" s="19">
        <f t="shared" si="500"/>
        <v>-2.3168871183552447E-4</v>
      </c>
      <c r="Z257" s="19">
        <f t="shared" si="500"/>
        <v>-4.3497695888325324E-4</v>
      </c>
      <c r="AA257" s="19">
        <f t="shared" si="500"/>
        <v>-8.1656151498913992E-4</v>
      </c>
      <c r="AB257" s="19">
        <f t="shared" si="500"/>
        <v>-1.532635593144117E-3</v>
      </c>
      <c r="AC257" s="19">
        <f t="shared" si="500"/>
        <v>-2.8757601931381207E-3</v>
      </c>
      <c r="AD257" s="19">
        <f t="shared" si="500"/>
        <v>-5.3927620114952585E-3</v>
      </c>
      <c r="AE257" s="19">
        <f t="shared" si="500"/>
        <v>-1.0101664325808907E-2</v>
      </c>
      <c r="AF257" s="19">
        <f t="shared" si="500"/>
        <v>-1.8883689802042421E-2</v>
      </c>
      <c r="AG257" s="19">
        <f t="shared" si="500"/>
        <v>-3.5167418360334782E-2</v>
      </c>
      <c r="AH257" s="19">
        <f t="shared" si="500"/>
        <v>-6.5043561776590555E-2</v>
      </c>
      <c r="AI257" s="19">
        <f t="shared" si="500"/>
        <v>-6.2966989539345298E-4</v>
      </c>
      <c r="AJ257" s="19">
        <f t="shared" si="500"/>
        <v>-1.1819483803499526E-3</v>
      </c>
      <c r="AK257" s="19">
        <f t="shared" si="500"/>
        <v>-2.2180890335059917E-3</v>
      </c>
      <c r="AL257" s="19">
        <f t="shared" si="500"/>
        <v>-4.1606621264624411E-3</v>
      </c>
      <c r="AM257" s="19">
        <f t="shared" si="500"/>
        <v>-7.7978947854034416E-3</v>
      </c>
      <c r="AN257" s="19">
        <f t="shared" si="500"/>
        <v>-1.459166644402201E-2</v>
      </c>
      <c r="AO257" s="19">
        <f t="shared" si="500"/>
        <v>-2.7224361518181764E-2</v>
      </c>
      <c r="AP257" s="19">
        <f t="shared" si="500"/>
        <v>-5.0520967534021625E-2</v>
      </c>
      <c r="AQ257" s="19">
        <f t="shared" si="500"/>
        <v>-9.284874121154621E-2</v>
      </c>
      <c r="AR257" s="19">
        <f t="shared" si="500"/>
        <v>-0.16778602938626597</v>
      </c>
      <c r="AS257" s="19">
        <f t="shared" si="500"/>
        <v>-1.7106951518720114E-3</v>
      </c>
      <c r="AT257" s="19">
        <f t="shared" si="500"/>
        <v>-3.2096119557345542E-3</v>
      </c>
      <c r="AU257" s="19">
        <f t="shared" si="500"/>
        <v>-6.0179387516120907E-3</v>
      </c>
      <c r="AV257" s="19">
        <f t="shared" si="500"/>
        <v>-1.1269671185057702E-2</v>
      </c>
      <c r="AW257" s="19">
        <f t="shared" si="500"/>
        <v>-2.1056484455681392E-2</v>
      </c>
      <c r="AX257" s="19">
        <f t="shared" si="500"/>
        <v>-3.9177499008653839E-2</v>
      </c>
      <c r="AY257" s="19">
        <f t="shared" si="500"/>
        <v>-7.2339303345706346E-2</v>
      </c>
      <c r="AZ257" s="19">
        <f t="shared" si="500"/>
        <v>-0.1317809798514693</v>
      </c>
      <c r="BA257" s="19">
        <f t="shared" si="500"/>
        <v>-0.23465880460148797</v>
      </c>
      <c r="BB257" s="19">
        <f t="shared" si="500"/>
        <v>-0.40318604888545817</v>
      </c>
      <c r="BC257" s="19">
        <f t="shared" si="500"/>
        <v>-4.6433343285762069E-3</v>
      </c>
      <c r="BD257" s="19">
        <f t="shared" si="500"/>
        <v>-8.7006852082939356E-3</v>
      </c>
      <c r="BE257" s="19">
        <f t="shared" si="500"/>
        <v>-1.6274621515976254E-2</v>
      </c>
      <c r="BF257" s="19">
        <f t="shared" si="500"/>
        <v>-3.0342389363506059E-2</v>
      </c>
      <c r="BG257" s="19">
        <f t="shared" si="500"/>
        <v>-5.6233177878483226E-2</v>
      </c>
      <c r="BH257" s="19">
        <f t="shared" si="500"/>
        <v>-0.10310617448159073</v>
      </c>
      <c r="BI257" s="19">
        <f t="shared" si="500"/>
        <v>-0.18558756070399327</v>
      </c>
      <c r="BJ257" s="19">
        <f t="shared" si="500"/>
        <v>-0.32417759919518879</v>
      </c>
      <c r="BK257" s="19">
        <f t="shared" si="500"/>
        <v>-0.54169835859386151</v>
      </c>
      <c r="BL257" s="19">
        <f t="shared" si="500"/>
        <v>-0.85435524446852751</v>
      </c>
      <c r="BM257" s="19">
        <f t="shared" si="500"/>
        <v>-1.2571882243960678E-2</v>
      </c>
      <c r="BN257" s="19">
        <f t="shared" si="500"/>
        <v>-2.3476364119777049E-2</v>
      </c>
      <c r="BO257" s="19">
        <f t="shared" si="500"/>
        <v>-4.3634951570930176E-2</v>
      </c>
      <c r="BP257" s="19">
        <f t="shared" si="500"/>
        <v>-8.0420998197756693E-2</v>
      </c>
      <c r="BQ257" s="19">
        <f t="shared" si="500"/>
        <v>-0.14603541105451015</v>
      </c>
      <c r="BR257" s="19">
        <f t="shared" si="500"/>
        <v>-0.25868841443495244</v>
      </c>
      <c r="BS257" s="19">
        <f t="shared" si="500"/>
        <v>-0.44104283770798075</v>
      </c>
      <c r="BT257" s="19">
        <f t="shared" si="500"/>
        <v>-0.71334716722803415</v>
      </c>
      <c r="BU257" s="19">
        <f t="shared" si="500"/>
        <v>-1.08324051962152</v>
      </c>
      <c r="BV257" s="19">
        <f t="shared" si="500"/>
        <v>-1.5410084538329922</v>
      </c>
      <c r="BW257" s="19">
        <f t="shared" si="500"/>
        <v>-3.381153038924388E-2</v>
      </c>
      <c r="BX257" s="19">
        <f t="shared" si="500"/>
        <v>-6.2571287614293439E-2</v>
      </c>
      <c r="BY257" s="19">
        <f t="shared" si="500"/>
        <v>-0.11443340205535696</v>
      </c>
      <c r="BZ257" s="19">
        <f t="shared" si="500"/>
        <v>-0.20509174415876136</v>
      </c>
      <c r="CA257" s="19">
        <f t="shared" si="500"/>
        <v>-0.35586506844219595</v>
      </c>
      <c r="CB257" s="19">
        <f t="shared" si="500"/>
        <v>-0.58918501895059183</v>
      </c>
      <c r="CC257" s="19">
        <f t="shared" ref="CC257:DJ257" si="501">$B233*LN(1/(1+(EXP(-1*(CC$25+CC$26*$A233)))))+$C233*LN(1-(1/(1+(EXP(-1*(CC$25+CC$26*$A233))))))</f>
        <v>-0.91901413409064425</v>
      </c>
      <c r="CD257" s="19">
        <f t="shared" si="501"/>
        <v>-1.3426603473977383</v>
      </c>
      <c r="CE257" s="19">
        <f t="shared" si="501"/>
        <v>-1.8424791670275502</v>
      </c>
      <c r="CF257" s="19">
        <f t="shared" si="501"/>
        <v>-2.3955454645979639</v>
      </c>
      <c r="CG257" s="19">
        <f t="shared" si="501"/>
        <v>-8.9365935261983012E-2</v>
      </c>
      <c r="CH257" s="19">
        <f t="shared" si="501"/>
        <v>-0.16171094368958572</v>
      </c>
      <c r="CI257" s="19">
        <f t="shared" si="501"/>
        <v>-0.28484727902535695</v>
      </c>
      <c r="CJ257" s="19">
        <f t="shared" si="501"/>
        <v>-0.48167487439574336</v>
      </c>
      <c r="CK257" s="19">
        <f t="shared" si="501"/>
        <v>-0.77095704778953245</v>
      </c>
      <c r="CL257" s="19">
        <f t="shared" si="501"/>
        <v>-1.1573440662232617</v>
      </c>
      <c r="CM257" s="19">
        <f t="shared" si="501"/>
        <v>-1.6284471670681435</v>
      </c>
      <c r="CN257" s="19">
        <f t="shared" si="501"/>
        <v>-2.1622430402584887</v>
      </c>
      <c r="CO257" s="19">
        <f t="shared" si="501"/>
        <v>-2.736959549309852</v>
      </c>
      <c r="CP257" s="19">
        <f t="shared" si="501"/>
        <v>-3.3362192588706603</v>
      </c>
      <c r="CQ257" s="19">
        <f t="shared" si="501"/>
        <v>-0.22642373327254567</v>
      </c>
      <c r="CR257" s="19">
        <f t="shared" si="501"/>
        <v>-0.39009012685887029</v>
      </c>
      <c r="CS257" s="19">
        <f t="shared" si="501"/>
        <v>-0.63965891862242308</v>
      </c>
      <c r="CT257" s="19">
        <f t="shared" si="501"/>
        <v>-0.98657309416461803</v>
      </c>
      <c r="CU257" s="19">
        <f t="shared" si="501"/>
        <v>-1.4250805831863991</v>
      </c>
      <c r="CV257" s="19">
        <f t="shared" si="501"/>
        <v>-1.9358390941691574</v>
      </c>
      <c r="CW257" s="19">
        <f t="shared" si="501"/>
        <v>-2.4960082273611386</v>
      </c>
      <c r="CX257" s="19">
        <f t="shared" si="501"/>
        <v>-3.0867260252942699</v>
      </c>
      <c r="CY257" s="19">
        <f t="shared" si="501"/>
        <v>-3.6951573533101429</v>
      </c>
      <c r="CZ257" s="19">
        <f t="shared" si="501"/>
        <v>-4.3134773304160188</v>
      </c>
      <c r="DA257" s="19">
        <f t="shared" si="501"/>
        <v>-0.52516294973063504</v>
      </c>
      <c r="DB257" s="19">
        <f t="shared" si="501"/>
        <v>-0.83157348644173756</v>
      </c>
      <c r="DC257" s="19">
        <f t="shared" si="501"/>
        <v>-1.2340546691512104</v>
      </c>
      <c r="DD257" s="19">
        <f t="shared" si="501"/>
        <v>-1.7177944705965971</v>
      </c>
      <c r="DE257" s="19">
        <f t="shared" si="501"/>
        <v>-2.2601846030111084</v>
      </c>
      <c r="DF257" s="19">
        <f t="shared" si="501"/>
        <v>-2.8401901814631083</v>
      </c>
      <c r="DG257" s="19">
        <f t="shared" si="501"/>
        <v>-3.4425070735395238</v>
      </c>
      <c r="DH257" s="19">
        <f t="shared" si="501"/>
        <v>-4.0574444297323442</v>
      </c>
      <c r="DI257" s="19">
        <f t="shared" si="501"/>
        <v>-4.6793286223126751</v>
      </c>
      <c r="DJ257" s="19">
        <f t="shared" si="501"/>
        <v>-5.3049791772043138</v>
      </c>
    </row>
    <row r="258" spans="1:114" x14ac:dyDescent="0.45">
      <c r="A258" s="4">
        <f>Training_Data!L257</f>
        <v>64</v>
      </c>
      <c r="B258" s="4">
        <f>Training_Data!I257</f>
        <v>1</v>
      </c>
      <c r="C258" s="4">
        <f t="shared" si="375"/>
        <v>0</v>
      </c>
      <c r="F258">
        <f t="shared" si="369"/>
        <v>6.2E-2</v>
      </c>
      <c r="G258">
        <f t="shared" si="370"/>
        <v>0.93988288679108889</v>
      </c>
      <c r="H258" s="10">
        <f t="shared" si="371"/>
        <v>0.51549503674120134</v>
      </c>
      <c r="I258" s="10"/>
      <c r="J258">
        <f t="shared" si="372"/>
        <v>0.48450496325879866</v>
      </c>
      <c r="K258">
        <f t="shared" si="380"/>
        <v>-0.72462760361957868</v>
      </c>
      <c r="O258" s="19">
        <f t="shared" si="425"/>
        <v>-9.2800932667739833</v>
      </c>
      <c r="P258" s="19">
        <f t="shared" si="425"/>
        <v>-8.5601916009370083</v>
      </c>
      <c r="Q258" s="19">
        <f t="shared" ref="Q258:CB258" si="502">$B234*LN(1/(1+(EXP(-1*(Q$25+Q$26*$A234)))))+$C234*LN(1-(1/(1+(EXP(-1*(Q$25+Q$26*$A234))))))</f>
        <v>-7.8403935915733287</v>
      </c>
      <c r="R258" s="19">
        <f t="shared" si="502"/>
        <v>-7.1208084398755274</v>
      </c>
      <c r="S258" s="19">
        <f t="shared" si="502"/>
        <v>-6.4016601784140459</v>
      </c>
      <c r="T258" s="19">
        <f t="shared" si="502"/>
        <v>-5.6834077454776146</v>
      </c>
      <c r="U258" s="19">
        <f t="shared" si="502"/>
        <v>-4.9669884516208365</v>
      </c>
      <c r="V258" s="19">
        <f t="shared" si="502"/>
        <v>-4.2543047887452881</v>
      </c>
      <c r="W258" s="19">
        <f t="shared" si="502"/>
        <v>-3.5491698287058964</v>
      </c>
      <c r="X258" s="19">
        <f t="shared" si="502"/>
        <v>-2.8590328262879714</v>
      </c>
      <c r="Y258" s="19">
        <f t="shared" si="502"/>
        <v>-8.2802535050649091</v>
      </c>
      <c r="Z258" s="19">
        <f t="shared" si="502"/>
        <v>-7.5605207396354634</v>
      </c>
      <c r="AA258" s="19">
        <f t="shared" si="502"/>
        <v>-6.8410695312471352</v>
      </c>
      <c r="AB258" s="19">
        <f t="shared" si="502"/>
        <v>-6.1221960428947675</v>
      </c>
      <c r="AC258" s="19">
        <f t="shared" si="502"/>
        <v>-5.4045064117992503</v>
      </c>
      <c r="AD258" s="19">
        <f t="shared" si="502"/>
        <v>-4.6892362283060551</v>
      </c>
      <c r="AE258" s="19">
        <f t="shared" si="502"/>
        <v>-3.9788836898020414</v>
      </c>
      <c r="AF258" s="19">
        <f t="shared" si="502"/>
        <v>-3.2784164427943612</v>
      </c>
      <c r="AG258" s="19">
        <f t="shared" si="502"/>
        <v>-2.5973865124155084</v>
      </c>
      <c r="AH258" s="19">
        <f t="shared" si="502"/>
        <v>-1.9529776105260739</v>
      </c>
      <c r="AI258" s="19">
        <f t="shared" si="502"/>
        <v>-7.2806889481843822</v>
      </c>
      <c r="AJ258" s="19">
        <f t="shared" si="502"/>
        <v>-6.561414884289329</v>
      </c>
      <c r="AK258" s="19">
        <f t="shared" si="502"/>
        <v>-5.842904620129505</v>
      </c>
      <c r="AL258" s="19">
        <f t="shared" si="502"/>
        <v>-5.1259582372931192</v>
      </c>
      <c r="AM258" s="19">
        <f t="shared" si="502"/>
        <v>-4.4122025846076962</v>
      </c>
      <c r="AN258" s="19">
        <f t="shared" si="502"/>
        <v>-3.7049101253573662</v>
      </c>
      <c r="AO258" s="19">
        <f t="shared" si="502"/>
        <v>-3.0105209675340205</v>
      </c>
      <c r="AP258" s="19">
        <f t="shared" si="502"/>
        <v>-2.3411643781150726</v>
      </c>
      <c r="AQ258" s="19">
        <f t="shared" si="502"/>
        <v>-1.7177944705965968</v>
      </c>
      <c r="AR258" s="19">
        <f t="shared" si="502"/>
        <v>-1.1711006659477778</v>
      </c>
      <c r="AS258" s="19">
        <f t="shared" si="502"/>
        <v>-6.2818716479679022</v>
      </c>
      <c r="AT258" s="19">
        <f t="shared" si="502"/>
        <v>-5.5638413888071208</v>
      </c>
      <c r="AU258" s="19">
        <f t="shared" si="502"/>
        <v>-4.8478759571155825</v>
      </c>
      <c r="AV258" s="19">
        <f t="shared" si="502"/>
        <v>-4.1361139840222156</v>
      </c>
      <c r="AW258" s="19">
        <f t="shared" si="502"/>
        <v>-3.4328284704248651</v>
      </c>
      <c r="AX258" s="19">
        <f t="shared" si="502"/>
        <v>-2.7463148994625817</v>
      </c>
      <c r="AY258" s="19">
        <f t="shared" si="502"/>
        <v>-2.0917809798514684</v>
      </c>
      <c r="AZ258" s="19">
        <f t="shared" si="502"/>
        <v>-1.4941647539707477</v>
      </c>
      <c r="BA258" s="19">
        <f t="shared" si="502"/>
        <v>-0.98657309416461836</v>
      </c>
      <c r="BB258" s="19">
        <f t="shared" si="502"/>
        <v>-0.59813886938159178</v>
      </c>
      <c r="BC258" s="19">
        <f t="shared" si="502"/>
        <v>-5.2850795082199813</v>
      </c>
      <c r="BD258" s="19">
        <f t="shared" si="502"/>
        <v>-4.5704077103416241</v>
      </c>
      <c r="BE258" s="19">
        <f t="shared" si="502"/>
        <v>-3.8612658712765668</v>
      </c>
      <c r="BF258" s="19">
        <f t="shared" si="502"/>
        <v>-3.1632100225930739</v>
      </c>
      <c r="BG258" s="19">
        <f t="shared" si="502"/>
        <v>-2.4868361521539497</v>
      </c>
      <c r="BH258" s="19">
        <f t="shared" si="502"/>
        <v>-1.8509015763678704</v>
      </c>
      <c r="BI258" s="19">
        <f t="shared" si="502"/>
        <v>-1.284177599195188</v>
      </c>
      <c r="BJ258" s="19">
        <f t="shared" si="502"/>
        <v>-0.82032996662642599</v>
      </c>
      <c r="BK258" s="19">
        <f t="shared" si="502"/>
        <v>-0.48167487439574352</v>
      </c>
      <c r="BL258" s="19">
        <f t="shared" si="502"/>
        <v>-0.26328246733803101</v>
      </c>
      <c r="BM258" s="19">
        <f t="shared" si="502"/>
        <v>-4.2937477275343774</v>
      </c>
      <c r="BN258" s="19">
        <f t="shared" si="502"/>
        <v>-3.5880419482389803</v>
      </c>
      <c r="BO258" s="19">
        <f t="shared" si="502"/>
        <v>-2.8967825833020826</v>
      </c>
      <c r="BP258" s="19">
        <f t="shared" si="502"/>
        <v>-2.2333569246506415</v>
      </c>
      <c r="BQ258" s="19">
        <f t="shared" si="502"/>
        <v>-1.620417409918451</v>
      </c>
      <c r="BR258" s="19">
        <f t="shared" si="502"/>
        <v>-1.0898667349636619</v>
      </c>
      <c r="BS258" s="19">
        <f t="shared" si="502"/>
        <v>-0.67334716722803345</v>
      </c>
      <c r="BT258" s="19">
        <f t="shared" si="502"/>
        <v>-0.38367367481449394</v>
      </c>
      <c r="BU258" s="19">
        <f t="shared" si="502"/>
        <v>-0.2050917441587615</v>
      </c>
      <c r="BV258" s="19">
        <f t="shared" si="502"/>
        <v>-0.10508331976869598</v>
      </c>
      <c r="BW258" s="19">
        <f t="shared" si="502"/>
        <v>-3.3169375865012332</v>
      </c>
      <c r="BX258" s="19">
        <f t="shared" si="502"/>
        <v>-2.6344623112084302</v>
      </c>
      <c r="BY258" s="19">
        <f t="shared" si="502"/>
        <v>-1.9874000248625703</v>
      </c>
      <c r="BZ258" s="19">
        <f t="shared" si="502"/>
        <v>-1.4023778760079761</v>
      </c>
      <c r="CA258" s="19">
        <f t="shared" si="502"/>
        <v>-0.91301525239995263</v>
      </c>
      <c r="CB258" s="19">
        <f t="shared" si="502"/>
        <v>-0.54589293718007526</v>
      </c>
      <c r="CC258" s="19">
        <f t="shared" ref="CC258:DJ258" si="503">$B234*LN(1/(1+(EXP(-1*(CC$25+CC$26*$A234)))))+$C234*LN(1-(1/(1+(EXP(-1*(CC$25+CC$26*$A234))))))</f>
        <v>-0.30266034739773851</v>
      </c>
      <c r="CD258" s="19">
        <f t="shared" si="503"/>
        <v>-0.15874997013467176</v>
      </c>
      <c r="CE258" s="19">
        <f t="shared" si="503"/>
        <v>-8.0420998197756693E-2</v>
      </c>
      <c r="CF258" s="19">
        <f t="shared" si="503"/>
        <v>-3.9953333162430334E-2</v>
      </c>
      <c r="CG258" s="19">
        <f t="shared" si="503"/>
        <v>-2.3773845783108167</v>
      </c>
      <c r="CH258" s="19">
        <f t="shared" si="503"/>
        <v>-1.7507328088238219</v>
      </c>
      <c r="CI258" s="19">
        <f t="shared" si="503"/>
        <v>-1.1988698996603231</v>
      </c>
      <c r="CJ258" s="19">
        <f t="shared" si="503"/>
        <v>-0.75494610159561359</v>
      </c>
      <c r="CK258" s="19">
        <f t="shared" si="503"/>
        <v>-0.43748795048588573</v>
      </c>
      <c r="CL258" s="19">
        <f t="shared" si="503"/>
        <v>-0.23675868487646654</v>
      </c>
      <c r="CM258" s="19">
        <f t="shared" si="503"/>
        <v>-0.12224304025848894</v>
      </c>
      <c r="CN258" s="19">
        <f t="shared" si="503"/>
        <v>-6.1369538047684018E-2</v>
      </c>
      <c r="CO258" s="19">
        <f t="shared" si="503"/>
        <v>-3.0342389363506174E-2</v>
      </c>
      <c r="CP258" s="19">
        <f t="shared" si="503"/>
        <v>-1.488425467191814E-2</v>
      </c>
      <c r="CQ258" s="19">
        <f t="shared" si="503"/>
        <v>-1.5253255421125171</v>
      </c>
      <c r="CR258" s="19">
        <f t="shared" si="503"/>
        <v>-1.0118454273443065</v>
      </c>
      <c r="CS258" s="19">
        <f t="shared" si="503"/>
        <v>-0.61634377304073962</v>
      </c>
      <c r="CT258" s="19">
        <f t="shared" si="503"/>
        <v>-0.34697610001895252</v>
      </c>
      <c r="CU258" s="19">
        <f t="shared" si="503"/>
        <v>-0.18390074088833885</v>
      </c>
      <c r="CV258" s="19">
        <f t="shared" si="503"/>
        <v>-9.3739479267430315E-2</v>
      </c>
      <c r="CW258" s="19">
        <f t="shared" si="503"/>
        <v>-4.6726025294271299E-2</v>
      </c>
      <c r="CX258" s="19">
        <f t="shared" si="503"/>
        <v>-2.3016809582299371E-2</v>
      </c>
      <c r="CY258" s="19">
        <f t="shared" si="503"/>
        <v>-1.1269671185057702E-2</v>
      </c>
      <c r="CZ258" s="19">
        <f t="shared" si="503"/>
        <v>-5.5014039096574841E-3</v>
      </c>
      <c r="DA258" s="19">
        <f t="shared" si="503"/>
        <v>-0.84291533356034654</v>
      </c>
      <c r="DB258" s="19">
        <f t="shared" si="503"/>
        <v>-0.49715445033210998</v>
      </c>
      <c r="DC258" s="19">
        <f t="shared" si="503"/>
        <v>-0.27268480925263944</v>
      </c>
      <c r="DD258" s="19">
        <f t="shared" si="503"/>
        <v>-0.14201167570185888</v>
      </c>
      <c r="DE258" s="19">
        <f t="shared" si="503"/>
        <v>-7.1644691967669705E-2</v>
      </c>
      <c r="DF258" s="19">
        <f t="shared" si="503"/>
        <v>-3.5514653955253252E-2</v>
      </c>
      <c r="DG258" s="19">
        <f t="shared" si="503"/>
        <v>-1.7444429732341168E-2</v>
      </c>
      <c r="DH258" s="19">
        <f t="shared" si="503"/>
        <v>-8.529132713997899E-3</v>
      </c>
      <c r="DI258" s="19">
        <f t="shared" si="503"/>
        <v>-4.160662126462553E-3</v>
      </c>
      <c r="DJ258" s="19">
        <f t="shared" si="503"/>
        <v>-2.027374123838199E-3</v>
      </c>
    </row>
    <row r="259" spans="1:114" x14ac:dyDescent="0.45">
      <c r="A259" s="4">
        <f>Training_Data!L258</f>
        <v>61</v>
      </c>
      <c r="B259" s="4">
        <f>Training_Data!I258</f>
        <v>0</v>
      </c>
      <c r="C259" s="4">
        <f t="shared" si="375"/>
        <v>1</v>
      </c>
      <c r="F259">
        <f t="shared" ref="F259:F268" si="504">$T$2+$T$3*A260</f>
        <v>6.3E-2</v>
      </c>
      <c r="G259">
        <f t="shared" ref="G259:G268" si="505">EXP(-1*($T$2+$T$3*A260))</f>
        <v>0.93894347368913322</v>
      </c>
      <c r="H259" s="10">
        <f t="shared" ref="H259:H268" si="506">1/(1+(EXP(-1*($T$2+$T$3*A260))))</f>
        <v>0.51574479275424601</v>
      </c>
      <c r="I259" s="10"/>
      <c r="J259">
        <f t="shared" ref="J259:J268" si="507">1-(1/(1+(EXP(-1*($T$2+$T$3*A260)))))</f>
        <v>0.48425520724575399</v>
      </c>
      <c r="K259">
        <f t="shared" si="380"/>
        <v>-0.72514322353497629</v>
      </c>
      <c r="O259" s="19">
        <f t="shared" si="425"/>
        <v>-9.3800843916414589</v>
      </c>
      <c r="P259" s="19">
        <f t="shared" si="425"/>
        <v>-8.7601568723034831</v>
      </c>
      <c r="Q259" s="19">
        <f t="shared" ref="Q259:CB259" si="508">$B235*LN(1/(1+(EXP(-1*(Q$25+Q$26*$A235)))))+$C235*LN(1-(1/(1+(EXP(-1*(Q$25+Q$26*$A235))))))</f>
        <v>-8.1402915946803756</v>
      </c>
      <c r="R259" s="19">
        <f t="shared" si="508"/>
        <v>-7.5205419856650764</v>
      </c>
      <c r="S259" s="19">
        <f t="shared" si="508"/>
        <v>-6.9010072779542355</v>
      </c>
      <c r="T259" s="19">
        <f t="shared" si="508"/>
        <v>-6.2818716479679022</v>
      </c>
      <c r="U259" s="19">
        <f t="shared" si="508"/>
        <v>-5.6634764669781346</v>
      </c>
      <c r="V259" s="19">
        <f t="shared" si="508"/>
        <v>-5.0464528836098141</v>
      </c>
      <c r="W259" s="19">
        <f t="shared" si="508"/>
        <v>-4.4319623966614792</v>
      </c>
      <c r="X259" s="19">
        <f t="shared" si="508"/>
        <v>-3.822124216454879</v>
      </c>
      <c r="Y259" s="19">
        <f t="shared" si="508"/>
        <v>-8.3802293836350188</v>
      </c>
      <c r="Z259" s="19">
        <f t="shared" si="508"/>
        <v>-7.7604263656739221</v>
      </c>
      <c r="AA259" s="19">
        <f t="shared" si="508"/>
        <v>-7.1407924380344951</v>
      </c>
      <c r="AB259" s="19">
        <f t="shared" si="508"/>
        <v>-6.521472584317654</v>
      </c>
      <c r="AC259" s="19">
        <f t="shared" si="508"/>
        <v>-5.9027356993785363</v>
      </c>
      <c r="AD259" s="19">
        <f t="shared" si="508"/>
        <v>-5.2850795082199813</v>
      </c>
      <c r="AE259" s="19">
        <f t="shared" si="508"/>
        <v>-4.6694219362295009</v>
      </c>
      <c r="AF259" s="19">
        <f t="shared" si="508"/>
        <v>-4.0574444297323415</v>
      </c>
      <c r="AG259" s="19">
        <f t="shared" si="508"/>
        <v>-3.4521887728147669</v>
      </c>
      <c r="AH259" s="19">
        <f t="shared" si="508"/>
        <v>-2.8590328262879714</v>
      </c>
      <c r="AI259" s="19">
        <f t="shared" si="508"/>
        <v>-7.3806234065277643</v>
      </c>
      <c r="AJ259" s="19">
        <f t="shared" si="508"/>
        <v>-6.7611585577865769</v>
      </c>
      <c r="AK259" s="19">
        <f t="shared" si="508"/>
        <v>-6.1421526051006197</v>
      </c>
      <c r="AL259" s="19">
        <f t="shared" si="508"/>
        <v>-5.5239978458960906</v>
      </c>
      <c r="AM259" s="19">
        <f t="shared" si="508"/>
        <v>-4.9074189941486868</v>
      </c>
      <c r="AN259" s="19">
        <f t="shared" si="508"/>
        <v>-4.2937477275343774</v>
      </c>
      <c r="AO259" s="19">
        <f t="shared" si="508"/>
        <v>-3.6854070039144151</v>
      </c>
      <c r="AP259" s="19">
        <f t="shared" si="508"/>
        <v>-3.0867260252942716</v>
      </c>
      <c r="AQ259" s="19">
        <f t="shared" si="508"/>
        <v>-2.5051878647390655</v>
      </c>
      <c r="AR259" s="19">
        <f t="shared" si="508"/>
        <v>-1.9529776105260739</v>
      </c>
      <c r="AS259" s="19">
        <f t="shared" si="508"/>
        <v>-6.381693687857255</v>
      </c>
      <c r="AT259" s="19">
        <f t="shared" si="508"/>
        <v>-5.7631461572513629</v>
      </c>
      <c r="AU259" s="19">
        <f t="shared" si="508"/>
        <v>-5.145840600153365</v>
      </c>
      <c r="AV259" s="19">
        <f t="shared" si="508"/>
        <v>-4.5308301651394567</v>
      </c>
      <c r="AW259" s="19">
        <f t="shared" si="508"/>
        <v>-3.9200397672603975</v>
      </c>
      <c r="AX259" s="19">
        <f t="shared" si="508"/>
        <v>-3.3169375865012332</v>
      </c>
      <c r="AY259" s="19">
        <f t="shared" si="508"/>
        <v>-2.7276102564100917</v>
      </c>
      <c r="AZ259" s="19">
        <f t="shared" si="508"/>
        <v>-2.1622430402584891</v>
      </c>
      <c r="BA259" s="19">
        <f t="shared" si="508"/>
        <v>-1.6364926968500355</v>
      </c>
      <c r="BB259" s="19">
        <f t="shared" si="508"/>
        <v>-1.1711006659477778</v>
      </c>
      <c r="BC259" s="19">
        <f t="shared" si="508"/>
        <v>-5.3845972384173644</v>
      </c>
      <c r="BD259" s="19">
        <f t="shared" si="508"/>
        <v>-4.768529132713998</v>
      </c>
      <c r="BE259" s="19">
        <f t="shared" si="508"/>
        <v>-4.1557974127146409</v>
      </c>
      <c r="BF259" s="19">
        <f t="shared" si="508"/>
        <v>-3.5491698287058959</v>
      </c>
      <c r="BG259" s="19">
        <f t="shared" si="508"/>
        <v>-2.953562776217963</v>
      </c>
      <c r="BH259" s="19">
        <f t="shared" si="508"/>
        <v>-2.3773845783108167</v>
      </c>
      <c r="BI259" s="19">
        <f t="shared" si="508"/>
        <v>-1.8340700903052938</v>
      </c>
      <c r="BJ259" s="19">
        <f t="shared" si="508"/>
        <v>-1.3426603473977388</v>
      </c>
      <c r="BK259" s="19">
        <f t="shared" si="508"/>
        <v>-0.92503699381775373</v>
      </c>
      <c r="BL259" s="19">
        <f t="shared" si="508"/>
        <v>-0.59813886938159178</v>
      </c>
      <c r="BM259" s="19">
        <f t="shared" si="508"/>
        <v>-4.3924475652366004</v>
      </c>
      <c r="BN259" s="19">
        <f t="shared" si="508"/>
        <v>-3.7830168095822989</v>
      </c>
      <c r="BO259" s="19">
        <f t="shared" si="508"/>
        <v>-3.1823722781951789</v>
      </c>
      <c r="BP259" s="19">
        <f t="shared" si="508"/>
        <v>-2.597386512415508</v>
      </c>
      <c r="BQ259" s="19">
        <f t="shared" si="508"/>
        <v>-2.0393867582829603</v>
      </c>
      <c r="BR259" s="19">
        <f t="shared" si="508"/>
        <v>-1.5253255421125174</v>
      </c>
      <c r="BS259" s="19">
        <f t="shared" si="508"/>
        <v>-1.076636695888239</v>
      </c>
      <c r="BT259" s="19">
        <f t="shared" si="508"/>
        <v>-0.71334716722803393</v>
      </c>
      <c r="BU259" s="19">
        <f t="shared" si="508"/>
        <v>-0.44462066950155305</v>
      </c>
      <c r="BV259" s="19">
        <f t="shared" si="508"/>
        <v>-0.26328246733803101</v>
      </c>
      <c r="BW259" s="19">
        <f t="shared" si="508"/>
        <v>-3.4134806693605904</v>
      </c>
      <c r="BX259" s="19">
        <f t="shared" si="508"/>
        <v>-2.8213695380476835</v>
      </c>
      <c r="BY259" s="19">
        <f t="shared" si="508"/>
        <v>-2.2512325998949305</v>
      </c>
      <c r="BZ259" s="19">
        <f t="shared" si="508"/>
        <v>-1.7177944705965964</v>
      </c>
      <c r="CA259" s="19">
        <f t="shared" si="508"/>
        <v>-1.2411538747320878</v>
      </c>
      <c r="CB259" s="19">
        <f t="shared" si="508"/>
        <v>-0.84291533356034654</v>
      </c>
      <c r="CC259" s="19">
        <f t="shared" ref="CC259:DJ259" si="509">$B235*LN(1/(1+(EXP(-1*(CC$25+CC$26*$A235)))))+$C235*LN(1-(1/(1+(EXP(-1*(CC$25+CC$26*$A235))))))</f>
        <v>-0.53752811145482848</v>
      </c>
      <c r="CD259" s="19">
        <f t="shared" si="509"/>
        <v>-0.32417759919518879</v>
      </c>
      <c r="CE259" s="19">
        <f t="shared" si="509"/>
        <v>-0.18728844983715828</v>
      </c>
      <c r="CF259" s="19">
        <f t="shared" si="509"/>
        <v>-0.10508331976869598</v>
      </c>
      <c r="CG259" s="19">
        <f t="shared" si="509"/>
        <v>-2.4685149421199939</v>
      </c>
      <c r="CH259" s="19">
        <f t="shared" si="509"/>
        <v>-1.918749970134672</v>
      </c>
      <c r="CI259" s="19">
        <f t="shared" si="509"/>
        <v>-1.4174946225139549</v>
      </c>
      <c r="CJ259" s="19">
        <f t="shared" si="509"/>
        <v>-0.98657309416461803</v>
      </c>
      <c r="CK259" s="19">
        <f t="shared" si="509"/>
        <v>-0.64439666007357088</v>
      </c>
      <c r="CL259" s="19">
        <f t="shared" si="509"/>
        <v>-0.39659404698022449</v>
      </c>
      <c r="CM259" s="19">
        <f t="shared" si="509"/>
        <v>-0.23257546550006247</v>
      </c>
      <c r="CN259" s="19">
        <f t="shared" si="509"/>
        <v>-0.13178097985146942</v>
      </c>
      <c r="CO259" s="19">
        <f t="shared" si="509"/>
        <v>-7.3040406243464293E-2</v>
      </c>
      <c r="CP259" s="19">
        <f t="shared" si="509"/>
        <v>-3.9953333162430334E-2</v>
      </c>
      <c r="CQ259" s="19">
        <f t="shared" si="509"/>
        <v>-1.6044055970471707</v>
      </c>
      <c r="CR259" s="19">
        <f t="shared" si="509"/>
        <v>-1.1436736748144938</v>
      </c>
      <c r="CS259" s="19">
        <f t="shared" si="509"/>
        <v>-0.7655951823371514</v>
      </c>
      <c r="CT259" s="19">
        <f t="shared" si="509"/>
        <v>-0.48167487439574336</v>
      </c>
      <c r="CU259" s="19">
        <f t="shared" si="509"/>
        <v>-0.2873353251154307</v>
      </c>
      <c r="CV259" s="19">
        <f t="shared" si="509"/>
        <v>-0.16472272508020852</v>
      </c>
      <c r="CW259" s="19">
        <f t="shared" si="509"/>
        <v>-9.1966083843493251E-2</v>
      </c>
      <c r="CX259" s="19">
        <f t="shared" si="509"/>
        <v>-5.0520967534021743E-2</v>
      </c>
      <c r="CY259" s="19">
        <f t="shared" si="509"/>
        <v>-2.7494243627915478E-2</v>
      </c>
      <c r="CZ259" s="19">
        <f t="shared" si="509"/>
        <v>-1.488425467191814E-2</v>
      </c>
      <c r="DA259" s="19">
        <f t="shared" si="509"/>
        <v>-0.90108961386593744</v>
      </c>
      <c r="DB259" s="19">
        <f t="shared" si="509"/>
        <v>-0.58032996662642589</v>
      </c>
      <c r="DC259" s="19">
        <f t="shared" si="509"/>
        <v>-0.35288121446099197</v>
      </c>
      <c r="DD259" s="19">
        <f t="shared" si="509"/>
        <v>-0.20509174415876136</v>
      </c>
      <c r="DE259" s="19">
        <f t="shared" si="509"/>
        <v>-0.11551952317975495</v>
      </c>
      <c r="DF259" s="19">
        <f t="shared" si="509"/>
        <v>-6.3795827683805609E-2</v>
      </c>
      <c r="DG259" s="19">
        <f t="shared" si="509"/>
        <v>-3.4823518997376506E-2</v>
      </c>
      <c r="DH259" s="19">
        <f t="shared" si="509"/>
        <v>-1.888368980204231E-2</v>
      </c>
      <c r="DI259" s="19">
        <f t="shared" si="509"/>
        <v>-1.0202671583264837E-2</v>
      </c>
      <c r="DJ259" s="19">
        <f t="shared" si="509"/>
        <v>-5.5014039096574841E-3</v>
      </c>
    </row>
    <row r="260" spans="1:114" x14ac:dyDescent="0.45">
      <c r="A260" s="4">
        <f>Training_Data!L259</f>
        <v>62</v>
      </c>
      <c r="B260" s="4">
        <f>Training_Data!I259</f>
        <v>0</v>
      </c>
      <c r="C260" s="4">
        <f t="shared" ref="C260:C269" si="510">IF(B260=1,0,1)</f>
        <v>1</v>
      </c>
      <c r="F260">
        <f t="shared" si="504"/>
        <v>7.3000000000000009E-2</v>
      </c>
      <c r="G260">
        <f t="shared" si="505"/>
        <v>0.92960083002579275</v>
      </c>
      <c r="H260" s="10">
        <f t="shared" si="506"/>
        <v>0.51824189979573809</v>
      </c>
      <c r="I260" s="10"/>
      <c r="J260">
        <f t="shared" si="507"/>
        <v>0.48175810020426191</v>
      </c>
      <c r="K260">
        <f t="shared" si="380"/>
        <v>-0.73031315770496541</v>
      </c>
      <c r="O260" s="19">
        <f t="shared" si="425"/>
        <v>-9.3600860963923154</v>
      </c>
      <c r="P260" s="19">
        <f t="shared" si="425"/>
        <v>-8.7201632738610204</v>
      </c>
      <c r="Q260" s="19">
        <f t="shared" ref="Q260:CB260" si="511">$B236*LN(1/(1+(EXP(-1*(Q$25+Q$26*$A236)))))+$C236*LN(1-(1/(1+(EXP(-1*(Q$25+Q$26*$A236))))))</f>
        <v>-8.0803096230972393</v>
      </c>
      <c r="R260" s="19">
        <f t="shared" si="511"/>
        <v>-7.4405871128130832</v>
      </c>
      <c r="S260" s="19">
        <f t="shared" si="511"/>
        <v>-6.8011131553604649</v>
      </c>
      <c r="T260" s="19">
        <f t="shared" si="511"/>
        <v>-6.1621100256011756</v>
      </c>
      <c r="U260" s="19">
        <f t="shared" si="511"/>
        <v>-5.5239978458960906</v>
      </c>
      <c r="V260" s="19">
        <f t="shared" si="511"/>
        <v>-4.8875683020417258</v>
      </c>
      <c r="W260" s="19">
        <f t="shared" si="511"/>
        <v>-4.2543047887452881</v>
      </c>
      <c r="X260" s="19">
        <f t="shared" si="511"/>
        <v>-3.6269570930082078</v>
      </c>
      <c r="Y260" s="19">
        <f t="shared" si="511"/>
        <v>-8.3602340169496667</v>
      </c>
      <c r="Z260" s="19">
        <f t="shared" si="511"/>
        <v>-7.7204437621269237</v>
      </c>
      <c r="AA260" s="19">
        <f t="shared" si="511"/>
        <v>-7.0808414190560587</v>
      </c>
      <c r="AB260" s="19">
        <f t="shared" si="511"/>
        <v>-6.4415951337780006</v>
      </c>
      <c r="AC260" s="19">
        <f t="shared" si="511"/>
        <v>-5.8030229809308311</v>
      </c>
      <c r="AD260" s="19">
        <f t="shared" si="511"/>
        <v>-5.1657252789533068</v>
      </c>
      <c r="AE260" s="19">
        <f t="shared" si="511"/>
        <v>-4.5308301651394567</v>
      </c>
      <c r="AF260" s="19">
        <f t="shared" si="511"/>
        <v>-3.9004404877235963</v>
      </c>
      <c r="AG260" s="19">
        <f t="shared" si="511"/>
        <v>-3.2784164427943612</v>
      </c>
      <c r="AH260" s="19">
        <f t="shared" si="511"/>
        <v>-2.6716446919676695</v>
      </c>
      <c r="AI260" s="19">
        <f t="shared" si="511"/>
        <v>-7.3606359961710917</v>
      </c>
      <c r="AJ260" s="19">
        <f t="shared" si="511"/>
        <v>-6.7212058109316644</v>
      </c>
      <c r="AK260" s="19">
        <f t="shared" si="511"/>
        <v>-6.0822855627633263</v>
      </c>
      <c r="AL260" s="19">
        <f t="shared" si="511"/>
        <v>-5.4443300948639664</v>
      </c>
      <c r="AM260" s="19">
        <f t="shared" si="511"/>
        <v>-4.808196067338268</v>
      </c>
      <c r="AN260" s="19">
        <f t="shared" si="511"/>
        <v>-4.1754870126481709</v>
      </c>
      <c r="AO260" s="19">
        <f t="shared" si="511"/>
        <v>-3.5491698287058955</v>
      </c>
      <c r="AP260" s="19">
        <f t="shared" si="511"/>
        <v>-2.9346157934620023</v>
      </c>
      <c r="AQ260" s="19">
        <f t="shared" si="511"/>
        <v>-2.3411643781150726</v>
      </c>
      <c r="AR260" s="19">
        <f t="shared" si="511"/>
        <v>-1.7839007408883385</v>
      </c>
      <c r="AS260" s="19">
        <f t="shared" si="511"/>
        <v>-6.3617278730790234</v>
      </c>
      <c r="AT260" s="19">
        <f t="shared" si="511"/>
        <v>-5.7232743443810996</v>
      </c>
      <c r="AU260" s="19">
        <f t="shared" si="511"/>
        <v>-5.0862006452199644</v>
      </c>
      <c r="AV260" s="19">
        <f t="shared" si="511"/>
        <v>-4.4517269087539351</v>
      </c>
      <c r="AW260" s="19">
        <f t="shared" si="511"/>
        <v>-3.822124216454879</v>
      </c>
      <c r="AX260" s="19">
        <f t="shared" si="511"/>
        <v>-3.2015504405762831</v>
      </c>
      <c r="AY260" s="19">
        <f t="shared" si="511"/>
        <v>-2.5973865124155076</v>
      </c>
      <c r="AZ260" s="19">
        <f t="shared" si="511"/>
        <v>-2.0220116757018589</v>
      </c>
      <c r="BA260" s="19">
        <f t="shared" si="511"/>
        <v>-1.4941647539707477</v>
      </c>
      <c r="BB260" s="19">
        <f t="shared" si="511"/>
        <v>-1.0374879504858854</v>
      </c>
      <c r="BC260" s="19">
        <f t="shared" si="511"/>
        <v>-5.3646898913545256</v>
      </c>
      <c r="BD260" s="19">
        <f t="shared" si="511"/>
        <v>-4.7288756729700721</v>
      </c>
      <c r="BE260" s="19">
        <f t="shared" si="511"/>
        <v>-4.096766125368009</v>
      </c>
      <c r="BF260" s="19">
        <f t="shared" si="511"/>
        <v>-3.4715613446763482</v>
      </c>
      <c r="BG260" s="19">
        <f t="shared" si="511"/>
        <v>-2.8590328262879714</v>
      </c>
      <c r="BH260" s="19">
        <f t="shared" si="511"/>
        <v>-2.2691459507833982</v>
      </c>
      <c r="BI260" s="19">
        <f t="shared" si="511"/>
        <v>-1.717794470596596</v>
      </c>
      <c r="BJ260" s="19">
        <f t="shared" si="511"/>
        <v>-1.2269761000189523</v>
      </c>
      <c r="BK260" s="19">
        <f t="shared" si="511"/>
        <v>-0.82032996662642599</v>
      </c>
      <c r="BL260" s="19">
        <f t="shared" si="511"/>
        <v>-0.51301525239995238</v>
      </c>
      <c r="BM260" s="19">
        <f t="shared" si="511"/>
        <v>-4.3726974329714965</v>
      </c>
      <c r="BN260" s="19">
        <f t="shared" si="511"/>
        <v>-3.7439449847430786</v>
      </c>
      <c r="BO260" s="19">
        <f t="shared" si="511"/>
        <v>-3.1249344133057471</v>
      </c>
      <c r="BP260" s="19">
        <f t="shared" si="511"/>
        <v>-2.5235695746174187</v>
      </c>
      <c r="BQ260" s="19">
        <f t="shared" si="511"/>
        <v>-1.9529776105260739</v>
      </c>
      <c r="BR260" s="19">
        <f t="shared" si="511"/>
        <v>-1.4326848092526394</v>
      </c>
      <c r="BS260" s="19">
        <f t="shared" si="511"/>
        <v>-0.98657309416461769</v>
      </c>
      <c r="BT260" s="19">
        <f t="shared" si="511"/>
        <v>-0.6349461015956136</v>
      </c>
      <c r="BU260" s="19">
        <f t="shared" si="511"/>
        <v>-0.38367367481449394</v>
      </c>
      <c r="BV260" s="19">
        <f t="shared" si="511"/>
        <v>-0.22041740991845085</v>
      </c>
      <c r="BW260" s="19">
        <f t="shared" si="511"/>
        <v>-3.3941456055386952</v>
      </c>
      <c r="BX260" s="19">
        <f t="shared" si="511"/>
        <v>-2.7837958276838055</v>
      </c>
      <c r="BY260" s="19">
        <f t="shared" si="511"/>
        <v>-2.1977210001309602</v>
      </c>
      <c r="BZ260" s="19">
        <f t="shared" si="511"/>
        <v>-1.6526306912863233</v>
      </c>
      <c r="CA260" s="19">
        <f t="shared" si="511"/>
        <v>-1.1711006659477778</v>
      </c>
      <c r="CB260" s="19">
        <f t="shared" si="511"/>
        <v>-0.77634377304073976</v>
      </c>
      <c r="CC260" s="19">
        <f t="shared" ref="CC260:DJ260" si="512">$B236*LN(1/(1+(EXP(-1*(CC$25+CC$26*$A236)))))+$C236*LN(1-(1/(1+(EXP(-1*(CC$25+CC$26*$A236))))))</f>
        <v>-0.48167487439574314</v>
      </c>
      <c r="CD260" s="19">
        <f t="shared" si="512"/>
        <v>-0.28237787600797598</v>
      </c>
      <c r="CE260" s="19">
        <f t="shared" si="512"/>
        <v>-0.15874997013467176</v>
      </c>
      <c r="CF260" s="19">
        <f t="shared" si="512"/>
        <v>-8.6836152153949644E-2</v>
      </c>
      <c r="CG260" s="19">
        <f t="shared" si="512"/>
        <v>-2.450224746513209</v>
      </c>
      <c r="CH260" s="19">
        <f t="shared" si="512"/>
        <v>-1.8847227250802085</v>
      </c>
      <c r="CI260" s="19">
        <f t="shared" si="512"/>
        <v>-1.3723677218643584</v>
      </c>
      <c r="CJ260" s="19">
        <f t="shared" si="512"/>
        <v>-0.93715445033210976</v>
      </c>
      <c r="CK260" s="19">
        <f t="shared" si="512"/>
        <v>-0.59813886938159178</v>
      </c>
      <c r="CL260" s="19">
        <f t="shared" si="512"/>
        <v>-0.35886989966032329</v>
      </c>
      <c r="CM260" s="19">
        <f t="shared" si="512"/>
        <v>-0.20509174415876136</v>
      </c>
      <c r="CN260" s="19">
        <f t="shared" si="512"/>
        <v>-0.11335692465064116</v>
      </c>
      <c r="CO260" s="19">
        <f t="shared" si="512"/>
        <v>-6.1369538047684018E-2</v>
      </c>
      <c r="CP260" s="19">
        <f t="shared" si="512"/>
        <v>-3.2828470424865287E-2</v>
      </c>
      <c r="CQ260" s="19">
        <f t="shared" si="512"/>
        <v>-1.588458026006468</v>
      </c>
      <c r="CR260" s="19">
        <f t="shared" si="512"/>
        <v>-1.1165940469802242</v>
      </c>
      <c r="CS260" s="19">
        <f t="shared" si="512"/>
        <v>-0.7339469673175899</v>
      </c>
      <c r="CT260" s="19">
        <f t="shared" si="512"/>
        <v>-0.45184542734430633</v>
      </c>
      <c r="CU260" s="19">
        <f t="shared" si="512"/>
        <v>-0.26328246733803101</v>
      </c>
      <c r="CV260" s="19">
        <f t="shared" si="512"/>
        <v>-0.14740002486257023</v>
      </c>
      <c r="CW260" s="19">
        <f t="shared" si="512"/>
        <v>-8.0420998197756693E-2</v>
      </c>
      <c r="CX260" s="19">
        <f t="shared" si="512"/>
        <v>-4.3210022593073723E-2</v>
      </c>
      <c r="CY260" s="19">
        <f t="shared" si="512"/>
        <v>-2.3016809582299371E-2</v>
      </c>
      <c r="CZ260" s="19">
        <f t="shared" si="512"/>
        <v>-1.2202584607696155E-2</v>
      </c>
      <c r="DA260" s="19">
        <f t="shared" si="512"/>
        <v>-0.88926044903028434</v>
      </c>
      <c r="DB260" s="19">
        <f t="shared" si="512"/>
        <v>-0.5629153335603464</v>
      </c>
      <c r="DC260" s="19">
        <f t="shared" si="512"/>
        <v>-0.33541384892973064</v>
      </c>
      <c r="DD260" s="19">
        <f t="shared" si="512"/>
        <v>-0.19073280882382179</v>
      </c>
      <c r="DE260" s="19">
        <f t="shared" si="512"/>
        <v>-0.10508331976869598</v>
      </c>
      <c r="DF260" s="19">
        <f t="shared" si="512"/>
        <v>-5.6782583302082912E-2</v>
      </c>
      <c r="DG260" s="19">
        <f t="shared" si="512"/>
        <v>-3.0342389363505945E-2</v>
      </c>
      <c r="DH260" s="19">
        <f t="shared" si="512"/>
        <v>-1.6113984022215144E-2</v>
      </c>
      <c r="DI260" s="19">
        <f t="shared" si="512"/>
        <v>-8.529132713997899E-3</v>
      </c>
      <c r="DJ260" s="19">
        <f t="shared" si="512"/>
        <v>-4.506411799249389E-3</v>
      </c>
    </row>
    <row r="261" spans="1:114" x14ac:dyDescent="0.45">
      <c r="A261" s="4">
        <f>Training_Data!L260</f>
        <v>72</v>
      </c>
      <c r="B261" s="4">
        <f>Training_Data!I260</f>
        <v>0</v>
      </c>
      <c r="C261" s="4">
        <f t="shared" si="510"/>
        <v>1</v>
      </c>
      <c r="F261">
        <f t="shared" si="504"/>
        <v>8.4000000000000005E-2</v>
      </c>
      <c r="G261">
        <f t="shared" si="505"/>
        <v>0.91943125609512466</v>
      </c>
      <c r="H261" s="10">
        <f t="shared" si="506"/>
        <v>0.52098766070653235</v>
      </c>
      <c r="I261" s="10"/>
      <c r="J261">
        <f t="shared" si="507"/>
        <v>0.47901233929346765</v>
      </c>
      <c r="K261">
        <f t="shared" si="380"/>
        <v>-0.73602892137385856</v>
      </c>
      <c r="O261" s="19">
        <f t="shared" si="425"/>
        <v>-9.4204076496596676E-5</v>
      </c>
      <c r="P261" s="19">
        <f t="shared" si="425"/>
        <v>-1.9547115441603368E-4</v>
      </c>
      <c r="Q261" s="19">
        <f t="shared" ref="Q261:CB261" si="513">$B237*LN(1/(1+(EXP(-1*(Q$25+Q$26*$A237)))))+$C237*LN(1-(1/(1+(EXP(-1*(Q$25+Q$26*$A237))))))</f>
        <v>-4.0557579083896748E-4</v>
      </c>
      <c r="R261" s="19">
        <f t="shared" si="513"/>
        <v>-8.4141905605820413E-4</v>
      </c>
      <c r="S261" s="19">
        <f t="shared" si="513"/>
        <v>-1.7452233476729767E-3</v>
      </c>
      <c r="T261" s="19">
        <f t="shared" si="513"/>
        <v>-3.6180879278937842E-3</v>
      </c>
      <c r="U261" s="19">
        <f t="shared" si="513"/>
        <v>-7.4932776151212981E-3</v>
      </c>
      <c r="V261" s="19">
        <f t="shared" si="513"/>
        <v>-1.5487012648170298E-2</v>
      </c>
      <c r="W261" s="19">
        <f t="shared" si="513"/>
        <v>-3.1873539395361944E-2</v>
      </c>
      <c r="X261" s="19">
        <f t="shared" si="513"/>
        <v>-6.5043561776590555E-2</v>
      </c>
      <c r="Y261" s="19">
        <f t="shared" si="513"/>
        <v>-2.5605250701584581E-4</v>
      </c>
      <c r="Z261" s="19">
        <f t="shared" si="513"/>
        <v>-5.312564800813472E-4</v>
      </c>
      <c r="AA261" s="19">
        <f t="shared" si="513"/>
        <v>-1.1020853807056509E-3</v>
      </c>
      <c r="AB261" s="19">
        <f t="shared" si="513"/>
        <v>-2.2855627633261008E-3</v>
      </c>
      <c r="AC261" s="19">
        <f t="shared" si="513"/>
        <v>-4.7369140861236135E-3</v>
      </c>
      <c r="AD261" s="19">
        <f t="shared" si="513"/>
        <v>-9.8045737570466081E-3</v>
      </c>
      <c r="AE261" s="19">
        <f t="shared" si="513"/>
        <v>-2.0239145770809909E-2</v>
      </c>
      <c r="AF261" s="19">
        <f t="shared" si="513"/>
        <v>-4.1550440576283099E-2</v>
      </c>
      <c r="AG261" s="19">
        <f t="shared" si="513"/>
        <v>-8.4375001337180233E-2</v>
      </c>
      <c r="AH261" s="19">
        <f t="shared" si="513"/>
        <v>-0.16778602938626597</v>
      </c>
      <c r="AI261" s="19">
        <f t="shared" si="513"/>
        <v>-6.9586982018608604E-4</v>
      </c>
      <c r="AJ261" s="19">
        <f t="shared" si="513"/>
        <v>-1.443446229085847E-3</v>
      </c>
      <c r="AK261" s="19">
        <f t="shared" si="513"/>
        <v>-2.9929467355646268E-3</v>
      </c>
      <c r="AL261" s="19">
        <f t="shared" si="513"/>
        <v>-6.2006452199646683E-3</v>
      </c>
      <c r="AM261" s="19">
        <f t="shared" si="513"/>
        <v>-1.2824229505431146E-2</v>
      </c>
      <c r="AN261" s="19">
        <f t="shared" si="513"/>
        <v>-2.6430298517478756E-2</v>
      </c>
      <c r="AO261" s="19">
        <f t="shared" si="513"/>
        <v>-5.4086790921246623E-2</v>
      </c>
      <c r="AP261" s="19">
        <f t="shared" si="513"/>
        <v>-0.10914595078339805</v>
      </c>
      <c r="AQ261" s="19">
        <f t="shared" si="513"/>
        <v>-0.21455390348483205</v>
      </c>
      <c r="AR261" s="19">
        <f t="shared" si="513"/>
        <v>-0.40318604888545817</v>
      </c>
      <c r="AS261" s="19">
        <f t="shared" si="513"/>
        <v>-1.8904405738972858E-3</v>
      </c>
      <c r="AT261" s="19">
        <f t="shared" si="513"/>
        <v>-3.9188381517837687E-3</v>
      </c>
      <c r="AU261" s="19">
        <f t="shared" si="513"/>
        <v>-8.1148450998228625E-3</v>
      </c>
      <c r="AV261" s="19">
        <f t="shared" si="513"/>
        <v>-1.67661253680087E-2</v>
      </c>
      <c r="AW261" s="19">
        <f t="shared" si="513"/>
        <v>-3.4482924942971956E-2</v>
      </c>
      <c r="AX261" s="19">
        <f t="shared" si="513"/>
        <v>-7.0274721538291965E-2</v>
      </c>
      <c r="AY261" s="19">
        <f t="shared" si="513"/>
        <v>-0.14069351600946889</v>
      </c>
      <c r="AZ261" s="19">
        <f t="shared" si="513"/>
        <v>-0.27268480925263944</v>
      </c>
      <c r="BA261" s="19">
        <f t="shared" si="513"/>
        <v>-0.50108378257967112</v>
      </c>
      <c r="BB261" s="19">
        <f t="shared" si="513"/>
        <v>-0.85435524446852751</v>
      </c>
      <c r="BC261" s="19">
        <f t="shared" si="513"/>
        <v>-5.1304273949325154E-3</v>
      </c>
      <c r="BD261" s="19">
        <f t="shared" si="513"/>
        <v>-1.0616847843265251E-2</v>
      </c>
      <c r="BE261" s="19">
        <f t="shared" si="513"/>
        <v>-2.1906470466347996E-2</v>
      </c>
      <c r="BF261" s="19">
        <f t="shared" si="513"/>
        <v>-4.4934413305747122E-2</v>
      </c>
      <c r="BG261" s="19">
        <f t="shared" si="513"/>
        <v>-9.1091440894841599E-2</v>
      </c>
      <c r="BH261" s="19">
        <f t="shared" si="513"/>
        <v>-0.18056893775707519</v>
      </c>
      <c r="BI261" s="19">
        <f t="shared" si="513"/>
        <v>-0.3440546691512108</v>
      </c>
      <c r="BJ261" s="19">
        <f t="shared" si="513"/>
        <v>-0.61634377304073962</v>
      </c>
      <c r="BK261" s="19">
        <f t="shared" si="513"/>
        <v>-1.0182215112208324</v>
      </c>
      <c r="BL261" s="19">
        <f t="shared" si="513"/>
        <v>-1.5410084538329922</v>
      </c>
      <c r="BM261" s="19">
        <f t="shared" si="513"/>
        <v>-1.3884939675599365E-2</v>
      </c>
      <c r="BN261" s="19">
        <f t="shared" si="513"/>
        <v>-2.8600408257058365E-2</v>
      </c>
      <c r="BO261" s="19">
        <f t="shared" si="513"/>
        <v>-5.8462278476133105E-2</v>
      </c>
      <c r="BP261" s="19">
        <f t="shared" si="513"/>
        <v>-0.11772100013096001</v>
      </c>
      <c r="BQ261" s="19">
        <f t="shared" si="513"/>
        <v>-0.23050857136387543</v>
      </c>
      <c r="BR261" s="19">
        <f t="shared" si="513"/>
        <v>-0.43044674402949618</v>
      </c>
      <c r="BS261" s="19">
        <f t="shared" si="513"/>
        <v>-0.74965891862242318</v>
      </c>
      <c r="BT261" s="19">
        <f t="shared" si="513"/>
        <v>-1.1988698996603231</v>
      </c>
      <c r="BU261" s="19">
        <f t="shared" si="513"/>
        <v>-1.7590035014265897</v>
      </c>
      <c r="BV261" s="19">
        <f t="shared" si="513"/>
        <v>-2.3955454645979639</v>
      </c>
      <c r="BW261" s="19">
        <f t="shared" si="513"/>
        <v>-3.7301976511786385E-2</v>
      </c>
      <c r="BX261" s="19">
        <f t="shared" si="513"/>
        <v>-7.5910860065525346E-2</v>
      </c>
      <c r="BY261" s="19">
        <f t="shared" si="513"/>
        <v>-0.15156517182538118</v>
      </c>
      <c r="BZ261" s="19">
        <f t="shared" si="513"/>
        <v>-0.29236772186435817</v>
      </c>
      <c r="CA261" s="19">
        <f t="shared" si="513"/>
        <v>-0.53338215541877709</v>
      </c>
      <c r="CB261" s="19">
        <f t="shared" si="513"/>
        <v>-0.90108961386593756</v>
      </c>
      <c r="CC261" s="19">
        <f t="shared" ref="CC261:DJ261" si="514">$B237*LN(1/(1+(EXP(-1*(CC$25+CC$26*$A237)))))+$C237*LN(1-(1/(1+(EXP(-1*(CC$25+CC$26*$A237))))))</f>
        <v>-1.394847279025357</v>
      </c>
      <c r="CD261" s="19">
        <f t="shared" si="514"/>
        <v>-1.9874000248625712</v>
      </c>
      <c r="CE261" s="19">
        <f t="shared" si="514"/>
        <v>-2.6437480567141316</v>
      </c>
      <c r="CF261" s="19">
        <f t="shared" si="514"/>
        <v>-3.3362192588706603</v>
      </c>
      <c r="CG261" s="19">
        <f t="shared" si="514"/>
        <v>-9.8316728406953574E-2</v>
      </c>
      <c r="CH261" s="19">
        <f t="shared" si="514"/>
        <v>-0.19423456547207918</v>
      </c>
      <c r="CI261" s="19">
        <f t="shared" si="514"/>
        <v>-0.36801109267292709</v>
      </c>
      <c r="CJ261" s="19">
        <f t="shared" si="514"/>
        <v>-0.65394696731759006</v>
      </c>
      <c r="CK261" s="19">
        <f t="shared" si="514"/>
        <v>-1.0700553357027154</v>
      </c>
      <c r="CL261" s="19">
        <f t="shared" si="514"/>
        <v>-1.6044055970471709</v>
      </c>
      <c r="CM261" s="19">
        <f t="shared" si="514"/>
        <v>-2.2244334020553578</v>
      </c>
      <c r="CN261" s="19">
        <f t="shared" si="514"/>
        <v>-2.8967825833020822</v>
      </c>
      <c r="CO261" s="19">
        <f t="shared" si="514"/>
        <v>-3.5977667641799695</v>
      </c>
      <c r="CP261" s="19">
        <f t="shared" si="514"/>
        <v>-4.3134773304160188</v>
      </c>
      <c r="CQ261" s="19">
        <f t="shared" si="514"/>
        <v>-0.24750957147927938</v>
      </c>
      <c r="CR261" s="19">
        <f t="shared" si="514"/>
        <v>-0.45916273627089343</v>
      </c>
      <c r="CS261" s="19">
        <f t="shared" si="514"/>
        <v>-0.79265290929861332</v>
      </c>
      <c r="CT261" s="19">
        <f t="shared" si="514"/>
        <v>-1.2554138489297304</v>
      </c>
      <c r="CU261" s="19">
        <f t="shared" si="514"/>
        <v>-1.8256744374149321</v>
      </c>
      <c r="CV261" s="19">
        <f t="shared" si="514"/>
        <v>-2.4685149421199939</v>
      </c>
      <c r="CW261" s="19">
        <f t="shared" si="514"/>
        <v>-3.1536349515709339</v>
      </c>
      <c r="CX261" s="19">
        <f t="shared" si="514"/>
        <v>-3.8612658712765642</v>
      </c>
      <c r="CY261" s="19">
        <f t="shared" si="514"/>
        <v>-4.5803046836247949</v>
      </c>
      <c r="CZ261" s="19">
        <f t="shared" si="514"/>
        <v>-5.3049791772043138</v>
      </c>
      <c r="DA261" s="19">
        <f t="shared" si="514"/>
        <v>-0.5672321351223194</v>
      </c>
      <c r="DB261" s="19">
        <f t="shared" si="514"/>
        <v>-0.94936721747427744</v>
      </c>
      <c r="DC261" s="19">
        <f t="shared" si="514"/>
        <v>-1.4556061301430112</v>
      </c>
      <c r="DD261" s="19">
        <f t="shared" si="514"/>
        <v>-2.0568071134520385</v>
      </c>
      <c r="DE261" s="19">
        <f t="shared" si="514"/>
        <v>-2.7182670736825041</v>
      </c>
      <c r="DF261" s="19">
        <f t="shared" si="514"/>
        <v>-3.4134806693605921</v>
      </c>
      <c r="DG261" s="19">
        <f t="shared" si="514"/>
        <v>-4.1262746215159698</v>
      </c>
      <c r="DH261" s="19">
        <f t="shared" si="514"/>
        <v>-4.8478759571155665</v>
      </c>
      <c r="DI261" s="19">
        <f t="shared" si="514"/>
        <v>-5.5738032389419034</v>
      </c>
      <c r="DJ261" s="19">
        <f t="shared" si="514"/>
        <v>-6.3018346208305855</v>
      </c>
    </row>
    <row r="262" spans="1:114" x14ac:dyDescent="0.45">
      <c r="A262" s="4">
        <f>Training_Data!L261</f>
        <v>83</v>
      </c>
      <c r="B262" s="4">
        <f>Training_Data!I261</f>
        <v>0</v>
      </c>
      <c r="C262" s="4">
        <f t="shared" si="510"/>
        <v>1</v>
      </c>
      <c r="F262">
        <f t="shared" si="504"/>
        <v>5.7000000000000002E-2</v>
      </c>
      <c r="G262">
        <f t="shared" si="505"/>
        <v>0.94459406936652335</v>
      </c>
      <c r="H262" s="10">
        <f t="shared" si="506"/>
        <v>0.51424614306561311</v>
      </c>
      <c r="I262" s="10"/>
      <c r="J262">
        <f t="shared" si="507"/>
        <v>0.48575385693438689</v>
      </c>
      <c r="K262">
        <f t="shared" ref="K262:K268" si="515">B263*LN(1/(1+(EXP(-1*($T$2+$T$3*A263)))))+C263*LN(1-(1/(1+(EXP(-1*($T$2+$T$3*A263))))))</f>
        <v>-0.722053250592679</v>
      </c>
      <c r="O262" s="19">
        <f t="shared" si="425"/>
        <v>-9.3800843916414589</v>
      </c>
      <c r="P262" s="19">
        <f t="shared" si="425"/>
        <v>-8.7601568723034831</v>
      </c>
      <c r="Q262" s="19">
        <f t="shared" ref="Q262:CB262" si="516">$B238*LN(1/(1+(EXP(-1*(Q$25+Q$26*$A238)))))+$C238*LN(1-(1/(1+(EXP(-1*(Q$25+Q$26*$A238))))))</f>
        <v>-8.1402915946803756</v>
      </c>
      <c r="R262" s="19">
        <f t="shared" si="516"/>
        <v>-7.5205419856650764</v>
      </c>
      <c r="S262" s="19">
        <f t="shared" si="516"/>
        <v>-6.9010072779542355</v>
      </c>
      <c r="T262" s="19">
        <f t="shared" si="516"/>
        <v>-6.2818716479679022</v>
      </c>
      <c r="U262" s="19">
        <f t="shared" si="516"/>
        <v>-5.6634764669781346</v>
      </c>
      <c r="V262" s="19">
        <f t="shared" si="516"/>
        <v>-5.0464528836098141</v>
      </c>
      <c r="W262" s="19">
        <f t="shared" si="516"/>
        <v>-4.4319623966614792</v>
      </c>
      <c r="X262" s="19">
        <f t="shared" si="516"/>
        <v>-3.822124216454879</v>
      </c>
      <c r="Y262" s="19">
        <f t="shared" si="516"/>
        <v>-8.3802293836350188</v>
      </c>
      <c r="Z262" s="19">
        <f t="shared" si="516"/>
        <v>-7.7604263656739221</v>
      </c>
      <c r="AA262" s="19">
        <f t="shared" si="516"/>
        <v>-7.1407924380344951</v>
      </c>
      <c r="AB262" s="19">
        <f t="shared" si="516"/>
        <v>-6.521472584317654</v>
      </c>
      <c r="AC262" s="19">
        <f t="shared" si="516"/>
        <v>-5.9027356993785363</v>
      </c>
      <c r="AD262" s="19">
        <f t="shared" si="516"/>
        <v>-5.2850795082199813</v>
      </c>
      <c r="AE262" s="19">
        <f t="shared" si="516"/>
        <v>-4.6694219362295009</v>
      </c>
      <c r="AF262" s="19">
        <f t="shared" si="516"/>
        <v>-4.0574444297323415</v>
      </c>
      <c r="AG262" s="19">
        <f t="shared" si="516"/>
        <v>-3.4521887728147669</v>
      </c>
      <c r="AH262" s="19">
        <f t="shared" si="516"/>
        <v>-2.8590328262879714</v>
      </c>
      <c r="AI262" s="19">
        <f t="shared" si="516"/>
        <v>-7.3806234065277643</v>
      </c>
      <c r="AJ262" s="19">
        <f t="shared" si="516"/>
        <v>-6.7611585577865769</v>
      </c>
      <c r="AK262" s="19">
        <f t="shared" si="516"/>
        <v>-6.1421526051006197</v>
      </c>
      <c r="AL262" s="19">
        <f t="shared" si="516"/>
        <v>-5.5239978458960906</v>
      </c>
      <c r="AM262" s="19">
        <f t="shared" si="516"/>
        <v>-4.9074189941486868</v>
      </c>
      <c r="AN262" s="19">
        <f t="shared" si="516"/>
        <v>-4.2937477275343774</v>
      </c>
      <c r="AO262" s="19">
        <f t="shared" si="516"/>
        <v>-3.6854070039144151</v>
      </c>
      <c r="AP262" s="19">
        <f t="shared" si="516"/>
        <v>-3.0867260252942716</v>
      </c>
      <c r="AQ262" s="19">
        <f t="shared" si="516"/>
        <v>-2.5051878647390655</v>
      </c>
      <c r="AR262" s="19">
        <f t="shared" si="516"/>
        <v>-1.9529776105260739</v>
      </c>
      <c r="AS262" s="19">
        <f t="shared" si="516"/>
        <v>-6.381693687857255</v>
      </c>
      <c r="AT262" s="19">
        <f t="shared" si="516"/>
        <v>-5.7631461572513629</v>
      </c>
      <c r="AU262" s="19">
        <f t="shared" si="516"/>
        <v>-5.145840600153365</v>
      </c>
      <c r="AV262" s="19">
        <f t="shared" si="516"/>
        <v>-4.5308301651394567</v>
      </c>
      <c r="AW262" s="19">
        <f t="shared" si="516"/>
        <v>-3.9200397672603975</v>
      </c>
      <c r="AX262" s="19">
        <f t="shared" si="516"/>
        <v>-3.3169375865012332</v>
      </c>
      <c r="AY262" s="19">
        <f t="shared" si="516"/>
        <v>-2.7276102564100917</v>
      </c>
      <c r="AZ262" s="19">
        <f t="shared" si="516"/>
        <v>-2.1622430402584891</v>
      </c>
      <c r="BA262" s="19">
        <f t="shared" si="516"/>
        <v>-1.6364926968500355</v>
      </c>
      <c r="BB262" s="19">
        <f t="shared" si="516"/>
        <v>-1.1711006659477778</v>
      </c>
      <c r="BC262" s="19">
        <f t="shared" si="516"/>
        <v>-5.3845972384173644</v>
      </c>
      <c r="BD262" s="19">
        <f t="shared" si="516"/>
        <v>-4.768529132713998</v>
      </c>
      <c r="BE262" s="19">
        <f t="shared" si="516"/>
        <v>-4.1557974127146409</v>
      </c>
      <c r="BF262" s="19">
        <f t="shared" si="516"/>
        <v>-3.5491698287058959</v>
      </c>
      <c r="BG262" s="19">
        <f t="shared" si="516"/>
        <v>-2.953562776217963</v>
      </c>
      <c r="BH262" s="19">
        <f t="shared" si="516"/>
        <v>-2.3773845783108167</v>
      </c>
      <c r="BI262" s="19">
        <f t="shared" si="516"/>
        <v>-1.8340700903052938</v>
      </c>
      <c r="BJ262" s="19">
        <f t="shared" si="516"/>
        <v>-1.3426603473977388</v>
      </c>
      <c r="BK262" s="19">
        <f t="shared" si="516"/>
        <v>-0.92503699381775373</v>
      </c>
      <c r="BL262" s="19">
        <f t="shared" si="516"/>
        <v>-0.59813886938159178</v>
      </c>
      <c r="BM262" s="19">
        <f t="shared" si="516"/>
        <v>-4.3924475652366004</v>
      </c>
      <c r="BN262" s="19">
        <f t="shared" si="516"/>
        <v>-3.7830168095822989</v>
      </c>
      <c r="BO262" s="19">
        <f t="shared" si="516"/>
        <v>-3.1823722781951789</v>
      </c>
      <c r="BP262" s="19">
        <f t="shared" si="516"/>
        <v>-2.597386512415508</v>
      </c>
      <c r="BQ262" s="19">
        <f t="shared" si="516"/>
        <v>-2.0393867582829603</v>
      </c>
      <c r="BR262" s="19">
        <f t="shared" si="516"/>
        <v>-1.5253255421125174</v>
      </c>
      <c r="BS262" s="19">
        <f t="shared" si="516"/>
        <v>-1.076636695888239</v>
      </c>
      <c r="BT262" s="19">
        <f t="shared" si="516"/>
        <v>-0.71334716722803393</v>
      </c>
      <c r="BU262" s="19">
        <f t="shared" si="516"/>
        <v>-0.44462066950155305</v>
      </c>
      <c r="BV262" s="19">
        <f t="shared" si="516"/>
        <v>-0.26328246733803101</v>
      </c>
      <c r="BW262" s="19">
        <f t="shared" si="516"/>
        <v>-3.4134806693605904</v>
      </c>
      <c r="BX262" s="19">
        <f t="shared" si="516"/>
        <v>-2.8213695380476835</v>
      </c>
      <c r="BY262" s="19">
        <f t="shared" si="516"/>
        <v>-2.2512325998949305</v>
      </c>
      <c r="BZ262" s="19">
        <f t="shared" si="516"/>
        <v>-1.7177944705965964</v>
      </c>
      <c r="CA262" s="19">
        <f t="shared" si="516"/>
        <v>-1.2411538747320878</v>
      </c>
      <c r="CB262" s="19">
        <f t="shared" si="516"/>
        <v>-0.84291533356034654</v>
      </c>
      <c r="CC262" s="19">
        <f t="shared" ref="CC262:DJ262" si="517">$B238*LN(1/(1+(EXP(-1*(CC$25+CC$26*$A238)))))+$C238*LN(1-(1/(1+(EXP(-1*(CC$25+CC$26*$A238))))))</f>
        <v>-0.53752811145482848</v>
      </c>
      <c r="CD262" s="19">
        <f t="shared" si="517"/>
        <v>-0.32417759919518879</v>
      </c>
      <c r="CE262" s="19">
        <f t="shared" si="517"/>
        <v>-0.18728844983715828</v>
      </c>
      <c r="CF262" s="19">
        <f t="shared" si="517"/>
        <v>-0.10508331976869598</v>
      </c>
      <c r="CG262" s="19">
        <f t="shared" si="517"/>
        <v>-2.4685149421199939</v>
      </c>
      <c r="CH262" s="19">
        <f t="shared" si="517"/>
        <v>-1.918749970134672</v>
      </c>
      <c r="CI262" s="19">
        <f t="shared" si="517"/>
        <v>-1.4174946225139549</v>
      </c>
      <c r="CJ262" s="19">
        <f t="shared" si="517"/>
        <v>-0.98657309416461803</v>
      </c>
      <c r="CK262" s="19">
        <f t="shared" si="517"/>
        <v>-0.64439666007357088</v>
      </c>
      <c r="CL262" s="19">
        <f t="shared" si="517"/>
        <v>-0.39659404698022449</v>
      </c>
      <c r="CM262" s="19">
        <f t="shared" si="517"/>
        <v>-0.23257546550006247</v>
      </c>
      <c r="CN262" s="19">
        <f t="shared" si="517"/>
        <v>-0.13178097985146942</v>
      </c>
      <c r="CO262" s="19">
        <f t="shared" si="517"/>
        <v>-7.3040406243464293E-2</v>
      </c>
      <c r="CP262" s="19">
        <f t="shared" si="517"/>
        <v>-3.9953333162430334E-2</v>
      </c>
      <c r="CQ262" s="19">
        <f t="shared" si="517"/>
        <v>-1.6044055970471707</v>
      </c>
      <c r="CR262" s="19">
        <f t="shared" si="517"/>
        <v>-1.1436736748144938</v>
      </c>
      <c r="CS262" s="19">
        <f t="shared" si="517"/>
        <v>-0.7655951823371514</v>
      </c>
      <c r="CT262" s="19">
        <f t="shared" si="517"/>
        <v>-0.48167487439574336</v>
      </c>
      <c r="CU262" s="19">
        <f t="shared" si="517"/>
        <v>-0.2873353251154307</v>
      </c>
      <c r="CV262" s="19">
        <f t="shared" si="517"/>
        <v>-0.16472272508020852</v>
      </c>
      <c r="CW262" s="19">
        <f t="shared" si="517"/>
        <v>-9.1966083843493251E-2</v>
      </c>
      <c r="CX262" s="19">
        <f t="shared" si="517"/>
        <v>-5.0520967534021743E-2</v>
      </c>
      <c r="CY262" s="19">
        <f t="shared" si="517"/>
        <v>-2.7494243627915478E-2</v>
      </c>
      <c r="CZ262" s="19">
        <f t="shared" si="517"/>
        <v>-1.488425467191814E-2</v>
      </c>
      <c r="DA262" s="19">
        <f t="shared" si="517"/>
        <v>-0.90108961386593744</v>
      </c>
      <c r="DB262" s="19">
        <f t="shared" si="517"/>
        <v>-0.58032996662642589</v>
      </c>
      <c r="DC262" s="19">
        <f t="shared" si="517"/>
        <v>-0.35288121446099197</v>
      </c>
      <c r="DD262" s="19">
        <f t="shared" si="517"/>
        <v>-0.20509174415876136</v>
      </c>
      <c r="DE262" s="19">
        <f t="shared" si="517"/>
        <v>-0.11551952317975495</v>
      </c>
      <c r="DF262" s="19">
        <f t="shared" si="517"/>
        <v>-6.3795827683805609E-2</v>
      </c>
      <c r="DG262" s="19">
        <f t="shared" si="517"/>
        <v>-3.4823518997376506E-2</v>
      </c>
      <c r="DH262" s="19">
        <f t="shared" si="517"/>
        <v>-1.888368980204231E-2</v>
      </c>
      <c r="DI262" s="19">
        <f t="shared" si="517"/>
        <v>-1.0202671583264837E-2</v>
      </c>
      <c r="DJ262" s="19">
        <f t="shared" si="517"/>
        <v>-5.5014039096574841E-3</v>
      </c>
    </row>
    <row r="263" spans="1:114" x14ac:dyDescent="0.45">
      <c r="A263" s="4">
        <f>Training_Data!L262</f>
        <v>56</v>
      </c>
      <c r="B263" s="4">
        <f>Training_Data!I262</f>
        <v>0</v>
      </c>
      <c r="C263" s="4">
        <f t="shared" si="510"/>
        <v>1</v>
      </c>
      <c r="F263">
        <f t="shared" si="504"/>
        <v>5.8000000000000003E-2</v>
      </c>
      <c r="G263">
        <f t="shared" si="505"/>
        <v>0.94364994743679853</v>
      </c>
      <c r="H263" s="10">
        <f t="shared" si="506"/>
        <v>0.51449593653361125</v>
      </c>
      <c r="I263" s="10"/>
      <c r="J263">
        <f t="shared" si="507"/>
        <v>0.48550406346638875</v>
      </c>
      <c r="K263">
        <f t="shared" si="515"/>
        <v>-0.72256762163307686</v>
      </c>
      <c r="O263" s="19">
        <f t="shared" si="425"/>
        <v>-9.1901020496574635</v>
      </c>
      <c r="P263" s="19">
        <f t="shared" si="425"/>
        <v>-8.380229383635017</v>
      </c>
      <c r="Q263" s="19">
        <f t="shared" ref="Q263:CB263" si="518">$B239*LN(1/(1+(EXP(-1*(Q$25+Q$26*$A239)))))+$C239*LN(1-(1/(1+(EXP(-1*(Q$25+Q$26*$A239))))))</f>
        <v>-7.5705155595249582</v>
      </c>
      <c r="R263" s="19">
        <f t="shared" si="518"/>
        <v>-6.7611585577865769</v>
      </c>
      <c r="S263" s="19">
        <f t="shared" si="518"/>
        <v>-5.9526024512027389</v>
      </c>
      <c r="T263" s="19">
        <f t="shared" si="518"/>
        <v>-5.145840600153365</v>
      </c>
      <c r="U263" s="19">
        <f t="shared" si="518"/>
        <v>-4.3430816089147726</v>
      </c>
      <c r="V263" s="19">
        <f t="shared" si="518"/>
        <v>-3.5491698287058955</v>
      </c>
      <c r="W263" s="19">
        <f t="shared" si="518"/>
        <v>-2.7744167700215332</v>
      </c>
      <c r="X263" s="19">
        <f t="shared" si="518"/>
        <v>-2.0393867582829608</v>
      </c>
      <c r="Y263" s="19">
        <f t="shared" si="518"/>
        <v>-8.1902773754121228</v>
      </c>
      <c r="Z263" s="19">
        <f t="shared" si="518"/>
        <v>-7.3806234065277643</v>
      </c>
      <c r="AA263" s="19">
        <f t="shared" si="518"/>
        <v>-6.5714008158113746</v>
      </c>
      <c r="AB263" s="19">
        <f t="shared" si="518"/>
        <v>-5.7631461572513629</v>
      </c>
      <c r="AC263" s="19">
        <f t="shared" si="518"/>
        <v>-4.9570584394314583</v>
      </c>
      <c r="AD263" s="19">
        <f t="shared" si="518"/>
        <v>-4.1557974127146409</v>
      </c>
      <c r="AE263" s="19">
        <f t="shared" si="518"/>
        <v>-3.365167418360334</v>
      </c>
      <c r="AF263" s="19">
        <f t="shared" si="518"/>
        <v>-2.5973865124155076</v>
      </c>
      <c r="AG263" s="19">
        <f t="shared" si="518"/>
        <v>-1.8762478919916552</v>
      </c>
      <c r="AH263" s="19">
        <f t="shared" si="518"/>
        <v>-1.241153874732088</v>
      </c>
      <c r="AI263" s="19">
        <f t="shared" si="518"/>
        <v>-7.190753804938149</v>
      </c>
      <c r="AJ263" s="19">
        <f t="shared" si="518"/>
        <v>-6.381693687857255</v>
      </c>
      <c r="AK263" s="19">
        <f t="shared" si="518"/>
        <v>-5.5738032389419052</v>
      </c>
      <c r="AL263" s="19">
        <f t="shared" si="518"/>
        <v>-4.768529132713998</v>
      </c>
      <c r="AM263" s="19">
        <f t="shared" si="518"/>
        <v>-3.9690716756821929</v>
      </c>
      <c r="AN263" s="19">
        <f t="shared" si="518"/>
        <v>-3.1823722781951789</v>
      </c>
      <c r="AO263" s="19">
        <f t="shared" si="518"/>
        <v>-2.4228487412115456</v>
      </c>
      <c r="AP263" s="19">
        <f t="shared" si="518"/>
        <v>-1.717794470596596</v>
      </c>
      <c r="AQ263" s="19">
        <f t="shared" si="518"/>
        <v>-1.1098789997905982</v>
      </c>
      <c r="AR263" s="19">
        <f t="shared" si="518"/>
        <v>-0.6443966600735711</v>
      </c>
      <c r="AS263" s="19">
        <f t="shared" si="518"/>
        <v>-6.1920477287249902</v>
      </c>
      <c r="AT263" s="19">
        <f t="shared" si="518"/>
        <v>-5.3845972384173644</v>
      </c>
      <c r="AU263" s="19">
        <f t="shared" si="518"/>
        <v>-4.580304683624802</v>
      </c>
      <c r="AV263" s="19">
        <f t="shared" si="518"/>
        <v>-3.7830168095822989</v>
      </c>
      <c r="AW263" s="19">
        <f t="shared" si="518"/>
        <v>-3.0010159765895352</v>
      </c>
      <c r="AX263" s="19">
        <f t="shared" si="518"/>
        <v>-2.251232599894931</v>
      </c>
      <c r="AY263" s="19">
        <f t="shared" si="518"/>
        <v>-1.5646588046014873</v>
      </c>
      <c r="AZ263" s="19">
        <f t="shared" si="518"/>
        <v>-0.98657309416461769</v>
      </c>
      <c r="BA263" s="19">
        <f t="shared" si="518"/>
        <v>-0.55862304823442532</v>
      </c>
      <c r="BB263" s="19">
        <f t="shared" si="518"/>
        <v>-0.28733532511543097</v>
      </c>
      <c r="BC263" s="19">
        <f t="shared" si="518"/>
        <v>-5.1955565406102142</v>
      </c>
      <c r="BD263" s="19">
        <f t="shared" si="518"/>
        <v>-4.3924475652366004</v>
      </c>
      <c r="BE263" s="19">
        <f t="shared" si="518"/>
        <v>-3.5977667641799695</v>
      </c>
      <c r="BF263" s="19">
        <f t="shared" si="518"/>
        <v>-2.8213695380476835</v>
      </c>
      <c r="BG263" s="19">
        <f t="shared" si="518"/>
        <v>-2.0830210750728675</v>
      </c>
      <c r="BH263" s="19">
        <f t="shared" si="518"/>
        <v>-1.4174946225139551</v>
      </c>
      <c r="BI263" s="19">
        <f t="shared" si="518"/>
        <v>-0.87169835859386091</v>
      </c>
      <c r="BJ263" s="19">
        <f t="shared" si="518"/>
        <v>-0.48167487439574314</v>
      </c>
      <c r="BK263" s="19">
        <f t="shared" si="518"/>
        <v>-0.24315853495510809</v>
      </c>
      <c r="BL263" s="19">
        <f t="shared" si="518"/>
        <v>-0.11551952317975495</v>
      </c>
      <c r="BM263" s="19">
        <f t="shared" si="518"/>
        <v>-4.2050327251366566</v>
      </c>
      <c r="BN263" s="19">
        <f t="shared" si="518"/>
        <v>-3.4134806693605904</v>
      </c>
      <c r="BO263" s="19">
        <f t="shared" si="518"/>
        <v>-2.6437480567141338</v>
      </c>
      <c r="BP263" s="19">
        <f t="shared" si="518"/>
        <v>-1.9187499701346715</v>
      </c>
      <c r="BQ263" s="19">
        <f t="shared" si="518"/>
        <v>-1.2769564068509522</v>
      </c>
      <c r="BR263" s="19">
        <f t="shared" si="518"/>
        <v>-0.76559518233715163</v>
      </c>
      <c r="BS263" s="19">
        <f t="shared" si="518"/>
        <v>-0.4132405196215202</v>
      </c>
      <c r="BT263" s="19">
        <f t="shared" si="518"/>
        <v>-0.20509174415876136</v>
      </c>
      <c r="BU263" s="19">
        <f t="shared" si="518"/>
        <v>-9.6460846491494917E-2</v>
      </c>
      <c r="BV263" s="19">
        <f t="shared" si="518"/>
        <v>-4.4063967938573874E-2</v>
      </c>
      <c r="BW263" s="19">
        <f t="shared" si="518"/>
        <v>-3.2303468777716708</v>
      </c>
      <c r="BX263" s="19">
        <f t="shared" si="518"/>
        <v>-2.4685149421199939</v>
      </c>
      <c r="BY263" s="19">
        <f t="shared" si="518"/>
        <v>-1.7590035014265908</v>
      </c>
      <c r="BZ263" s="19">
        <f t="shared" si="518"/>
        <v>-1.1436736748144936</v>
      </c>
      <c r="CA263" s="19">
        <f t="shared" si="518"/>
        <v>-0.66845964801328628</v>
      </c>
      <c r="CB263" s="19">
        <f t="shared" si="518"/>
        <v>-0.35288121446099213</v>
      </c>
      <c r="CC263" s="19">
        <f t="shared" ref="CC263:DJ263" si="519">$B239*LN(1/(1+(EXP(-1*(CC$25+CC$26*$A239)))))+$C239*LN(1-(1/(1+(EXP(-1*(CC$25+CC$26*$A239))))))</f>
        <v>-0.17247916702754959</v>
      </c>
      <c r="CD263" s="19">
        <f t="shared" si="519"/>
        <v>-8.0420998197756693E-2</v>
      </c>
      <c r="CE263" s="19">
        <f t="shared" si="519"/>
        <v>-3.6576691379621051E-2</v>
      </c>
      <c r="CF263" s="19">
        <f t="shared" si="519"/>
        <v>-1.6436847252909486E-2</v>
      </c>
      <c r="CG263" s="19">
        <f t="shared" si="519"/>
        <v>-2.2960853266744423</v>
      </c>
      <c r="CH263" s="19">
        <f t="shared" si="519"/>
        <v>-1.6044055970471707</v>
      </c>
      <c r="CI263" s="19">
        <f t="shared" si="519"/>
        <v>-1.018221511220833</v>
      </c>
      <c r="CJ263" s="19">
        <f t="shared" si="519"/>
        <v>-0.58032996662642589</v>
      </c>
      <c r="CK263" s="19">
        <f t="shared" si="519"/>
        <v>-0.30005847961764331</v>
      </c>
      <c r="CL263" s="19">
        <f t="shared" si="519"/>
        <v>-0.14468253842065198</v>
      </c>
      <c r="CM263" s="19">
        <f t="shared" si="519"/>
        <v>-6.6959549309852068E-2</v>
      </c>
      <c r="CN263" s="19">
        <f t="shared" si="519"/>
        <v>-3.0342389363505945E-2</v>
      </c>
      <c r="CO263" s="19">
        <f t="shared" si="519"/>
        <v>-1.3611862127139834E-2</v>
      </c>
      <c r="CP263" s="19">
        <f t="shared" si="519"/>
        <v>-6.0782366017793311E-3</v>
      </c>
      <c r="CQ263" s="19">
        <f t="shared" si="519"/>
        <v>-1.4556061301430112</v>
      </c>
      <c r="CR263" s="19">
        <f t="shared" si="519"/>
        <v>-0.90108961386593744</v>
      </c>
      <c r="CS263" s="19">
        <f t="shared" si="519"/>
        <v>-0.50108378257967146</v>
      </c>
      <c r="CT263" s="19">
        <f t="shared" si="519"/>
        <v>-0.25416475397074739</v>
      </c>
      <c r="CU263" s="19">
        <f t="shared" si="519"/>
        <v>-0.12109745120806166</v>
      </c>
      <c r="CV263" s="19">
        <f t="shared" si="519"/>
        <v>-5.5688941611675855E-2</v>
      </c>
      <c r="CW263" s="19">
        <f t="shared" si="519"/>
        <v>-2.5157353310141069E-2</v>
      </c>
      <c r="CX263" s="19">
        <f t="shared" si="519"/>
        <v>-1.1269671185057702E-2</v>
      </c>
      <c r="CY263" s="19">
        <f t="shared" si="519"/>
        <v>-5.0290931449629792E-3</v>
      </c>
      <c r="CZ263" s="19">
        <f t="shared" si="519"/>
        <v>-2.2403562462494364E-3</v>
      </c>
      <c r="DA263" s="19">
        <f t="shared" si="519"/>
        <v>-0.79265290929861332</v>
      </c>
      <c r="DB263" s="19">
        <f t="shared" si="519"/>
        <v>-0.43044674402949601</v>
      </c>
      <c r="DC263" s="19">
        <f t="shared" si="519"/>
        <v>-0.21455390348483219</v>
      </c>
      <c r="DD263" s="19">
        <f t="shared" si="519"/>
        <v>-0.10116437811507244</v>
      </c>
      <c r="DE263" s="19">
        <f t="shared" si="519"/>
        <v>-4.6271685358662003E-2</v>
      </c>
      <c r="DF263" s="19">
        <f t="shared" si="519"/>
        <v>-2.0849137868843022E-2</v>
      </c>
      <c r="DG263" s="19">
        <f t="shared" si="519"/>
        <v>-9.3286223126616986E-3</v>
      </c>
      <c r="DH263" s="19">
        <f t="shared" si="519"/>
        <v>-4.160662126462553E-3</v>
      </c>
      <c r="DI263" s="19">
        <f t="shared" si="519"/>
        <v>-1.8530420035455055E-3</v>
      </c>
      <c r="DJ263" s="19">
        <f t="shared" si="519"/>
        <v>-8.2476471132623009E-4</v>
      </c>
    </row>
    <row r="264" spans="1:114" x14ac:dyDescent="0.45">
      <c r="A264" s="4">
        <f>Training_Data!L263</f>
        <v>57</v>
      </c>
      <c r="B264" s="4">
        <f>Training_Data!I263</f>
        <v>0</v>
      </c>
      <c r="C264" s="4">
        <f t="shared" si="510"/>
        <v>1</v>
      </c>
      <c r="F264">
        <f t="shared" si="504"/>
        <v>6.5000000000000002E-2</v>
      </c>
      <c r="G264">
        <f t="shared" si="505"/>
        <v>0.93706746337740343</v>
      </c>
      <c r="H264" s="10">
        <f t="shared" si="506"/>
        <v>0.51624428106207243</v>
      </c>
      <c r="I264" s="10"/>
      <c r="J264">
        <f t="shared" si="507"/>
        <v>0.48375571893792757</v>
      </c>
      <c r="K264">
        <f>B265*LN(1/(1+(EXP(-1*($T$2+$T$3*A265)))))+C265*LN(1-(1/(1+(EXP(-1*($T$2+$T$3*A265))))))</f>
        <v>-0.72617521261411877</v>
      </c>
      <c r="O264" s="19">
        <f t="shared" si="425"/>
        <v>-7.2636985862741121E-5</v>
      </c>
      <c r="P264" s="19">
        <f t="shared" si="425"/>
        <v>-1.1621622321849882E-4</v>
      </c>
      <c r="Q264" s="19">
        <f t="shared" ref="Q264:CB264" si="520">$B240*LN(1/(1+(EXP(-1*(Q$25+Q$26*$A240)))))+$C240*LN(1-(1/(1+(EXP(-1*(Q$25+Q$26*$A240))))))</f>
        <v>-1.8593879996495121E-4</v>
      </c>
      <c r="R264" s="19">
        <f t="shared" si="520"/>
        <v>-2.9748440756717531E-4</v>
      </c>
      <c r="S264" s="19">
        <f t="shared" si="520"/>
        <v>-4.7593085596307262E-4</v>
      </c>
      <c r="T264" s="19">
        <f t="shared" si="520"/>
        <v>-7.6137792040663625E-4</v>
      </c>
      <c r="U264" s="19">
        <f t="shared" si="520"/>
        <v>-1.2179221562230716E-3</v>
      </c>
      <c r="V264" s="19">
        <f t="shared" si="520"/>
        <v>-1.9479570220327317E-3</v>
      </c>
      <c r="W264" s="19">
        <f t="shared" si="520"/>
        <v>-3.1149011684838265E-3</v>
      </c>
      <c r="X264" s="19">
        <f t="shared" si="520"/>
        <v>-4.9791772043271867E-3</v>
      </c>
      <c r="Y264" s="19">
        <f t="shared" si="520"/>
        <v>-1.9743547825797157E-4</v>
      </c>
      <c r="Z264" s="19">
        <f t="shared" si="520"/>
        <v>-3.1587691093679305E-4</v>
      </c>
      <c r="AA264" s="19">
        <f t="shared" si="520"/>
        <v>-5.0535334145198198E-4</v>
      </c>
      <c r="AB264" s="19">
        <f t="shared" si="520"/>
        <v>-8.0843987552750498E-4</v>
      </c>
      <c r="AC264" s="19">
        <f t="shared" si="520"/>
        <v>-1.29318558043795E-3</v>
      </c>
      <c r="AD264" s="19">
        <f t="shared" si="520"/>
        <v>-2.0682874727180538E-3</v>
      </c>
      <c r="AE264" s="19">
        <f t="shared" si="520"/>
        <v>-3.3071977327132278E-3</v>
      </c>
      <c r="AF264" s="19">
        <f t="shared" si="520"/>
        <v>-5.2862599110215019E-3</v>
      </c>
      <c r="AG264" s="19">
        <f t="shared" si="520"/>
        <v>-8.4446237458963187E-3</v>
      </c>
      <c r="AH264" s="19">
        <f t="shared" si="520"/>
        <v>-1.3477330416026292E-2</v>
      </c>
      <c r="AI264" s="19">
        <f t="shared" si="520"/>
        <v>-5.3659426422918274E-4</v>
      </c>
      <c r="AJ264" s="19">
        <f t="shared" si="520"/>
        <v>-8.584095550473118E-4</v>
      </c>
      <c r="AK264" s="19">
        <f t="shared" si="520"/>
        <v>-1.373096834542958E-3</v>
      </c>
      <c r="AL264" s="19">
        <f t="shared" si="520"/>
        <v>-2.196042894767527E-3</v>
      </c>
      <c r="AM264" s="19">
        <f t="shared" si="520"/>
        <v>-3.5113447819391684E-3</v>
      </c>
      <c r="AN264" s="19">
        <f t="shared" si="520"/>
        <v>-5.6122283579575138E-3</v>
      </c>
      <c r="AO264" s="19">
        <f t="shared" si="520"/>
        <v>-8.9644763279890221E-3</v>
      </c>
      <c r="AP264" s="19">
        <f t="shared" si="520"/>
        <v>-1.4304788745287738E-2</v>
      </c>
      <c r="AQ264" s="19">
        <f t="shared" si="520"/>
        <v>-2.2790378428383391E-2</v>
      </c>
      <c r="AR264" s="19">
        <f t="shared" si="520"/>
        <v>-3.6219258870659243E-2</v>
      </c>
      <c r="AS264" s="19">
        <f t="shared" si="520"/>
        <v>-1.4579425348814354E-3</v>
      </c>
      <c r="AT264" s="19">
        <f t="shared" si="520"/>
        <v>-2.3316804067498274E-3</v>
      </c>
      <c r="AU264" s="19">
        <f t="shared" si="520"/>
        <v>-3.7280699680232354E-3</v>
      </c>
      <c r="AV264" s="19">
        <f t="shared" si="520"/>
        <v>-5.958237293119107E-3</v>
      </c>
      <c r="AW264" s="19">
        <f t="shared" si="520"/>
        <v>-9.5161791284338396E-3</v>
      </c>
      <c r="AX264" s="19">
        <f t="shared" si="520"/>
        <v>-1.518266538081528E-2</v>
      </c>
      <c r="AY264" s="19">
        <f t="shared" si="520"/>
        <v>-2.4182749238631101E-2</v>
      </c>
      <c r="AZ264" s="19">
        <f t="shared" si="520"/>
        <v>-3.8416442794361121E-2</v>
      </c>
      <c r="BA264" s="19">
        <f t="shared" si="520"/>
        <v>-6.0777085244733881E-2</v>
      </c>
      <c r="BB264" s="19">
        <f t="shared" si="520"/>
        <v>-9.5545464597962981E-2</v>
      </c>
      <c r="BC264" s="19">
        <f t="shared" si="520"/>
        <v>-3.9581452864809984E-3</v>
      </c>
      <c r="BD264" s="19">
        <f t="shared" si="520"/>
        <v>-6.3255112172151719E-3</v>
      </c>
      <c r="BE264" s="19">
        <f t="shared" si="520"/>
        <v>-1.0101664325808907E-2</v>
      </c>
      <c r="BF264" s="19">
        <f t="shared" si="520"/>
        <v>-1.6113984022215144E-2</v>
      </c>
      <c r="BG264" s="19">
        <f t="shared" si="520"/>
        <v>-2.5659100296728885E-2</v>
      </c>
      <c r="BH264" s="19">
        <f t="shared" si="520"/>
        <v>-4.0744220412253888E-2</v>
      </c>
      <c r="BI264" s="19">
        <f t="shared" si="520"/>
        <v>-6.4416770021533148E-2</v>
      </c>
      <c r="BJ264" s="19">
        <f t="shared" si="520"/>
        <v>-0.10116437811507256</v>
      </c>
      <c r="BK264" s="19">
        <f t="shared" si="520"/>
        <v>-0.15728831415079039</v>
      </c>
      <c r="BL264" s="19">
        <f t="shared" si="520"/>
        <v>-0.24100845383299221</v>
      </c>
      <c r="BM264" s="19">
        <f t="shared" si="520"/>
        <v>-1.0722978890458208E-2</v>
      </c>
      <c r="BN264" s="19">
        <f t="shared" si="520"/>
        <v>-1.7101943647878957E-2</v>
      </c>
      <c r="BO264" s="19">
        <f t="shared" si="520"/>
        <v>-2.7224361518181764E-2</v>
      </c>
      <c r="BP264" s="19">
        <f t="shared" si="520"/>
        <v>-4.3210022593073723E-2</v>
      </c>
      <c r="BQ264" s="19">
        <f t="shared" si="520"/>
        <v>-6.8267073682503954E-2</v>
      </c>
      <c r="BR264" s="19">
        <f t="shared" si="520"/>
        <v>-0.10709638573961529</v>
      </c>
      <c r="BS264" s="19">
        <f t="shared" si="520"/>
        <v>-0.16624789199165516</v>
      </c>
      <c r="BT264" s="19">
        <f t="shared" si="520"/>
        <v>-0.25416475397074767</v>
      </c>
      <c r="BU264" s="19">
        <f t="shared" si="520"/>
        <v>-0.38049805454165203</v>
      </c>
      <c r="BV264" s="19">
        <f t="shared" si="520"/>
        <v>-0.55435524446852724</v>
      </c>
      <c r="BW264" s="19">
        <f t="shared" si="520"/>
        <v>-2.8883735471198459E-2</v>
      </c>
      <c r="BX264" s="19">
        <f t="shared" si="520"/>
        <v>-4.5821662735067874E-2</v>
      </c>
      <c r="BY264" s="19">
        <f t="shared" si="520"/>
        <v>-7.2339303345706346E-2</v>
      </c>
      <c r="BZ264" s="19">
        <f t="shared" si="520"/>
        <v>-0.11335692465064129</v>
      </c>
      <c r="CA264" s="19">
        <f t="shared" si="520"/>
        <v>-0.17567443741493247</v>
      </c>
      <c r="CB264" s="19">
        <f t="shared" si="520"/>
        <v>-0.26794767785756285</v>
      </c>
      <c r="CC264" s="19">
        <f t="shared" ref="CC264:DJ264" si="521">$B240*LN(1/(1+(EXP(-1*(CC$25+CC$26*$A240)))))+$C240*LN(1-(1/(1+(EXP(-1*(CC$25+CC$26*$A240))))))</f>
        <v>-0.39987899979059843</v>
      </c>
      <c r="CD264" s="19">
        <f t="shared" si="521"/>
        <v>-0.58032996662642611</v>
      </c>
      <c r="CE264" s="19">
        <f t="shared" si="521"/>
        <v>-0.81474515670373038</v>
      </c>
      <c r="CF264" s="19">
        <f t="shared" si="521"/>
        <v>-1.1031860488854581</v>
      </c>
      <c r="CG264" s="19">
        <f t="shared" si="521"/>
        <v>-7.6645269327956414E-2</v>
      </c>
      <c r="CH264" s="19">
        <f t="shared" si="521"/>
        <v>-0.11996196663434804</v>
      </c>
      <c r="CI264" s="19">
        <f t="shared" si="521"/>
        <v>-0.18558756070399327</v>
      </c>
      <c r="CJ264" s="19">
        <f t="shared" si="521"/>
        <v>-0.28237787600797609</v>
      </c>
      <c r="CK264" s="19">
        <f t="shared" si="521"/>
        <v>-0.4200553357027153</v>
      </c>
      <c r="CL264" s="19">
        <f t="shared" si="521"/>
        <v>-0.60719172484078177</v>
      </c>
      <c r="CM264" s="19">
        <f t="shared" si="521"/>
        <v>-0.8486230482344258</v>
      </c>
      <c r="CN264" s="19">
        <f t="shared" si="521"/>
        <v>-1.1436736748144942</v>
      </c>
      <c r="CO264" s="19">
        <f t="shared" si="521"/>
        <v>-1.4864178330370867</v>
      </c>
      <c r="CP264" s="19">
        <f t="shared" si="521"/>
        <v>-1.8677860293862656</v>
      </c>
      <c r="CQ264" s="19">
        <f t="shared" si="521"/>
        <v>-0.19600720243021236</v>
      </c>
      <c r="CR264" s="19">
        <f t="shared" si="521"/>
        <v>-0.29747581455798999</v>
      </c>
      <c r="CS264" s="19">
        <f t="shared" si="521"/>
        <v>-0.44104283770798075</v>
      </c>
      <c r="CT264" s="19">
        <f t="shared" si="521"/>
        <v>-0.63494610159561338</v>
      </c>
      <c r="CU264" s="19">
        <f t="shared" si="521"/>
        <v>-0.88338215541877718</v>
      </c>
      <c r="CV264" s="19">
        <f t="shared" si="521"/>
        <v>-1.1849428287424453</v>
      </c>
      <c r="CW264" s="19">
        <f t="shared" si="521"/>
        <v>-1.5331585349551085</v>
      </c>
      <c r="CX264" s="19">
        <f t="shared" si="521"/>
        <v>-1.9187499701346722</v>
      </c>
      <c r="CY264" s="19">
        <f t="shared" si="521"/>
        <v>-2.3321308931591771</v>
      </c>
      <c r="CZ264" s="19">
        <f t="shared" si="521"/>
        <v>-2.7650435617765905</v>
      </c>
      <c r="DA264" s="19">
        <f t="shared" si="521"/>
        <v>-0.46285625355038446</v>
      </c>
      <c r="DB264" s="19">
        <f t="shared" si="521"/>
        <v>-0.66359711307614078</v>
      </c>
      <c r="DC264" s="19">
        <f t="shared" si="521"/>
        <v>-0.91901413409064425</v>
      </c>
      <c r="DD264" s="19">
        <f t="shared" si="521"/>
        <v>-1.2269761000189525</v>
      </c>
      <c r="DE264" s="19">
        <f t="shared" si="521"/>
        <v>-1.5805085713638758</v>
      </c>
      <c r="DF264" s="19">
        <f t="shared" si="521"/>
        <v>-1.9701648190567023</v>
      </c>
      <c r="DG264" s="19">
        <f t="shared" si="521"/>
        <v>-2.3864608464914943</v>
      </c>
      <c r="DH264" s="19">
        <f t="shared" si="521"/>
        <v>-2.8213695380476831</v>
      </c>
      <c r="DI264" s="19">
        <f t="shared" si="521"/>
        <v>-3.2687951406759277</v>
      </c>
      <c r="DJ264" s="19">
        <f t="shared" si="521"/>
        <v>-3.7244228459337791</v>
      </c>
    </row>
    <row r="265" spans="1:114" x14ac:dyDescent="0.45">
      <c r="A265" s="4">
        <f>Training_Data!L264</f>
        <v>64</v>
      </c>
      <c r="B265" s="4">
        <f>Training_Data!I264</f>
        <v>0</v>
      </c>
      <c r="C265" s="4">
        <f t="shared" si="510"/>
        <v>1</v>
      </c>
      <c r="F265">
        <f t="shared" si="504"/>
        <v>7.4999999999999997E-2</v>
      </c>
      <c r="G265">
        <f t="shared" si="505"/>
        <v>0.92774348632855286</v>
      </c>
      <c r="H265" s="10">
        <f t="shared" si="506"/>
        <v>0.51874121587853517</v>
      </c>
      <c r="I265" s="10"/>
      <c r="J265">
        <f t="shared" si="507"/>
        <v>0.48125878412146483</v>
      </c>
      <c r="K265">
        <f t="shared" si="515"/>
        <v>-0.73135014082679506</v>
      </c>
      <c r="O265" s="19">
        <f t="shared" si="425"/>
        <v>-9.2200990337836259</v>
      </c>
      <c r="P265" s="19">
        <f t="shared" si="425"/>
        <v>-8.4402160268148076</v>
      </c>
      <c r="Q265" s="19">
        <f t="shared" ref="Q265:CB265" si="522">$B241*LN(1/(1+(EXP(-1*(Q$25+Q$26*$A241)))))+$C241*LN(1-(1/(1+(EXP(-1*(Q$25+Q$26*$A241))))))</f>
        <v>-7.6604711963803434</v>
      </c>
      <c r="R265" s="19">
        <f t="shared" si="522"/>
        <v>-6.8810276158670831</v>
      </c>
      <c r="S265" s="19">
        <f t="shared" si="522"/>
        <v>-6.1022403562462486</v>
      </c>
      <c r="T265" s="19">
        <f t="shared" si="522"/>
        <v>-5.3248808231056284</v>
      </c>
      <c r="U265" s="19">
        <f t="shared" si="522"/>
        <v>-4.5506168478432647</v>
      </c>
      <c r="V265" s="19">
        <f t="shared" si="522"/>
        <v>-3.7830168095822989</v>
      </c>
      <c r="W265" s="19">
        <f t="shared" si="522"/>
        <v>-3.0295449591113788</v>
      </c>
      <c r="X265" s="19">
        <f t="shared" si="522"/>
        <v>-2.3050833197686953</v>
      </c>
      <c r="Y265" s="19">
        <f t="shared" si="522"/>
        <v>-8.2202691788330338</v>
      </c>
      <c r="Z265" s="19">
        <f t="shared" si="522"/>
        <v>-7.4405871128130832</v>
      </c>
      <c r="AA265" s="19">
        <f t="shared" si="522"/>
        <v>-6.6612803264026308</v>
      </c>
      <c r="AB265" s="19">
        <f t="shared" si="522"/>
        <v>-5.8827908871239778</v>
      </c>
      <c r="AC265" s="19">
        <f t="shared" si="522"/>
        <v>-5.1060782366017792</v>
      </c>
      <c r="AD265" s="19">
        <f t="shared" si="522"/>
        <v>-4.3332122165431279</v>
      </c>
      <c r="AE265" s="19">
        <f t="shared" si="522"/>
        <v>-3.5686004082570575</v>
      </c>
      <c r="AF265" s="19">
        <f t="shared" si="522"/>
        <v>-2.8213695380476835</v>
      </c>
      <c r="AG265" s="19">
        <f t="shared" si="522"/>
        <v>-2.109333175075613</v>
      </c>
      <c r="AH265" s="19">
        <f t="shared" si="522"/>
        <v>-1.4632824673380307</v>
      </c>
      <c r="AI265" s="19">
        <f t="shared" si="522"/>
        <v>-7.220731534782054</v>
      </c>
      <c r="AJ265" s="19">
        <f t="shared" si="522"/>
        <v>-6.4415951337780006</v>
      </c>
      <c r="AK265" s="19">
        <f t="shared" si="522"/>
        <v>-5.6634764669781354</v>
      </c>
      <c r="AL265" s="19">
        <f t="shared" si="522"/>
        <v>-4.8875683020417258</v>
      </c>
      <c r="AM265" s="19">
        <f t="shared" si="522"/>
        <v>-4.1164368472529089</v>
      </c>
      <c r="AN265" s="19">
        <f t="shared" si="522"/>
        <v>-3.3555146539552534</v>
      </c>
      <c r="AO265" s="19">
        <f t="shared" si="522"/>
        <v>-2.6159108600655245</v>
      </c>
      <c r="AP265" s="19">
        <f t="shared" si="522"/>
        <v>-1.9187499701346715</v>
      </c>
      <c r="AQ265" s="19">
        <f t="shared" si="522"/>
        <v>-1.298679959237133</v>
      </c>
      <c r="AR265" s="19">
        <f t="shared" si="522"/>
        <v>-0.79813886938159129</v>
      </c>
      <c r="AS265" s="19">
        <f t="shared" si="522"/>
        <v>-6.2219872692889675</v>
      </c>
      <c r="AT265" s="19">
        <f t="shared" si="522"/>
        <v>-5.4443300948639664</v>
      </c>
      <c r="AU265" s="19">
        <f t="shared" si="522"/>
        <v>-4.6694219362295026</v>
      </c>
      <c r="AV265" s="19">
        <f t="shared" si="522"/>
        <v>-3.9004404877235963</v>
      </c>
      <c r="AW265" s="19">
        <f t="shared" si="522"/>
        <v>-3.1440639679385733</v>
      </c>
      <c r="AX265" s="19">
        <f t="shared" si="522"/>
        <v>-2.4137394792674307</v>
      </c>
      <c r="AY265" s="19">
        <f t="shared" si="522"/>
        <v>-1.7342345654720785</v>
      </c>
      <c r="AZ265" s="19">
        <f t="shared" si="522"/>
        <v>-1.1436736748144936</v>
      </c>
      <c r="BA265" s="19">
        <f t="shared" si="522"/>
        <v>-0.68319717972663441</v>
      </c>
      <c r="BB265" s="19">
        <f t="shared" si="522"/>
        <v>-0.37110066594777746</v>
      </c>
      <c r="BC265" s="19">
        <f t="shared" si="522"/>
        <v>-5.2253927620114951</v>
      </c>
      <c r="BD265" s="19">
        <f t="shared" si="522"/>
        <v>-4.4517269087539351</v>
      </c>
      <c r="BE265" s="19">
        <f t="shared" si="522"/>
        <v>-3.6854070039144156</v>
      </c>
      <c r="BF265" s="19">
        <f t="shared" si="522"/>
        <v>-2.9346157934620023</v>
      </c>
      <c r="BG265" s="19">
        <f t="shared" si="522"/>
        <v>-2.2155195231797546</v>
      </c>
      <c r="BH265" s="19">
        <f t="shared" si="522"/>
        <v>-1.556758684876467</v>
      </c>
      <c r="BI265" s="19">
        <f t="shared" si="522"/>
        <v>-0.99916273627089303</v>
      </c>
      <c r="BJ265" s="19">
        <f t="shared" si="522"/>
        <v>-0.58032996662642589</v>
      </c>
      <c r="BK265" s="19">
        <f t="shared" si="522"/>
        <v>-0.30792206010159268</v>
      </c>
      <c r="BL265" s="19">
        <f t="shared" si="522"/>
        <v>-0.15297761052607403</v>
      </c>
      <c r="BM265" s="19">
        <f t="shared" si="522"/>
        <v>-4.2345916664440217</v>
      </c>
      <c r="BN265" s="19">
        <f t="shared" si="522"/>
        <v>-3.4715613446763482</v>
      </c>
      <c r="BO265" s="19">
        <f t="shared" si="522"/>
        <v>-2.7276102564100926</v>
      </c>
      <c r="BP265" s="19">
        <f t="shared" si="522"/>
        <v>-2.0220116757018589</v>
      </c>
      <c r="BQ265" s="19">
        <f t="shared" si="522"/>
        <v>-1.3873353251154306</v>
      </c>
      <c r="BR265" s="19">
        <f t="shared" si="522"/>
        <v>-0.86589293718007543</v>
      </c>
      <c r="BS265" s="19">
        <f t="shared" si="522"/>
        <v>-0.48936721747427708</v>
      </c>
      <c r="BT265" s="19">
        <f t="shared" si="522"/>
        <v>-0.25416475397074739</v>
      </c>
      <c r="BU265" s="19">
        <f t="shared" si="522"/>
        <v>-0.12456484496250039</v>
      </c>
      <c r="BV265" s="19">
        <f t="shared" si="522"/>
        <v>-5.9032826287971386E-2</v>
      </c>
      <c r="BW265" s="19">
        <f t="shared" si="522"/>
        <v>-3.2591774990086537</v>
      </c>
      <c r="BX265" s="19">
        <f t="shared" si="522"/>
        <v>-2.5235695746174187</v>
      </c>
      <c r="BY265" s="19">
        <f t="shared" si="522"/>
        <v>-1.8340700903052947</v>
      </c>
      <c r="BZ265" s="19">
        <f t="shared" si="522"/>
        <v>-1.2269761000189523</v>
      </c>
      <c r="CA265" s="19">
        <f t="shared" si="522"/>
        <v>-0.74439666007357075</v>
      </c>
      <c r="CB265" s="19">
        <f t="shared" si="522"/>
        <v>-0.40986673496366238</v>
      </c>
      <c r="CC265" s="19">
        <f t="shared" ref="CC265:DJ265" si="523">$B241*LN(1/(1+(EXP(-1*(CC$25+CC$26*$A241)))))+$C241*LN(1-(1/(1+(EXP(-1*(CC$25+CC$26*$A241))))))</f>
        <v>-0.20883062816011158</v>
      </c>
      <c r="CD265" s="19">
        <f t="shared" si="523"/>
        <v>-0.10116437811507244</v>
      </c>
      <c r="CE265" s="19">
        <f t="shared" si="523"/>
        <v>-4.7647815139078141E-2</v>
      </c>
      <c r="CF265" s="19">
        <f t="shared" si="523"/>
        <v>-2.2124216454879293E-2</v>
      </c>
      <c r="CG265" s="19">
        <f t="shared" si="523"/>
        <v>-2.3231061744815906</v>
      </c>
      <c r="CH265" s="19">
        <f t="shared" si="523"/>
        <v>-1.6526306912863233</v>
      </c>
      <c r="CI265" s="19">
        <f t="shared" si="523"/>
        <v>-1.0766366958882394</v>
      </c>
      <c r="CJ265" s="19">
        <f t="shared" si="523"/>
        <v>-0.6349461015956136</v>
      </c>
      <c r="CK265" s="19">
        <f t="shared" si="523"/>
        <v>-0.34115387473208775</v>
      </c>
      <c r="CL265" s="19">
        <f t="shared" si="523"/>
        <v>-0.17090157636787073</v>
      </c>
      <c r="CM265" s="19">
        <f t="shared" si="523"/>
        <v>-8.1980783130496199E-2</v>
      </c>
      <c r="CN265" s="19">
        <f t="shared" si="523"/>
        <v>-3.8416442794361121E-2</v>
      </c>
      <c r="CO265" s="19">
        <f t="shared" si="523"/>
        <v>-1.7793713661611546E-2</v>
      </c>
      <c r="CP265" s="19">
        <f t="shared" si="523"/>
        <v>-8.1960673382677589E-3</v>
      </c>
      <c r="CQ265" s="19">
        <f t="shared" si="523"/>
        <v>-1.4786884144349526</v>
      </c>
      <c r="CR265" s="19">
        <f t="shared" si="523"/>
        <v>-0.93715445033210976</v>
      </c>
      <c r="CS265" s="19">
        <f t="shared" si="523"/>
        <v>-0.53752811145482893</v>
      </c>
      <c r="CT265" s="19">
        <f t="shared" si="523"/>
        <v>-0.28237787600797598</v>
      </c>
      <c r="CU265" s="19">
        <f t="shared" si="523"/>
        <v>-0.13938675828296063</v>
      </c>
      <c r="CV265" s="19">
        <f t="shared" si="523"/>
        <v>-6.6314899462582039E-2</v>
      </c>
      <c r="CW265" s="19">
        <f t="shared" si="523"/>
        <v>-3.0945958160192109E-2</v>
      </c>
      <c r="CX265" s="19">
        <f t="shared" si="523"/>
        <v>-1.4304788745287738E-2</v>
      </c>
      <c r="CY265" s="19">
        <f t="shared" si="523"/>
        <v>-6.5828123789349116E-3</v>
      </c>
      <c r="CZ265" s="19">
        <f t="shared" si="523"/>
        <v>-3.0229809308315344E-3</v>
      </c>
      <c r="DA265" s="19">
        <f t="shared" si="523"/>
        <v>-0.80918501895059192</v>
      </c>
      <c r="DB265" s="19">
        <f t="shared" si="523"/>
        <v>-0.45184542734430633</v>
      </c>
      <c r="DC265" s="19">
        <f t="shared" si="523"/>
        <v>-0.23257546550006261</v>
      </c>
      <c r="DD265" s="19">
        <f t="shared" si="523"/>
        <v>-0.11335692465064116</v>
      </c>
      <c r="DE265" s="19">
        <f t="shared" si="523"/>
        <v>-5.3562776217963112E-2</v>
      </c>
      <c r="DF265" s="19">
        <f t="shared" si="523"/>
        <v>-2.491012535736635E-2</v>
      </c>
      <c r="DG265" s="19">
        <f t="shared" si="523"/>
        <v>-1.1496029988556193E-2</v>
      </c>
      <c r="DH265" s="19">
        <f t="shared" si="523"/>
        <v>-5.2862599110215019E-3</v>
      </c>
      <c r="DI265" s="19">
        <f t="shared" si="523"/>
        <v>-2.4267227201770457E-3</v>
      </c>
      <c r="DJ265" s="19">
        <f t="shared" si="523"/>
        <v>-1.1131553604645475E-3</v>
      </c>
    </row>
    <row r="266" spans="1:114" x14ac:dyDescent="0.45">
      <c r="A266" s="4">
        <f>Training_Data!L265</f>
        <v>74</v>
      </c>
      <c r="B266" s="4">
        <f>Training_Data!I265</f>
        <v>0</v>
      </c>
      <c r="C266" s="4">
        <f t="shared" si="510"/>
        <v>1</v>
      </c>
      <c r="F266">
        <f t="shared" si="504"/>
        <v>9.0999999999999998E-2</v>
      </c>
      <c r="G266">
        <f t="shared" si="505"/>
        <v>0.91301771089926576</v>
      </c>
      <c r="H266" s="10">
        <f t="shared" si="506"/>
        <v>0.52273431359395151</v>
      </c>
      <c r="I266" s="10"/>
      <c r="J266">
        <f t="shared" si="507"/>
        <v>0.47726568640604849</v>
      </c>
      <c r="K266">
        <f t="shared" si="515"/>
        <v>-0.64868194859574302</v>
      </c>
      <c r="O266" s="19">
        <f t="shared" si="425"/>
        <v>-9.34008783557843</v>
      </c>
      <c r="P266" s="19">
        <f t="shared" si="425"/>
        <v>-8.6801699366275518</v>
      </c>
      <c r="Q266" s="19">
        <f t="shared" ref="Q266:CB266" si="524">$B242*LN(1/(1+(EXP(-1*(Q$25+Q$26*$A242)))))+$C242*LN(1-(1/(1+(EXP(-1*(Q$25+Q$26*$A242))))))</f>
        <v>-8.0203287659733586</v>
      </c>
      <c r="R266" s="19">
        <f t="shared" si="524"/>
        <v>-7.3606359961710908</v>
      </c>
      <c r="S266" s="19">
        <f t="shared" si="524"/>
        <v>-6.7012301549517126</v>
      </c>
      <c r="T266" s="19">
        <f t="shared" si="524"/>
        <v>-6.0423787274967538</v>
      </c>
      <c r="U266" s="19">
        <f t="shared" si="524"/>
        <v>-5.3845972384173644</v>
      </c>
      <c r="V266" s="19">
        <f t="shared" si="524"/>
        <v>-4.7288756729700721</v>
      </c>
      <c r="W266" s="19">
        <f t="shared" si="524"/>
        <v>-4.0771019436478797</v>
      </c>
      <c r="X266" s="19">
        <f t="shared" si="524"/>
        <v>-3.4328284704248646</v>
      </c>
      <c r="Y266" s="19">
        <f t="shared" si="524"/>
        <v>-8.3402387438413577</v>
      </c>
      <c r="Z266" s="19">
        <f t="shared" si="524"/>
        <v>-7.6804618682212311</v>
      </c>
      <c r="AA266" s="19">
        <f t="shared" si="524"/>
        <v>-7.0208934262687164</v>
      </c>
      <c r="AB266" s="19">
        <f t="shared" si="524"/>
        <v>-6.3617278730790225</v>
      </c>
      <c r="AC266" s="19">
        <f t="shared" si="524"/>
        <v>-5.703340380170367</v>
      </c>
      <c r="AD266" s="19">
        <f t="shared" si="524"/>
        <v>-5.0464528836098141</v>
      </c>
      <c r="AE266" s="19">
        <f t="shared" si="524"/>
        <v>-4.3924475652366004</v>
      </c>
      <c r="AF266" s="19">
        <f t="shared" si="524"/>
        <v>-3.7439449847430786</v>
      </c>
      <c r="AG266" s="19">
        <f t="shared" si="524"/>
        <v>-3.1058216627350683</v>
      </c>
      <c r="AH266" s="19">
        <f t="shared" si="524"/>
        <v>-2.4868361521539493</v>
      </c>
      <c r="AI266" s="19">
        <f t="shared" si="524"/>
        <v>-7.3406488399787513</v>
      </c>
      <c r="AJ266" s="19">
        <f t="shared" si="524"/>
        <v>-6.6812549901428948</v>
      </c>
      <c r="AK266" s="19">
        <f t="shared" si="524"/>
        <v>-6.0224267227201764</v>
      </c>
      <c r="AL266" s="19">
        <f t="shared" si="524"/>
        <v>-5.3646898913545238</v>
      </c>
      <c r="AM266" s="19">
        <f t="shared" si="524"/>
        <v>-4.7090541641698866</v>
      </c>
      <c r="AN266" s="19">
        <f t="shared" si="524"/>
        <v>-4.0574444297323415</v>
      </c>
      <c r="AO266" s="19">
        <f t="shared" si="524"/>
        <v>-3.4134806693605904</v>
      </c>
      <c r="AP266" s="19">
        <f t="shared" si="524"/>
        <v>-2.7837958276838055</v>
      </c>
      <c r="AQ266" s="19">
        <f t="shared" si="524"/>
        <v>-2.1799619666343486</v>
      </c>
      <c r="AR266" s="19">
        <f t="shared" si="524"/>
        <v>-1.6204174099184505</v>
      </c>
      <c r="AS266" s="19">
        <f t="shared" si="524"/>
        <v>-6.3417627476838421</v>
      </c>
      <c r="AT266" s="19">
        <f t="shared" si="524"/>
        <v>-5.6834077454776146</v>
      </c>
      <c r="AU266" s="19">
        <f t="shared" si="524"/>
        <v>-5.0265828123789342</v>
      </c>
      <c r="AV266" s="19">
        <f t="shared" si="524"/>
        <v>-4.3726974329714956</v>
      </c>
      <c r="AW266" s="19">
        <f t="shared" si="524"/>
        <v>-3.7244228459337787</v>
      </c>
      <c r="AX266" s="19">
        <f t="shared" si="524"/>
        <v>-3.0867260252942716</v>
      </c>
      <c r="AY266" s="19">
        <f t="shared" si="524"/>
        <v>-2.4685149421199939</v>
      </c>
      <c r="AZ266" s="19">
        <f t="shared" si="524"/>
        <v>-1.8847227250802083</v>
      </c>
      <c r="BA266" s="19">
        <f t="shared" si="524"/>
        <v>-1.3574758145579904</v>
      </c>
      <c r="BB266" s="19">
        <f t="shared" si="524"/>
        <v>-0.91301525239995218</v>
      </c>
      <c r="BC266" s="19">
        <f t="shared" si="524"/>
        <v>-5.3447844071595556</v>
      </c>
      <c r="BD266" s="19">
        <f t="shared" si="524"/>
        <v>-4.6892362283060551</v>
      </c>
      <c r="BE266" s="19">
        <f t="shared" si="524"/>
        <v>-4.0377937136616113</v>
      </c>
      <c r="BF266" s="19">
        <f t="shared" si="524"/>
        <v>-3.3941456055386952</v>
      </c>
      <c r="BG266" s="19">
        <f t="shared" si="524"/>
        <v>-2.7650435617765901</v>
      </c>
      <c r="BH266" s="19">
        <f t="shared" si="524"/>
        <v>-2.1622430402584891</v>
      </c>
      <c r="BI266" s="19">
        <f t="shared" si="524"/>
        <v>-1.6044055970471707</v>
      </c>
      <c r="BJ266" s="19">
        <f t="shared" si="524"/>
        <v>-1.1165940469802242</v>
      </c>
      <c r="BK266" s="19">
        <f t="shared" si="524"/>
        <v>-0.72359711307614105</v>
      </c>
      <c r="BL266" s="19">
        <f t="shared" si="524"/>
        <v>-0.43748795048588535</v>
      </c>
      <c r="BM266" s="19">
        <f t="shared" si="524"/>
        <v>-4.352952284047257</v>
      </c>
      <c r="BN266" s="19">
        <f t="shared" si="524"/>
        <v>-3.7049101253573662</v>
      </c>
      <c r="BO266" s="19">
        <f t="shared" si="524"/>
        <v>-3.067647815139078</v>
      </c>
      <c r="BP266" s="19">
        <f t="shared" si="524"/>
        <v>-2.450224746513209</v>
      </c>
      <c r="BQ266" s="19">
        <f t="shared" si="524"/>
        <v>-1.8677860293862656</v>
      </c>
      <c r="BR266" s="19">
        <f t="shared" si="524"/>
        <v>-1.3426603473977388</v>
      </c>
      <c r="BS266" s="19">
        <f t="shared" si="524"/>
        <v>-0.90108961386593744</v>
      </c>
      <c r="BT266" s="19">
        <f t="shared" si="524"/>
        <v>-0.5629153335603464</v>
      </c>
      <c r="BU266" s="19">
        <f t="shared" si="524"/>
        <v>-0.32975532527988782</v>
      </c>
      <c r="BV266" s="19">
        <f t="shared" si="524"/>
        <v>-0.18390074088833874</v>
      </c>
      <c r="BW266" s="19">
        <f t="shared" si="524"/>
        <v>-3.3748235189973763</v>
      </c>
      <c r="BX266" s="19">
        <f t="shared" si="524"/>
        <v>-2.7463148994625817</v>
      </c>
      <c r="BY266" s="19">
        <f t="shared" si="524"/>
        <v>-2.1445648449625003</v>
      </c>
      <c r="BZ266" s="19">
        <f t="shared" si="524"/>
        <v>-1.588458026006468</v>
      </c>
      <c r="CA266" s="19">
        <f t="shared" si="524"/>
        <v>-1.1031860488854577</v>
      </c>
      <c r="CB266" s="19">
        <f t="shared" si="524"/>
        <v>-0.71334716722803393</v>
      </c>
      <c r="CC266" s="19">
        <f t="shared" ref="CC266:DJ266" si="525">$B242*LN(1/(1+(EXP(-1*(CC$25+CC$26*$A242)))))+$C242*LN(1-(1/(1+(EXP(-1*(CC$25+CC$26*$A242))))))</f>
        <v>-0.43044674402949601</v>
      </c>
      <c r="CD266" s="19">
        <f t="shared" si="525"/>
        <v>-0.24532554211251714</v>
      </c>
      <c r="CE266" s="19">
        <f t="shared" si="525"/>
        <v>-0.13427207430759835</v>
      </c>
      <c r="CF266" s="19">
        <f t="shared" si="525"/>
        <v>-7.1644691967669705E-2</v>
      </c>
      <c r="CG266" s="19">
        <f t="shared" si="525"/>
        <v>-2.4319660838434931</v>
      </c>
      <c r="CH266" s="19">
        <f t="shared" si="525"/>
        <v>-1.8509015763678707</v>
      </c>
      <c r="CI266" s="19">
        <f t="shared" si="525"/>
        <v>-1.3279220601015926</v>
      </c>
      <c r="CJ266" s="19">
        <f t="shared" si="525"/>
        <v>-0.88926044903028434</v>
      </c>
      <c r="CK266" s="19">
        <f t="shared" si="525"/>
        <v>-0.55435524446852702</v>
      </c>
      <c r="CL266" s="19">
        <f t="shared" si="525"/>
        <v>-0.32417759919518879</v>
      </c>
      <c r="CM266" s="19">
        <f t="shared" si="525"/>
        <v>-0.18056893775707519</v>
      </c>
      <c r="CN266" s="19">
        <f t="shared" si="525"/>
        <v>-9.7384578310816483E-2</v>
      </c>
      <c r="CO266" s="19">
        <f t="shared" si="525"/>
        <v>-5.1515711952363007E-2</v>
      </c>
      <c r="CP266" s="19">
        <f t="shared" si="525"/>
        <v>-2.6957093008208165E-2</v>
      </c>
      <c r="CQ266" s="19">
        <f t="shared" si="525"/>
        <v>-1.5725754655000623</v>
      </c>
      <c r="CR266" s="19">
        <f t="shared" si="525"/>
        <v>-1.0898667349636624</v>
      </c>
      <c r="CS266" s="19">
        <f t="shared" si="525"/>
        <v>-0.70319717972663409</v>
      </c>
      <c r="CT266" s="19">
        <f t="shared" si="525"/>
        <v>-0.42349651022253426</v>
      </c>
      <c r="CU266" s="19">
        <f t="shared" si="525"/>
        <v>-0.24100845383299221</v>
      </c>
      <c r="CV266" s="19">
        <f t="shared" si="525"/>
        <v>-0.13178097985146942</v>
      </c>
      <c r="CW266" s="19">
        <f t="shared" si="525"/>
        <v>-7.0274721538291965E-2</v>
      </c>
      <c r="CX266" s="19">
        <f t="shared" si="525"/>
        <v>-3.6937586501232814E-2</v>
      </c>
      <c r="CY266" s="19">
        <f t="shared" si="525"/>
        <v>-1.9261514985419528E-2</v>
      </c>
      <c r="CZ266" s="19">
        <f t="shared" si="525"/>
        <v>-1.0001652055651762E-2</v>
      </c>
      <c r="DA266" s="19">
        <f t="shared" si="525"/>
        <v>-0.87752811145482867</v>
      </c>
      <c r="DB266" s="19">
        <f t="shared" si="525"/>
        <v>-0.54589293718007526</v>
      </c>
      <c r="DC266" s="19">
        <f t="shared" si="525"/>
        <v>-0.31867995923713271</v>
      </c>
      <c r="DD266" s="19">
        <f t="shared" si="525"/>
        <v>-0.17729229983146028</v>
      </c>
      <c r="DE266" s="19">
        <f t="shared" si="525"/>
        <v>-9.5545464597962981E-2</v>
      </c>
      <c r="DF266" s="19">
        <f t="shared" si="525"/>
        <v>-5.0520967534021743E-2</v>
      </c>
      <c r="DG266" s="19">
        <f t="shared" si="525"/>
        <v>-2.643029851747887E-2</v>
      </c>
      <c r="DH266" s="19">
        <f t="shared" si="525"/>
        <v>-1.3747727534377228E-2</v>
      </c>
      <c r="DI266" s="19">
        <f t="shared" si="525"/>
        <v>-7.1291256592371311E-3</v>
      </c>
      <c r="DJ266" s="19">
        <f t="shared" si="525"/>
        <v>-3.6910434269464432E-3</v>
      </c>
    </row>
    <row r="267" spans="1:114" x14ac:dyDescent="0.45">
      <c r="A267" s="4">
        <f>Training_Data!L266</f>
        <v>90</v>
      </c>
      <c r="B267" s="4">
        <f>Training_Data!I266</f>
        <v>1</v>
      </c>
      <c r="C267" s="4">
        <f t="shared" si="510"/>
        <v>0</v>
      </c>
      <c r="F267">
        <f t="shared" si="504"/>
        <v>7.0000000000000007E-2</v>
      </c>
      <c r="G267">
        <f t="shared" si="505"/>
        <v>0.93239381990594827</v>
      </c>
      <c r="H267" s="10">
        <f t="shared" si="506"/>
        <v>0.51749285766638975</v>
      </c>
      <c r="I267" s="10"/>
      <c r="J267">
        <f t="shared" si="507"/>
        <v>0.48250714233361025</v>
      </c>
      <c r="K267">
        <f t="shared" si="515"/>
        <v>-0.65875955554869703</v>
      </c>
      <c r="O267" s="19">
        <f t="shared" si="425"/>
        <v>-7.3366972928273985E-5</v>
      </c>
      <c r="P267" s="19">
        <f t="shared" si="425"/>
        <v>-1.1856380748835381E-4</v>
      </c>
      <c r="Q267" s="19">
        <f t="shared" ref="Q267:CB267" si="526">$B243*LN(1/(1+(EXP(-1*(Q$25+Q$26*$A243)))))+$C243*LN(1-(1/(1+(EXP(-1*(Q$25+Q$26*$A243))))))</f>
        <v>-1.9160093700850775E-4</v>
      </c>
      <c r="R267" s="19">
        <f t="shared" si="526"/>
        <v>-3.0962309723994372E-4</v>
      </c>
      <c r="S267" s="19">
        <f t="shared" si="526"/>
        <v>-5.0032624938598272E-4</v>
      </c>
      <c r="T267" s="19">
        <f t="shared" si="526"/>
        <v>-8.0843987552750498E-4</v>
      </c>
      <c r="U267" s="19">
        <f t="shared" si="526"/>
        <v>-1.3061738272731834E-3</v>
      </c>
      <c r="V267" s="19">
        <f t="shared" si="526"/>
        <v>-2.1100256011754499E-3</v>
      </c>
      <c r="W267" s="19">
        <f t="shared" si="526"/>
        <v>-3.4077454776149591E-3</v>
      </c>
      <c r="X267" s="19">
        <f t="shared" si="526"/>
        <v>-5.5014039096573722E-3</v>
      </c>
      <c r="Y267" s="19">
        <f t="shared" si="526"/>
        <v>-1.9941953996582053E-4</v>
      </c>
      <c r="Z267" s="19">
        <f t="shared" si="526"/>
        <v>-3.2225701974750875E-4</v>
      </c>
      <c r="AA267" s="19">
        <f t="shared" si="526"/>
        <v>-5.2073963546314672E-4</v>
      </c>
      <c r="AB267" s="19">
        <f t="shared" si="526"/>
        <v>-8.4141905605820413E-4</v>
      </c>
      <c r="AC267" s="19">
        <f t="shared" si="526"/>
        <v>-1.3594435752600376E-3</v>
      </c>
      <c r="AD267" s="19">
        <f t="shared" si="526"/>
        <v>-2.196042894767527E-3</v>
      </c>
      <c r="AE267" s="19">
        <f t="shared" si="526"/>
        <v>-3.5465718786806661E-3</v>
      </c>
      <c r="AF267" s="19">
        <f t="shared" si="526"/>
        <v>-5.7252789533069962E-3</v>
      </c>
      <c r="AG267" s="19">
        <f t="shared" si="526"/>
        <v>-9.2362283060557042E-3</v>
      </c>
      <c r="AH267" s="19">
        <f t="shared" si="526"/>
        <v>-1.488425467191814E-2</v>
      </c>
      <c r="AI267" s="19">
        <f t="shared" si="526"/>
        <v>-5.4198566507683164E-4</v>
      </c>
      <c r="AJ267" s="19">
        <f t="shared" si="526"/>
        <v>-8.757429874054483E-4</v>
      </c>
      <c r="AK267" s="19">
        <f t="shared" si="526"/>
        <v>-1.4148842893281226E-3</v>
      </c>
      <c r="AL267" s="19">
        <f t="shared" si="526"/>
        <v>-2.2855627633261008E-3</v>
      </c>
      <c r="AM267" s="19">
        <f t="shared" si="526"/>
        <v>-3.6910434269465547E-3</v>
      </c>
      <c r="AN267" s="19">
        <f t="shared" si="526"/>
        <v>-5.958237293119107E-3</v>
      </c>
      <c r="AO267" s="19">
        <f t="shared" si="526"/>
        <v>-9.6113601690349017E-3</v>
      </c>
      <c r="AP267" s="19">
        <f t="shared" si="526"/>
        <v>-1.5487012648170298E-2</v>
      </c>
      <c r="AQ267" s="19">
        <f t="shared" si="526"/>
        <v>-2.4910125357366236E-2</v>
      </c>
      <c r="AR267" s="19">
        <f t="shared" si="526"/>
        <v>-3.9953333162430334E-2</v>
      </c>
      <c r="AS267" s="19">
        <f t="shared" si="526"/>
        <v>-1.47258431765408E-3</v>
      </c>
      <c r="AT267" s="19">
        <f t="shared" si="526"/>
        <v>-2.3787274967536865E-3</v>
      </c>
      <c r="AU267" s="19">
        <f t="shared" si="526"/>
        <v>-3.841388807119948E-3</v>
      </c>
      <c r="AV267" s="19">
        <f t="shared" si="526"/>
        <v>-6.2006452199646683E-3</v>
      </c>
      <c r="AW267" s="19">
        <f t="shared" si="526"/>
        <v>-1.0001652055651873E-2</v>
      </c>
      <c r="AX267" s="19">
        <f t="shared" si="526"/>
        <v>-1.6113984022215144E-2</v>
      </c>
      <c r="AY267" s="19">
        <f t="shared" si="526"/>
        <v>-2.5913665792307191E-2</v>
      </c>
      <c r="AZ267" s="19">
        <f t="shared" si="526"/>
        <v>-4.1550440576283099E-2</v>
      </c>
      <c r="BA267" s="19">
        <f t="shared" si="526"/>
        <v>-6.6314899462582039E-2</v>
      </c>
      <c r="BB267" s="19">
        <f t="shared" si="526"/>
        <v>-0.10508331976869598</v>
      </c>
      <c r="BC267" s="19">
        <f t="shared" si="526"/>
        <v>-3.997845896090666E-3</v>
      </c>
      <c r="BD267" s="19">
        <f t="shared" si="526"/>
        <v>-6.4528836098138014E-3</v>
      </c>
      <c r="BE267" s="19">
        <f t="shared" si="526"/>
        <v>-1.0407710341623761E-2</v>
      </c>
      <c r="BF267" s="19">
        <f t="shared" si="526"/>
        <v>-1.67661253680087E-2</v>
      </c>
      <c r="BG267" s="19">
        <f t="shared" si="526"/>
        <v>-2.695709300820805E-2</v>
      </c>
      <c r="BH267" s="19">
        <f t="shared" si="526"/>
        <v>-4.3210022593073723E-2</v>
      </c>
      <c r="BI267" s="19">
        <f t="shared" si="526"/>
        <v>-6.8930054433295293E-2</v>
      </c>
      <c r="BJ267" s="19">
        <f t="shared" si="526"/>
        <v>-0.10914595078339805</v>
      </c>
      <c r="BK267" s="19">
        <f t="shared" si="526"/>
        <v>-0.17090157636787073</v>
      </c>
      <c r="BL267" s="19">
        <f t="shared" si="526"/>
        <v>-0.26328246733803135</v>
      </c>
      <c r="BM267" s="19">
        <f t="shared" si="526"/>
        <v>-1.0830165139457261E-2</v>
      </c>
      <c r="BN267" s="19">
        <f t="shared" si="526"/>
        <v>-1.7444429732341168E-2</v>
      </c>
      <c r="BO267" s="19">
        <f t="shared" si="526"/>
        <v>-2.8041948238980052E-2</v>
      </c>
      <c r="BP267" s="19">
        <f t="shared" si="526"/>
        <v>-4.4934413305747122E-2</v>
      </c>
      <c r="BQ267" s="19">
        <f t="shared" si="526"/>
        <v>-7.164469196766983E-2</v>
      </c>
      <c r="BR267" s="19">
        <f t="shared" si="526"/>
        <v>-0.11335692465064129</v>
      </c>
      <c r="BS267" s="19">
        <f t="shared" si="526"/>
        <v>-0.17729229983146028</v>
      </c>
      <c r="BT267" s="19">
        <f t="shared" si="526"/>
        <v>-0.27268480925263944</v>
      </c>
      <c r="BU267" s="19">
        <f t="shared" si="526"/>
        <v>-0.40986673496366222</v>
      </c>
      <c r="BV267" s="19">
        <f t="shared" si="526"/>
        <v>-0.59813886938159222</v>
      </c>
      <c r="BW267" s="19">
        <f t="shared" si="526"/>
        <v>-2.9169828705895857E-2</v>
      </c>
      <c r="BX267" s="19">
        <f t="shared" si="526"/>
        <v>-4.672602529427141E-2</v>
      </c>
      <c r="BY267" s="19">
        <f t="shared" si="526"/>
        <v>-7.4462311208430346E-2</v>
      </c>
      <c r="BZ267" s="19">
        <f t="shared" si="526"/>
        <v>-0.11772100013096001</v>
      </c>
      <c r="CA267" s="19">
        <f t="shared" si="526"/>
        <v>-0.18390074088833885</v>
      </c>
      <c r="CB267" s="19">
        <f t="shared" si="526"/>
        <v>-0.28237787600797609</v>
      </c>
      <c r="CC267" s="19">
        <f t="shared" ref="CC267:DJ267" si="527">$B243*LN(1/(1+(EXP(-1*(CC$25+CC$26*$A243)))))+$C243*LN(1-(1/(1+(EXP(-1*(CC$25+CC$26*$A243))))))</f>
        <v>-0.42349651022253426</v>
      </c>
      <c r="CD267" s="19">
        <f t="shared" si="527"/>
        <v>-0.61634377304073962</v>
      </c>
      <c r="CE267" s="19">
        <f t="shared" si="527"/>
        <v>-0.86589293718007543</v>
      </c>
      <c r="CF267" s="19">
        <f t="shared" si="527"/>
        <v>-1.1711006659477783</v>
      </c>
      <c r="CG267" s="19">
        <f t="shared" si="527"/>
        <v>-7.7386512415507897E-2</v>
      </c>
      <c r="CH267" s="19">
        <f t="shared" si="527"/>
        <v>-0.12224304025848919</v>
      </c>
      <c r="CI267" s="19">
        <f t="shared" si="527"/>
        <v>-0.19073280882382179</v>
      </c>
      <c r="CJ267" s="19">
        <f t="shared" si="527"/>
        <v>-0.29236772186435817</v>
      </c>
      <c r="CK267" s="19">
        <f t="shared" si="527"/>
        <v>-0.43748795048588573</v>
      </c>
      <c r="CL267" s="19">
        <f t="shared" si="527"/>
        <v>-0.63494610159561338</v>
      </c>
      <c r="CM267" s="19">
        <f t="shared" si="527"/>
        <v>-0.88926044903028467</v>
      </c>
      <c r="CN267" s="19">
        <f t="shared" si="527"/>
        <v>-1.1988698996603231</v>
      </c>
      <c r="CO267" s="19">
        <f t="shared" si="527"/>
        <v>-1.556758684876467</v>
      </c>
      <c r="CP267" s="19">
        <f t="shared" si="527"/>
        <v>-1.9529776105260748</v>
      </c>
      <c r="CQ267" s="19">
        <f t="shared" si="527"/>
        <v>-0.19779447059659644</v>
      </c>
      <c r="CR267" s="19">
        <f t="shared" si="527"/>
        <v>-0.30266034739773878</v>
      </c>
      <c r="CS267" s="19">
        <f t="shared" si="527"/>
        <v>-0.45184542734430633</v>
      </c>
      <c r="CT267" s="19">
        <f t="shared" si="527"/>
        <v>-0.65394696731759006</v>
      </c>
      <c r="CU267" s="19">
        <f t="shared" si="527"/>
        <v>-0.91301525239995296</v>
      </c>
      <c r="CV267" s="19">
        <f t="shared" si="527"/>
        <v>-1.2269761000189523</v>
      </c>
      <c r="CW267" s="19">
        <f t="shared" si="527"/>
        <v>-1.5884580260064682</v>
      </c>
      <c r="CX267" s="19">
        <f t="shared" si="527"/>
        <v>-1.9874000248625712</v>
      </c>
      <c r="CY267" s="19">
        <f t="shared" si="527"/>
        <v>-2.4137394792674307</v>
      </c>
      <c r="CZ267" s="19">
        <f t="shared" si="527"/>
        <v>-2.8590328262879714</v>
      </c>
      <c r="DA267" s="19">
        <f t="shared" si="527"/>
        <v>-0.46657309416461801</v>
      </c>
      <c r="DB267" s="19">
        <f t="shared" si="527"/>
        <v>-0.67334716722803412</v>
      </c>
      <c r="DC267" s="19">
        <f t="shared" si="527"/>
        <v>-0.93715445033210965</v>
      </c>
      <c r="DD267" s="19">
        <f t="shared" si="527"/>
        <v>-1.2554138489297304</v>
      </c>
      <c r="DE267" s="19">
        <f t="shared" si="527"/>
        <v>-1.6204174099184512</v>
      </c>
      <c r="DF267" s="19">
        <f t="shared" si="527"/>
        <v>-2.0220116757018585</v>
      </c>
      <c r="DG267" s="19">
        <f t="shared" si="527"/>
        <v>-2.450224746513209</v>
      </c>
      <c r="DH267" s="19">
        <f t="shared" si="527"/>
        <v>-2.8967825833020822</v>
      </c>
      <c r="DI267" s="19">
        <f t="shared" si="527"/>
        <v>-3.3555146539552516</v>
      </c>
      <c r="DJ267" s="19">
        <f t="shared" si="527"/>
        <v>-3.822124216454875</v>
      </c>
    </row>
    <row r="268" spans="1:114" x14ac:dyDescent="0.45">
      <c r="A268" s="4">
        <f>Training_Data!L267</f>
        <v>69</v>
      </c>
      <c r="B268" s="4">
        <f>Training_Data!I267</f>
        <v>1</v>
      </c>
      <c r="C268" s="4">
        <f t="shared" si="510"/>
        <v>0</v>
      </c>
      <c r="F268">
        <f t="shared" si="504"/>
        <v>7.1000000000000008E-2</v>
      </c>
      <c r="G268">
        <f t="shared" si="505"/>
        <v>0.93146189212759212</v>
      </c>
      <c r="H268" s="10">
        <f t="shared" si="506"/>
        <v>0.51774254727772806</v>
      </c>
      <c r="I268" s="10"/>
      <c r="J268">
        <f t="shared" si="507"/>
        <v>0.48225745272227194</v>
      </c>
      <c r="K268">
        <f t="shared" si="515"/>
        <v>-0.72927717325190233</v>
      </c>
      <c r="O268" s="19">
        <f t="shared" si="425"/>
        <v>-9.3300887183015107</v>
      </c>
      <c r="P268" s="19">
        <f t="shared" si="425"/>
        <v>-8.6601733692775813</v>
      </c>
      <c r="Q268" s="19">
        <f t="shared" ref="Q268:CB268" si="528">$B244*LN(1/(1+(EXP(-1*(Q$25+Q$26*$A244)))))+$C244*LN(1-(1/(1+(EXP(-1*(Q$25+Q$26*$A244))))))</f>
        <v>-7.9903387766920595</v>
      </c>
      <c r="R268" s="19">
        <f t="shared" si="528"/>
        <v>-7.3206619430785445</v>
      </c>
      <c r="S268" s="19">
        <f t="shared" si="528"/>
        <v>-6.651293185580438</v>
      </c>
      <c r="T268" s="19">
        <f t="shared" si="528"/>
        <v>-5.9825256341914015</v>
      </c>
      <c r="U268" s="19">
        <f t="shared" si="528"/>
        <v>-5.3149297554809403</v>
      </c>
      <c r="V268" s="19">
        <f t="shared" si="528"/>
        <v>-4.6496113601690343</v>
      </c>
      <c r="W268" s="19">
        <f t="shared" si="528"/>
        <v>-3.9886975395931494</v>
      </c>
      <c r="X268" s="19">
        <f t="shared" si="528"/>
        <v>-3.336219258870659</v>
      </c>
      <c r="Y268" s="19">
        <f t="shared" si="528"/>
        <v>-8.3302411429675765</v>
      </c>
      <c r="Z268" s="19">
        <f t="shared" si="528"/>
        <v>-7.6604711963803434</v>
      </c>
      <c r="AA268" s="19">
        <f t="shared" si="528"/>
        <v>-6.9909206226285825</v>
      </c>
      <c r="AB268" s="19">
        <f t="shared" si="528"/>
        <v>-6.321798325549115</v>
      </c>
      <c r="AC268" s="19">
        <f t="shared" si="528"/>
        <v>-5.6535113447819398</v>
      </c>
      <c r="AD268" s="19">
        <f t="shared" si="528"/>
        <v>-4.9868505439070763</v>
      </c>
      <c r="AE268" s="19">
        <f t="shared" si="528"/>
        <v>-4.3233441194858724</v>
      </c>
      <c r="AF268" s="19">
        <f t="shared" si="528"/>
        <v>-3.6659136657923068</v>
      </c>
      <c r="AG268" s="19">
        <f t="shared" si="528"/>
        <v>-3.0200306423932446</v>
      </c>
      <c r="AH268" s="19">
        <f t="shared" si="528"/>
        <v>-2.3955454645979626</v>
      </c>
      <c r="AI268" s="19">
        <f t="shared" si="528"/>
        <v>-7.3306553587926322</v>
      </c>
      <c r="AJ268" s="19">
        <f t="shared" si="528"/>
        <v>-6.6612803264026308</v>
      </c>
      <c r="AK268" s="19">
        <f t="shared" si="528"/>
        <v>-5.9925005351048277</v>
      </c>
      <c r="AL268" s="19">
        <f t="shared" si="528"/>
        <v>-5.3248808231056284</v>
      </c>
      <c r="AM268" s="19">
        <f t="shared" si="528"/>
        <v>-4.6595161791284339</v>
      </c>
      <c r="AN268" s="19">
        <f t="shared" si="528"/>
        <v>-3.9985132074670404</v>
      </c>
      <c r="AO268" s="19">
        <f t="shared" si="528"/>
        <v>-3.3458652569723775</v>
      </c>
      <c r="AP268" s="19">
        <f t="shared" si="528"/>
        <v>-2.7089300544332953</v>
      </c>
      <c r="AQ268" s="19">
        <f t="shared" si="528"/>
        <v>-2.1005517069552697</v>
      </c>
      <c r="AR268" s="19">
        <f t="shared" si="528"/>
        <v>-1.541008453832992</v>
      </c>
      <c r="AS268" s="19">
        <f t="shared" si="528"/>
        <v>-6.3317804478307753</v>
      </c>
      <c r="AT268" s="19">
        <f t="shared" si="528"/>
        <v>-5.6634764669781354</v>
      </c>
      <c r="AU268" s="19">
        <f t="shared" si="528"/>
        <v>-4.9967826104970374</v>
      </c>
      <c r="AV268" s="19">
        <f t="shared" si="528"/>
        <v>-4.3332122165431279</v>
      </c>
      <c r="AW268" s="19">
        <f t="shared" si="528"/>
        <v>-3.6756591002967287</v>
      </c>
      <c r="AX268" s="19">
        <f t="shared" si="528"/>
        <v>-3.0295449591113788</v>
      </c>
      <c r="AY268" s="19">
        <f t="shared" si="528"/>
        <v>-2.4046383646958502</v>
      </c>
      <c r="AZ268" s="19">
        <f t="shared" si="528"/>
        <v>-1.8172922998314598</v>
      </c>
      <c r="BA268" s="19">
        <f t="shared" si="528"/>
        <v>-1.2914188131718474</v>
      </c>
      <c r="BB268" s="19">
        <f t="shared" si="528"/>
        <v>-0.85435524446852695</v>
      </c>
      <c r="BC268" s="19">
        <f t="shared" si="528"/>
        <v>-5.3348323752567106</v>
      </c>
      <c r="BD268" s="19">
        <f t="shared" si="528"/>
        <v>-4.6694219362295026</v>
      </c>
      <c r="BE268" s="19">
        <f t="shared" si="528"/>
        <v>-4.0083306759972217</v>
      </c>
      <c r="BF268" s="19">
        <f t="shared" si="528"/>
        <v>-3.3555146539552529</v>
      </c>
      <c r="BG268" s="19">
        <f t="shared" si="528"/>
        <v>-2.7182670736825036</v>
      </c>
      <c r="BH268" s="19">
        <f t="shared" si="528"/>
        <v>-2.109333175075613</v>
      </c>
      <c r="BI268" s="19">
        <f t="shared" si="528"/>
        <v>-1.5488752025457495</v>
      </c>
      <c r="BJ268" s="19">
        <f t="shared" si="528"/>
        <v>-1.063496510222534</v>
      </c>
      <c r="BK268" s="19">
        <f t="shared" si="528"/>
        <v>-0.67825967634144879</v>
      </c>
      <c r="BL268" s="19">
        <f t="shared" si="528"/>
        <v>-0.40318604888545784</v>
      </c>
      <c r="BM268" s="19">
        <f t="shared" si="528"/>
        <v>-4.3430816089147735</v>
      </c>
      <c r="BN268" s="19">
        <f t="shared" si="528"/>
        <v>-3.6854070039144156</v>
      </c>
      <c r="BO268" s="19">
        <f t="shared" si="528"/>
        <v>-3.0390638759675039</v>
      </c>
      <c r="BP268" s="19">
        <f t="shared" si="528"/>
        <v>-2.4137394792674303</v>
      </c>
      <c r="BQ268" s="19">
        <f t="shared" si="528"/>
        <v>-1.8256744374149323</v>
      </c>
      <c r="BR268" s="19">
        <f t="shared" si="528"/>
        <v>-1.298679959237133</v>
      </c>
      <c r="BS268" s="19">
        <f t="shared" si="528"/>
        <v>-0.86011188643871417</v>
      </c>
      <c r="BT268" s="19">
        <f t="shared" si="528"/>
        <v>-0.52926044903028402</v>
      </c>
      <c r="BU268" s="19">
        <f t="shared" si="528"/>
        <v>-0.30528151021993605</v>
      </c>
      <c r="BV268" s="19">
        <f t="shared" si="528"/>
        <v>-0.16778602938626597</v>
      </c>
      <c r="BW268" s="19">
        <f t="shared" si="528"/>
        <v>-3.3651674183603348</v>
      </c>
      <c r="BX268" s="19">
        <f t="shared" si="528"/>
        <v>-2.7276102564100926</v>
      </c>
      <c r="BY268" s="19">
        <f t="shared" si="528"/>
        <v>-2.1181253032857184</v>
      </c>
      <c r="BZ268" s="19">
        <f t="shared" si="528"/>
        <v>-1.5567586848764665</v>
      </c>
      <c r="CA268" s="19">
        <f t="shared" si="528"/>
        <v>-1.0700553357027152</v>
      </c>
      <c r="CB268" s="19">
        <f t="shared" si="528"/>
        <v>-0.68319717972663441</v>
      </c>
      <c r="CC268" s="19">
        <f t="shared" ref="CC268:DJ268" si="529">$B244*LN(1/(1+(EXP(-1*(CC$25+CC$26*$A244)))))+$C244*LN(1-(1/(1+(EXP(-1*(CC$25+CC$26*$A244))))))</f>
        <v>-0.40651526920662456</v>
      </c>
      <c r="CD268" s="19">
        <f t="shared" si="529"/>
        <v>-0.22845802600646797</v>
      </c>
      <c r="CE268" s="19">
        <f t="shared" si="529"/>
        <v>-0.12339881197985098</v>
      </c>
      <c r="CF268" s="19">
        <f t="shared" si="529"/>
        <v>-6.5043561776590555E-2</v>
      </c>
      <c r="CG268" s="19">
        <f t="shared" si="529"/>
        <v>-2.422848741211546</v>
      </c>
      <c r="CH268" s="19">
        <f t="shared" si="529"/>
        <v>-1.8340700903052944</v>
      </c>
      <c r="CI268" s="19">
        <f t="shared" si="529"/>
        <v>-1.3059609474567209</v>
      </c>
      <c r="CJ268" s="19">
        <f t="shared" si="529"/>
        <v>-0.86589293718007532</v>
      </c>
      <c r="CK268" s="19">
        <f t="shared" si="529"/>
        <v>-0.53338215541877687</v>
      </c>
      <c r="CL268" s="19">
        <f t="shared" si="529"/>
        <v>-0.30792206010159268</v>
      </c>
      <c r="CM268" s="19">
        <f t="shared" si="529"/>
        <v>-0.16933722737912169</v>
      </c>
      <c r="CN268" s="19">
        <f t="shared" si="529"/>
        <v>-9.0224746513208942E-2</v>
      </c>
      <c r="CO268" s="19">
        <f t="shared" si="529"/>
        <v>-4.7184721970835473E-2</v>
      </c>
      <c r="CP268" s="19">
        <f t="shared" si="529"/>
        <v>-2.442284593377916E-2</v>
      </c>
      <c r="CQ268" s="19">
        <f t="shared" si="529"/>
        <v>-1.564658804601488</v>
      </c>
      <c r="CR268" s="19">
        <f t="shared" si="529"/>
        <v>-1.0766366958882392</v>
      </c>
      <c r="CS268" s="19">
        <f t="shared" si="529"/>
        <v>-0.68815968050786247</v>
      </c>
      <c r="CT268" s="19">
        <f t="shared" si="529"/>
        <v>-0.40986673496366205</v>
      </c>
      <c r="CU268" s="19">
        <f t="shared" si="529"/>
        <v>-0.23050857136387529</v>
      </c>
      <c r="CV268" s="19">
        <f t="shared" si="529"/>
        <v>-0.12456484496250039</v>
      </c>
      <c r="CW268" s="19">
        <f t="shared" si="529"/>
        <v>-6.5676254334659845E-2</v>
      </c>
      <c r="CX268" s="19">
        <f t="shared" si="529"/>
        <v>-3.4145605538695015E-2</v>
      </c>
      <c r="CY268" s="19">
        <f t="shared" si="529"/>
        <v>-1.7618213743965359E-2</v>
      </c>
      <c r="CZ268" s="19">
        <f t="shared" si="529"/>
        <v>-9.0541641698876074E-3</v>
      </c>
      <c r="DA268" s="19">
        <f t="shared" si="529"/>
        <v>-0.87169835859386136</v>
      </c>
      <c r="DB268" s="19">
        <f t="shared" si="529"/>
        <v>-0.53752811145482871</v>
      </c>
      <c r="DC268" s="19">
        <f t="shared" si="529"/>
        <v>-0.31058208874361098</v>
      </c>
      <c r="DD268" s="19">
        <f t="shared" si="529"/>
        <v>-0.17090157636787059</v>
      </c>
      <c r="DE268" s="19">
        <f t="shared" si="529"/>
        <v>-9.1091440894841724E-2</v>
      </c>
      <c r="DF268" s="19">
        <f t="shared" si="529"/>
        <v>-4.7647815139078141E-2</v>
      </c>
      <c r="DG268" s="19">
        <f t="shared" si="529"/>
        <v>-2.4665297136601642E-2</v>
      </c>
      <c r="DH268" s="19">
        <f t="shared" si="529"/>
        <v>-1.2697432971496326E-2</v>
      </c>
      <c r="DI268" s="19">
        <f t="shared" si="529"/>
        <v>-6.5175252852916763E-3</v>
      </c>
      <c r="DJ268" s="19">
        <f t="shared" si="529"/>
        <v>-3.3403801703673882E-3</v>
      </c>
    </row>
    <row r="269" spans="1:114" x14ac:dyDescent="0.45">
      <c r="A269" s="4">
        <f>Training_Data!L268</f>
        <v>70</v>
      </c>
      <c r="B269" s="4">
        <f>Training_Data!I268</f>
        <v>0</v>
      </c>
      <c r="C269" s="4">
        <f t="shared" si="510"/>
        <v>1</v>
      </c>
      <c r="O269" s="19">
        <f t="shared" si="425"/>
        <v>-9.4400794772501495</v>
      </c>
      <c r="P269" s="19">
        <f t="shared" si="425"/>
        <v>-8.8801391344859084</v>
      </c>
      <c r="Q269" s="19">
        <f t="shared" ref="Q269:CB269" si="530">$B245*LN(1/(1+(EXP(-1*(Q$25+Q$26*$A245)))))+$C245*LN(1-(1/(1+(EXP(-1*(Q$25+Q$26*$A245))))))</f>
        <v>-8.3202435661995704</v>
      </c>
      <c r="R269" s="19">
        <f t="shared" si="530"/>
        <v>-7.7604263656739221</v>
      </c>
      <c r="S269" s="19">
        <f t="shared" si="530"/>
        <v>-7.2007463072518272</v>
      </c>
      <c r="T269" s="19">
        <f t="shared" si="530"/>
        <v>-6.6413061738272736</v>
      </c>
      <c r="U269" s="19">
        <f t="shared" si="530"/>
        <v>-6.0822855627633263</v>
      </c>
      <c r="V269" s="19">
        <f t="shared" si="530"/>
        <v>-5.5239978458960906</v>
      </c>
      <c r="W269" s="19">
        <f t="shared" si="530"/>
        <v>-4.9669884516208374</v>
      </c>
      <c r="X269" s="19">
        <f t="shared" si="530"/>
        <v>-4.4122025846076953</v>
      </c>
      <c r="Y269" s="19">
        <f t="shared" si="530"/>
        <v>-8.4402160268148076</v>
      </c>
      <c r="Z269" s="19">
        <f t="shared" si="530"/>
        <v>-7.8803781615446917</v>
      </c>
      <c r="AA269" s="19">
        <f t="shared" si="530"/>
        <v>-7.3206619430785445</v>
      </c>
      <c r="AB269" s="19">
        <f t="shared" si="530"/>
        <v>-6.7611585577865769</v>
      </c>
      <c r="AC269" s="19">
        <f t="shared" si="530"/>
        <v>-6.2020273741238379</v>
      </c>
      <c r="AD269" s="19">
        <f t="shared" si="530"/>
        <v>-5.643546571878681</v>
      </c>
      <c r="AE269" s="19">
        <f t="shared" si="530"/>
        <v>-5.0862006452199644</v>
      </c>
      <c r="AF269" s="19">
        <f t="shared" si="530"/>
        <v>-4.5308301651394567</v>
      </c>
      <c r="AG269" s="19">
        <f t="shared" si="530"/>
        <v>-3.9788836898020423</v>
      </c>
      <c r="AH269" s="19">
        <f t="shared" si="530"/>
        <v>-3.4328284704248646</v>
      </c>
      <c r="AI269" s="19">
        <f t="shared" si="530"/>
        <v>-7.4405871128130832</v>
      </c>
      <c r="AJ269" s="19">
        <f t="shared" si="530"/>
        <v>-6.8810276158670831</v>
      </c>
      <c r="AK269" s="19">
        <f t="shared" si="530"/>
        <v>-6.321798325549115</v>
      </c>
      <c r="AL269" s="19">
        <f t="shared" si="530"/>
        <v>-5.7631461572513629</v>
      </c>
      <c r="AM269" s="19">
        <f t="shared" si="530"/>
        <v>-5.2055014039096568</v>
      </c>
      <c r="AN269" s="19">
        <f t="shared" si="530"/>
        <v>-4.6496113601690352</v>
      </c>
      <c r="AO269" s="19">
        <f t="shared" si="530"/>
        <v>-4.096766125368009</v>
      </c>
      <c r="AP269" s="19">
        <f t="shared" si="530"/>
        <v>-3.5491698287058955</v>
      </c>
      <c r="AQ269" s="19">
        <f t="shared" si="530"/>
        <v>-3.0105209675340214</v>
      </c>
      <c r="AR269" s="19">
        <f t="shared" si="530"/>
        <v>-2.4868361521539493</v>
      </c>
      <c r="AS269" s="19">
        <f t="shared" si="530"/>
        <v>-6.4415951337780006</v>
      </c>
      <c r="AT269" s="19">
        <f t="shared" si="530"/>
        <v>-5.8827908871239778</v>
      </c>
      <c r="AU269" s="19">
        <f t="shared" si="530"/>
        <v>-5.3248808231056284</v>
      </c>
      <c r="AV269" s="19">
        <f t="shared" si="530"/>
        <v>-4.768529132713998</v>
      </c>
      <c r="AW269" s="19">
        <f t="shared" si="530"/>
        <v>-4.2148842546719179</v>
      </c>
      <c r="AX269" s="19">
        <f t="shared" si="530"/>
        <v>-3.6659136657923073</v>
      </c>
      <c r="AY269" s="19">
        <f t="shared" si="530"/>
        <v>-3.1249344133057466</v>
      </c>
      <c r="AZ269" s="19">
        <f t="shared" si="530"/>
        <v>-2.5973865124155076</v>
      </c>
      <c r="BA269" s="19">
        <f t="shared" si="530"/>
        <v>-2.0917809798514693</v>
      </c>
      <c r="BB269" s="19">
        <f t="shared" si="530"/>
        <v>-1.6204174099184505</v>
      </c>
      <c r="BC269" s="19">
        <f t="shared" si="530"/>
        <v>-5.4443300948639664</v>
      </c>
      <c r="BD269" s="19">
        <f t="shared" si="530"/>
        <v>-4.8875683020417258</v>
      </c>
      <c r="BE269" s="19">
        <f t="shared" si="530"/>
        <v>-4.3332122165431279</v>
      </c>
      <c r="BF269" s="19">
        <f t="shared" si="530"/>
        <v>-3.7830168095822989</v>
      </c>
      <c r="BG269" s="19">
        <f t="shared" si="530"/>
        <v>-3.2399533331624299</v>
      </c>
      <c r="BH269" s="19">
        <f t="shared" si="530"/>
        <v>-2.7089300544332953</v>
      </c>
      <c r="BI269" s="19">
        <f t="shared" si="530"/>
        <v>-2.1977210001309597</v>
      </c>
      <c r="BJ269" s="19">
        <f t="shared" si="530"/>
        <v>-1.717794470596596</v>
      </c>
      <c r="BK269" s="19">
        <f t="shared" si="530"/>
        <v>-1.2841775991951889</v>
      </c>
      <c r="BL269" s="19">
        <f t="shared" si="530"/>
        <v>-0.91301525239995218</v>
      </c>
      <c r="BM269" s="19">
        <f t="shared" si="530"/>
        <v>-4.4517269087539351</v>
      </c>
      <c r="BN269" s="19">
        <f t="shared" si="530"/>
        <v>-3.9004404877235963</v>
      </c>
      <c r="BO269" s="19">
        <f t="shared" si="530"/>
        <v>-3.3555146539552534</v>
      </c>
      <c r="BP269" s="19">
        <f t="shared" si="530"/>
        <v>-2.8213695380476835</v>
      </c>
      <c r="BQ269" s="19">
        <f t="shared" si="530"/>
        <v>-2.3050833197686957</v>
      </c>
      <c r="BR269" s="19">
        <f t="shared" si="530"/>
        <v>-1.8172922998314605</v>
      </c>
      <c r="BS269" s="19">
        <f t="shared" si="530"/>
        <v>-1.372367721864358</v>
      </c>
      <c r="BT269" s="19">
        <f t="shared" si="530"/>
        <v>-0.98657309416461769</v>
      </c>
      <c r="BU269" s="19">
        <f t="shared" si="530"/>
        <v>-0.67334716722803389</v>
      </c>
      <c r="BV269" s="19">
        <f t="shared" si="530"/>
        <v>-0.43748795048588535</v>
      </c>
      <c r="BW269" s="19">
        <f t="shared" si="530"/>
        <v>-3.4715613446763482</v>
      </c>
      <c r="BX269" s="19">
        <f t="shared" si="530"/>
        <v>-2.9346157934620023</v>
      </c>
      <c r="BY269" s="19">
        <f t="shared" si="530"/>
        <v>-2.4137394792674307</v>
      </c>
      <c r="BZ269" s="19">
        <f t="shared" si="530"/>
        <v>-1.9187499701346715</v>
      </c>
      <c r="CA269" s="19">
        <f t="shared" si="530"/>
        <v>-1.4632824673380311</v>
      </c>
      <c r="CB269" s="19">
        <f t="shared" si="530"/>
        <v>-1.0634965102225344</v>
      </c>
      <c r="CC269" s="19">
        <f t="shared" ref="CC269:DJ269" si="531">$B245*LN(1/(1+(EXP(-1*(CC$25+CC$26*$A245)))))+$C245*LN(1-(1/(1+(EXP(-1*(CC$25+CC$26*$A245))))))</f>
        <v>-0.7339469673175899</v>
      </c>
      <c r="CD269" s="19">
        <f t="shared" si="531"/>
        <v>-0.48167487439574314</v>
      </c>
      <c r="CE269" s="19">
        <f t="shared" si="531"/>
        <v>-0.30266034739773895</v>
      </c>
      <c r="CF269" s="19">
        <f t="shared" si="531"/>
        <v>-0.18390074088833874</v>
      </c>
      <c r="CG269" s="19">
        <f t="shared" si="531"/>
        <v>-2.5235695746174187</v>
      </c>
      <c r="CH269" s="19">
        <f t="shared" si="531"/>
        <v>-2.0220116757018589</v>
      </c>
      <c r="CI269" s="19">
        <f t="shared" si="531"/>
        <v>-1.5567586848764665</v>
      </c>
      <c r="CJ269" s="19">
        <f t="shared" si="531"/>
        <v>-1.1436736748144936</v>
      </c>
      <c r="CK269" s="19">
        <f t="shared" si="531"/>
        <v>-0.79813886938159173</v>
      </c>
      <c r="CL269" s="19">
        <f t="shared" si="531"/>
        <v>-0.52926044903028424</v>
      </c>
      <c r="CM269" s="19">
        <f t="shared" si="531"/>
        <v>-0.33541384892973047</v>
      </c>
      <c r="CN269" s="19">
        <f t="shared" si="531"/>
        <v>-0.20509174415876136</v>
      </c>
      <c r="CO269" s="19">
        <f t="shared" si="531"/>
        <v>-0.12224304025848919</v>
      </c>
      <c r="CP269" s="19">
        <f t="shared" si="531"/>
        <v>-7.1644691967669705E-2</v>
      </c>
      <c r="CQ269" s="19">
        <f t="shared" si="531"/>
        <v>-1.6526306912863233</v>
      </c>
      <c r="CR269" s="19">
        <f t="shared" si="531"/>
        <v>-1.2269761000189523</v>
      </c>
      <c r="CS269" s="19">
        <f t="shared" si="531"/>
        <v>-0.86589293718007532</v>
      </c>
      <c r="CT269" s="19">
        <f t="shared" si="531"/>
        <v>-0.58032996662642589</v>
      </c>
      <c r="CU269" s="19">
        <f t="shared" si="531"/>
        <v>-0.37110066594777763</v>
      </c>
      <c r="CV269" s="19">
        <f t="shared" si="531"/>
        <v>-0.22845802600646797</v>
      </c>
      <c r="CW269" s="19">
        <f t="shared" si="531"/>
        <v>-0.13680711345203822</v>
      </c>
      <c r="CX269" s="19">
        <f t="shared" si="531"/>
        <v>-8.0420998197756693E-2</v>
      </c>
      <c r="CY269" s="19">
        <f t="shared" si="531"/>
        <v>-4.6726025294271528E-2</v>
      </c>
      <c r="CZ269" s="19">
        <f t="shared" si="531"/>
        <v>-2.6957093008208165E-2</v>
      </c>
      <c r="DA269" s="19">
        <f t="shared" si="531"/>
        <v>-0.93715445033210976</v>
      </c>
      <c r="DB269" s="19">
        <f t="shared" si="531"/>
        <v>-0.6349461015956136</v>
      </c>
      <c r="DC269" s="19">
        <f t="shared" si="531"/>
        <v>-0.40986673496366222</v>
      </c>
      <c r="DD269" s="19">
        <f t="shared" si="531"/>
        <v>-0.25416475397074739</v>
      </c>
      <c r="DE269" s="19">
        <f t="shared" si="531"/>
        <v>-0.15297761052607403</v>
      </c>
      <c r="DF269" s="19">
        <f t="shared" si="531"/>
        <v>-9.0224746513208942E-2</v>
      </c>
      <c r="DG269" s="19">
        <f t="shared" si="531"/>
        <v>-5.2529532865117086E-2</v>
      </c>
      <c r="DH269" s="19">
        <f t="shared" si="531"/>
        <v>-3.0342389363505945E-2</v>
      </c>
      <c r="DI269" s="19">
        <f t="shared" si="531"/>
        <v>-1.7444429732341168E-2</v>
      </c>
      <c r="DJ269" s="19">
        <f t="shared" si="531"/>
        <v>-1.0001652055651762E-2</v>
      </c>
    </row>
    <row r="270" spans="1:114" x14ac:dyDescent="0.45">
      <c r="O270" s="19">
        <f t="shared" si="425"/>
        <v>-8.4391641458600767E-5</v>
      </c>
      <c r="P270" s="19">
        <f t="shared" si="425"/>
        <v>-1.5687230348327414E-4</v>
      </c>
      <c r="Q270" s="19">
        <f t="shared" ref="Q270:CB270" si="532">$B246*LN(1/(1+(EXP(-1*(Q$25+Q$26*$A246)))))+$C246*LN(1-(1/(1+(EXP(-1*(Q$25+Q$26*$A246))))))</f>
        <v>-2.9159468037421839E-4</v>
      </c>
      <c r="R270" s="19">
        <f t="shared" si="532"/>
        <v>-5.4198566507683164E-4</v>
      </c>
      <c r="S270" s="19">
        <f t="shared" si="532"/>
        <v>-1.0072779542348365E-3</v>
      </c>
      <c r="T270" s="19">
        <f t="shared" si="532"/>
        <v>-1.8716479679018964E-3</v>
      </c>
      <c r="U270" s="19">
        <f t="shared" si="532"/>
        <v>-3.4764669781356663E-3</v>
      </c>
      <c r="V270" s="19">
        <f t="shared" si="532"/>
        <v>-6.4528836098138014E-3</v>
      </c>
      <c r="W270" s="19">
        <f t="shared" si="532"/>
        <v>-1.1962396661479283E-2</v>
      </c>
      <c r="X270" s="19">
        <f t="shared" si="532"/>
        <v>-2.2124216454879178E-2</v>
      </c>
      <c r="Y270" s="19">
        <f t="shared" si="532"/>
        <v>-2.2938363501784505E-4</v>
      </c>
      <c r="Z270" s="19">
        <f t="shared" si="532"/>
        <v>-4.2636567392227319E-4</v>
      </c>
      <c r="AA270" s="19">
        <f t="shared" si="532"/>
        <v>-7.9243803449451284E-4</v>
      </c>
      <c r="AB270" s="19">
        <f t="shared" si="532"/>
        <v>-1.47258431765408E-3</v>
      </c>
      <c r="AC270" s="19">
        <f t="shared" si="532"/>
        <v>-2.735699378536135E-3</v>
      </c>
      <c r="AD270" s="19">
        <f t="shared" si="532"/>
        <v>-5.0795082199807879E-3</v>
      </c>
      <c r="AE270" s="19">
        <f t="shared" si="532"/>
        <v>-9.4219362295021696E-3</v>
      </c>
      <c r="AF270" s="19">
        <f t="shared" si="532"/>
        <v>-1.7444429732341168E-2</v>
      </c>
      <c r="AG270" s="19">
        <f t="shared" si="532"/>
        <v>-3.2188772814766752E-2</v>
      </c>
      <c r="AH270" s="19">
        <f t="shared" si="532"/>
        <v>-5.9032826287971386E-2</v>
      </c>
      <c r="AI270" s="19">
        <f t="shared" si="532"/>
        <v>-6.2340652776410213E-4</v>
      </c>
      <c r="AJ270" s="19">
        <f t="shared" si="532"/>
        <v>-1.1585577865769043E-3</v>
      </c>
      <c r="AK270" s="19">
        <f t="shared" si="532"/>
        <v>-2.1526051006187786E-3</v>
      </c>
      <c r="AL270" s="19">
        <f t="shared" si="532"/>
        <v>-3.997845896090666E-3</v>
      </c>
      <c r="AM270" s="19">
        <f t="shared" si="532"/>
        <v>-7.4189941486867304E-3</v>
      </c>
      <c r="AN270" s="19">
        <f t="shared" si="532"/>
        <v>-1.3747727534377115E-2</v>
      </c>
      <c r="AO270" s="19">
        <f t="shared" si="532"/>
        <v>-2.5407003914415586E-2</v>
      </c>
      <c r="AP270" s="19">
        <f t="shared" si="532"/>
        <v>-4.672602529427141E-2</v>
      </c>
      <c r="AQ270" s="19">
        <f t="shared" si="532"/>
        <v>-8.5187864739065575E-2</v>
      </c>
      <c r="AR270" s="19">
        <f t="shared" si="532"/>
        <v>-0.15297761052607417</v>
      </c>
      <c r="AS270" s="19">
        <f t="shared" si="532"/>
        <v>-1.693687857255286E-3</v>
      </c>
      <c r="AT270" s="19">
        <f t="shared" si="532"/>
        <v>-3.1461572513634406E-3</v>
      </c>
      <c r="AU270" s="19">
        <f t="shared" si="532"/>
        <v>-5.8406001533642333E-3</v>
      </c>
      <c r="AV270" s="19">
        <f t="shared" si="532"/>
        <v>-1.0830165139457261E-2</v>
      </c>
      <c r="AW270" s="19">
        <f t="shared" si="532"/>
        <v>-2.0039767260397568E-2</v>
      </c>
      <c r="AX270" s="19">
        <f t="shared" si="532"/>
        <v>-3.6937586501232814E-2</v>
      </c>
      <c r="AY270" s="19">
        <f t="shared" si="532"/>
        <v>-6.761025641009237E-2</v>
      </c>
      <c r="AZ270" s="19">
        <f t="shared" si="532"/>
        <v>-0.12224304025848919</v>
      </c>
      <c r="BA270" s="19">
        <f t="shared" si="532"/>
        <v>-0.21649269685003553</v>
      </c>
      <c r="BB270" s="19">
        <f t="shared" si="532"/>
        <v>-0.37110066594777763</v>
      </c>
      <c r="BC270" s="19">
        <f t="shared" si="532"/>
        <v>-4.5972384173645674E-3</v>
      </c>
      <c r="BD270" s="19">
        <f t="shared" si="532"/>
        <v>-8.529132713997899E-3</v>
      </c>
      <c r="BE270" s="19">
        <f t="shared" si="532"/>
        <v>-1.579741271464E-2</v>
      </c>
      <c r="BF270" s="19">
        <f t="shared" si="532"/>
        <v>-2.9169828705895857E-2</v>
      </c>
      <c r="BG270" s="19">
        <f t="shared" si="532"/>
        <v>-5.356277621796323E-2</v>
      </c>
      <c r="BH270" s="19">
        <f t="shared" si="532"/>
        <v>-9.7384578310816483E-2</v>
      </c>
      <c r="BI270" s="19">
        <f t="shared" si="532"/>
        <v>-0.17407009030529472</v>
      </c>
      <c r="BJ270" s="19">
        <f t="shared" si="532"/>
        <v>-0.30266034739773878</v>
      </c>
      <c r="BK270" s="19">
        <f t="shared" si="532"/>
        <v>-0.5050369938177538</v>
      </c>
      <c r="BL270" s="19">
        <f t="shared" si="532"/>
        <v>-0.79813886938159195</v>
      </c>
      <c r="BM270" s="19">
        <f t="shared" si="532"/>
        <v>-1.2447565236600967E-2</v>
      </c>
      <c r="BN270" s="19">
        <f t="shared" si="532"/>
        <v>-2.301680958229926E-2</v>
      </c>
      <c r="BO270" s="19">
        <f t="shared" si="532"/>
        <v>-4.237227819517856E-2</v>
      </c>
      <c r="BP270" s="19">
        <f t="shared" si="532"/>
        <v>-7.7386512415507897E-2</v>
      </c>
      <c r="BQ270" s="19">
        <f t="shared" si="532"/>
        <v>-0.13938675828296063</v>
      </c>
      <c r="BR270" s="19">
        <f t="shared" si="532"/>
        <v>-0.24532554211251698</v>
      </c>
      <c r="BS270" s="19">
        <f t="shared" si="532"/>
        <v>-0.41663669588823954</v>
      </c>
      <c r="BT270" s="19">
        <f t="shared" si="532"/>
        <v>-0.67334716722803412</v>
      </c>
      <c r="BU270" s="19">
        <f t="shared" si="532"/>
        <v>-1.0246206695015532</v>
      </c>
      <c r="BV270" s="19">
        <f t="shared" si="532"/>
        <v>-1.4632824673380318</v>
      </c>
      <c r="BW270" s="19">
        <f t="shared" si="532"/>
        <v>-3.3480669360590534E-2</v>
      </c>
      <c r="BX270" s="19">
        <f t="shared" si="532"/>
        <v>-6.1369538047684018E-2</v>
      </c>
      <c r="BY270" s="19">
        <f t="shared" si="532"/>
        <v>-0.11123259989493051</v>
      </c>
      <c r="BZ270" s="19">
        <f t="shared" si="532"/>
        <v>-0.19779447059659644</v>
      </c>
      <c r="CA270" s="19">
        <f t="shared" si="532"/>
        <v>-0.34115387473208791</v>
      </c>
      <c r="CB270" s="19">
        <f t="shared" si="532"/>
        <v>-0.5629153335603464</v>
      </c>
      <c r="CC270" s="19">
        <f t="shared" ref="CC270:DJ270" si="533">$B246*LN(1/(1+(EXP(-1*(CC$25+CC$26*$A246)))))+$C246*LN(1-(1/(1+(EXP(-1*(CC$25+CC$26*$A246))))))</f>
        <v>-0.87752811145482923</v>
      </c>
      <c r="CD270" s="19">
        <f t="shared" si="533"/>
        <v>-1.2841775991951889</v>
      </c>
      <c r="CE270" s="19">
        <f t="shared" si="533"/>
        <v>-1.767288449837159</v>
      </c>
      <c r="CF270" s="19">
        <f t="shared" si="533"/>
        <v>-2.3050833197686953</v>
      </c>
      <c r="CG270" s="19">
        <f t="shared" si="533"/>
        <v>-8.8514942119993792E-2</v>
      </c>
      <c r="CH270" s="19">
        <f t="shared" si="533"/>
        <v>-0.15874997013467176</v>
      </c>
      <c r="CI270" s="19">
        <f t="shared" si="533"/>
        <v>-0.27749462251395479</v>
      </c>
      <c r="CJ270" s="19">
        <f t="shared" si="533"/>
        <v>-0.46657309416461801</v>
      </c>
      <c r="CK270" s="19">
        <f t="shared" si="533"/>
        <v>-0.74439666007357097</v>
      </c>
      <c r="CL270" s="19">
        <f t="shared" si="533"/>
        <v>-1.1165940469802242</v>
      </c>
      <c r="CM270" s="19">
        <f t="shared" si="533"/>
        <v>-1.5725754655000628</v>
      </c>
      <c r="CN270" s="19">
        <f t="shared" si="533"/>
        <v>-2.0917809798514684</v>
      </c>
      <c r="CO270" s="19">
        <f t="shared" si="533"/>
        <v>-2.6530404062434658</v>
      </c>
      <c r="CP270" s="19">
        <f t="shared" si="533"/>
        <v>-3.2399533331624308</v>
      </c>
      <c r="CQ270" s="19">
        <f t="shared" si="533"/>
        <v>-0.22440559704717059</v>
      </c>
      <c r="CR270" s="19">
        <f t="shared" si="533"/>
        <v>-0.38367367481449394</v>
      </c>
      <c r="CS270" s="19">
        <f t="shared" si="533"/>
        <v>-0.62559518233715139</v>
      </c>
      <c r="CT270" s="19">
        <f t="shared" si="533"/>
        <v>-0.96167487439574328</v>
      </c>
      <c r="CU270" s="19">
        <f t="shared" si="533"/>
        <v>-1.3873353251154312</v>
      </c>
      <c r="CV270" s="19">
        <f t="shared" si="533"/>
        <v>-1.8847227250802083</v>
      </c>
      <c r="CW270" s="19">
        <f t="shared" si="533"/>
        <v>-2.4319660838434936</v>
      </c>
      <c r="CX270" s="19">
        <f t="shared" si="533"/>
        <v>-3.0105209675340192</v>
      </c>
      <c r="CY270" s="19">
        <f t="shared" si="533"/>
        <v>-3.6074942436279134</v>
      </c>
      <c r="CZ270" s="19">
        <f t="shared" si="533"/>
        <v>-4.214884254671917</v>
      </c>
      <c r="DA270" s="19">
        <f t="shared" si="533"/>
        <v>-0.52108961386593755</v>
      </c>
      <c r="DB270" s="19">
        <f t="shared" si="533"/>
        <v>-0.82032996662642577</v>
      </c>
      <c r="DC270" s="19">
        <f t="shared" si="533"/>
        <v>-1.2128812144609917</v>
      </c>
      <c r="DD270" s="19">
        <f t="shared" si="533"/>
        <v>-1.6850917441587616</v>
      </c>
      <c r="DE270" s="19">
        <f t="shared" si="533"/>
        <v>-2.2155195231797551</v>
      </c>
      <c r="DF270" s="19">
        <f t="shared" si="533"/>
        <v>-2.783795827683806</v>
      </c>
      <c r="DG270" s="19">
        <f t="shared" si="533"/>
        <v>-3.3748235189973741</v>
      </c>
      <c r="DH270" s="19">
        <f t="shared" si="533"/>
        <v>-3.9788836898020468</v>
      </c>
      <c r="DI270" s="19">
        <f t="shared" si="533"/>
        <v>-4.590202671583274</v>
      </c>
      <c r="DJ270" s="19">
        <f t="shared" si="533"/>
        <v>-5.2055014039096372</v>
      </c>
    </row>
    <row r="271" spans="1:114" x14ac:dyDescent="0.45">
      <c r="O271" s="19">
        <f t="shared" si="425"/>
        <v>-9.2800932667739833</v>
      </c>
      <c r="P271" s="19">
        <f t="shared" si="425"/>
        <v>-8.5601916009370083</v>
      </c>
      <c r="Q271" s="19">
        <f t="shared" ref="Q271:CB271" si="534">$B247*LN(1/(1+(EXP(-1*(Q$25+Q$26*$A247)))))+$C247*LN(1-(1/(1+(EXP(-1*(Q$25+Q$26*$A247))))))</f>
        <v>-7.8403935915733287</v>
      </c>
      <c r="R271" s="19">
        <f t="shared" si="534"/>
        <v>-7.1208084398755274</v>
      </c>
      <c r="S271" s="19">
        <f t="shared" si="534"/>
        <v>-6.4016601784140459</v>
      </c>
      <c r="T271" s="19">
        <f t="shared" si="534"/>
        <v>-5.6834077454776146</v>
      </c>
      <c r="U271" s="19">
        <f t="shared" si="534"/>
        <v>-4.9669884516208365</v>
      </c>
      <c r="V271" s="19">
        <f t="shared" si="534"/>
        <v>-4.2543047887452881</v>
      </c>
      <c r="W271" s="19">
        <f t="shared" si="534"/>
        <v>-3.5491698287058964</v>
      </c>
      <c r="X271" s="19">
        <f t="shared" si="534"/>
        <v>-2.8590328262879714</v>
      </c>
      <c r="Y271" s="19">
        <f t="shared" si="534"/>
        <v>-8.2802535050649091</v>
      </c>
      <c r="Z271" s="19">
        <f t="shared" si="534"/>
        <v>-7.5605207396354634</v>
      </c>
      <c r="AA271" s="19">
        <f t="shared" si="534"/>
        <v>-6.8410695312471352</v>
      </c>
      <c r="AB271" s="19">
        <f t="shared" si="534"/>
        <v>-6.1221960428947675</v>
      </c>
      <c r="AC271" s="19">
        <f t="shared" si="534"/>
        <v>-5.4045064117992503</v>
      </c>
      <c r="AD271" s="19">
        <f t="shared" si="534"/>
        <v>-4.6892362283060551</v>
      </c>
      <c r="AE271" s="19">
        <f t="shared" si="534"/>
        <v>-3.9788836898020414</v>
      </c>
      <c r="AF271" s="19">
        <f t="shared" si="534"/>
        <v>-3.2784164427943612</v>
      </c>
      <c r="AG271" s="19">
        <f t="shared" si="534"/>
        <v>-2.5973865124155084</v>
      </c>
      <c r="AH271" s="19">
        <f t="shared" si="534"/>
        <v>-1.9529776105260739</v>
      </c>
      <c r="AI271" s="19">
        <f t="shared" si="534"/>
        <v>-7.2806889481843822</v>
      </c>
      <c r="AJ271" s="19">
        <f t="shared" si="534"/>
        <v>-6.561414884289329</v>
      </c>
      <c r="AK271" s="19">
        <f t="shared" si="534"/>
        <v>-5.842904620129505</v>
      </c>
      <c r="AL271" s="19">
        <f t="shared" si="534"/>
        <v>-5.1259582372931192</v>
      </c>
      <c r="AM271" s="19">
        <f t="shared" si="534"/>
        <v>-4.4122025846076962</v>
      </c>
      <c r="AN271" s="19">
        <f t="shared" si="534"/>
        <v>-3.7049101253573662</v>
      </c>
      <c r="AO271" s="19">
        <f t="shared" si="534"/>
        <v>-3.0105209675340205</v>
      </c>
      <c r="AP271" s="19">
        <f t="shared" si="534"/>
        <v>-2.3411643781150726</v>
      </c>
      <c r="AQ271" s="19">
        <f t="shared" si="534"/>
        <v>-1.7177944705965968</v>
      </c>
      <c r="AR271" s="19">
        <f t="shared" si="534"/>
        <v>-1.1711006659477778</v>
      </c>
      <c r="AS271" s="19">
        <f t="shared" si="534"/>
        <v>-6.2818716479679022</v>
      </c>
      <c r="AT271" s="19">
        <f t="shared" si="534"/>
        <v>-5.5638413888071208</v>
      </c>
      <c r="AU271" s="19">
        <f t="shared" si="534"/>
        <v>-4.8478759571155825</v>
      </c>
      <c r="AV271" s="19">
        <f t="shared" si="534"/>
        <v>-4.1361139840222156</v>
      </c>
      <c r="AW271" s="19">
        <f t="shared" si="534"/>
        <v>-3.4328284704248651</v>
      </c>
      <c r="AX271" s="19">
        <f t="shared" si="534"/>
        <v>-2.7463148994625817</v>
      </c>
      <c r="AY271" s="19">
        <f t="shared" si="534"/>
        <v>-2.0917809798514684</v>
      </c>
      <c r="AZ271" s="19">
        <f t="shared" si="534"/>
        <v>-1.4941647539707477</v>
      </c>
      <c r="BA271" s="19">
        <f t="shared" si="534"/>
        <v>-0.98657309416461836</v>
      </c>
      <c r="BB271" s="19">
        <f t="shared" si="534"/>
        <v>-0.59813886938159178</v>
      </c>
      <c r="BC271" s="19">
        <f t="shared" si="534"/>
        <v>-5.2850795082199813</v>
      </c>
      <c r="BD271" s="19">
        <f t="shared" si="534"/>
        <v>-4.5704077103416241</v>
      </c>
      <c r="BE271" s="19">
        <f t="shared" si="534"/>
        <v>-3.8612658712765668</v>
      </c>
      <c r="BF271" s="19">
        <f t="shared" si="534"/>
        <v>-3.1632100225930739</v>
      </c>
      <c r="BG271" s="19">
        <f t="shared" si="534"/>
        <v>-2.4868361521539497</v>
      </c>
      <c r="BH271" s="19">
        <f t="shared" si="534"/>
        <v>-1.8509015763678704</v>
      </c>
      <c r="BI271" s="19">
        <f t="shared" si="534"/>
        <v>-1.284177599195188</v>
      </c>
      <c r="BJ271" s="19">
        <f t="shared" si="534"/>
        <v>-0.82032996662642599</v>
      </c>
      <c r="BK271" s="19">
        <f t="shared" si="534"/>
        <v>-0.48167487439574352</v>
      </c>
      <c r="BL271" s="19">
        <f t="shared" si="534"/>
        <v>-0.26328246733803101</v>
      </c>
      <c r="BM271" s="19">
        <f t="shared" si="534"/>
        <v>-4.2937477275343774</v>
      </c>
      <c r="BN271" s="19">
        <f t="shared" si="534"/>
        <v>-3.5880419482389803</v>
      </c>
      <c r="BO271" s="19">
        <f t="shared" si="534"/>
        <v>-2.8967825833020826</v>
      </c>
      <c r="BP271" s="19">
        <f t="shared" si="534"/>
        <v>-2.2333569246506415</v>
      </c>
      <c r="BQ271" s="19">
        <f t="shared" si="534"/>
        <v>-1.620417409918451</v>
      </c>
      <c r="BR271" s="19">
        <f t="shared" si="534"/>
        <v>-1.0898667349636619</v>
      </c>
      <c r="BS271" s="19">
        <f t="shared" si="534"/>
        <v>-0.67334716722803345</v>
      </c>
      <c r="BT271" s="19">
        <f t="shared" si="534"/>
        <v>-0.38367367481449394</v>
      </c>
      <c r="BU271" s="19">
        <f t="shared" si="534"/>
        <v>-0.2050917441587615</v>
      </c>
      <c r="BV271" s="19">
        <f t="shared" si="534"/>
        <v>-0.10508331976869598</v>
      </c>
      <c r="BW271" s="19">
        <f t="shared" si="534"/>
        <v>-3.3169375865012332</v>
      </c>
      <c r="BX271" s="19">
        <f t="shared" si="534"/>
        <v>-2.6344623112084302</v>
      </c>
      <c r="BY271" s="19">
        <f t="shared" si="534"/>
        <v>-1.9874000248625703</v>
      </c>
      <c r="BZ271" s="19">
        <f t="shared" si="534"/>
        <v>-1.4023778760079761</v>
      </c>
      <c r="CA271" s="19">
        <f t="shared" si="534"/>
        <v>-0.91301525239995263</v>
      </c>
      <c r="CB271" s="19">
        <f t="shared" si="534"/>
        <v>-0.54589293718007526</v>
      </c>
      <c r="CC271" s="19">
        <f t="shared" ref="CC271:DJ271" si="535">$B247*LN(1/(1+(EXP(-1*(CC$25+CC$26*$A247)))))+$C247*LN(1-(1/(1+(EXP(-1*(CC$25+CC$26*$A247))))))</f>
        <v>-0.30266034739773851</v>
      </c>
      <c r="CD271" s="19">
        <f t="shared" si="535"/>
        <v>-0.15874997013467176</v>
      </c>
      <c r="CE271" s="19">
        <f t="shared" si="535"/>
        <v>-8.0420998197756693E-2</v>
      </c>
      <c r="CF271" s="19">
        <f t="shared" si="535"/>
        <v>-3.9953333162430334E-2</v>
      </c>
      <c r="CG271" s="19">
        <f t="shared" si="535"/>
        <v>-2.3773845783108167</v>
      </c>
      <c r="CH271" s="19">
        <f t="shared" si="535"/>
        <v>-1.7507328088238219</v>
      </c>
      <c r="CI271" s="19">
        <f t="shared" si="535"/>
        <v>-1.1988698996603231</v>
      </c>
      <c r="CJ271" s="19">
        <f t="shared" si="535"/>
        <v>-0.75494610159561359</v>
      </c>
      <c r="CK271" s="19">
        <f t="shared" si="535"/>
        <v>-0.43748795048588573</v>
      </c>
      <c r="CL271" s="19">
        <f t="shared" si="535"/>
        <v>-0.23675868487646654</v>
      </c>
      <c r="CM271" s="19">
        <f t="shared" si="535"/>
        <v>-0.12224304025848894</v>
      </c>
      <c r="CN271" s="19">
        <f t="shared" si="535"/>
        <v>-6.1369538047684018E-2</v>
      </c>
      <c r="CO271" s="19">
        <f t="shared" si="535"/>
        <v>-3.0342389363506174E-2</v>
      </c>
      <c r="CP271" s="19">
        <f t="shared" si="535"/>
        <v>-1.488425467191814E-2</v>
      </c>
      <c r="CQ271" s="19">
        <f t="shared" si="535"/>
        <v>-1.5253255421125171</v>
      </c>
      <c r="CR271" s="19">
        <f t="shared" si="535"/>
        <v>-1.0118454273443065</v>
      </c>
      <c r="CS271" s="19">
        <f t="shared" si="535"/>
        <v>-0.61634377304073962</v>
      </c>
      <c r="CT271" s="19">
        <f t="shared" si="535"/>
        <v>-0.34697610001895252</v>
      </c>
      <c r="CU271" s="19">
        <f t="shared" si="535"/>
        <v>-0.18390074088833885</v>
      </c>
      <c r="CV271" s="19">
        <f t="shared" si="535"/>
        <v>-9.3739479267430315E-2</v>
      </c>
      <c r="CW271" s="19">
        <f t="shared" si="535"/>
        <v>-4.6726025294271299E-2</v>
      </c>
      <c r="CX271" s="19">
        <f t="shared" si="535"/>
        <v>-2.3016809582299371E-2</v>
      </c>
      <c r="CY271" s="19">
        <f t="shared" si="535"/>
        <v>-1.1269671185057702E-2</v>
      </c>
      <c r="CZ271" s="19">
        <f t="shared" si="535"/>
        <v>-5.5014039096574841E-3</v>
      </c>
      <c r="DA271" s="19">
        <f t="shared" si="535"/>
        <v>-0.84291533356034654</v>
      </c>
      <c r="DB271" s="19">
        <f t="shared" si="535"/>
        <v>-0.49715445033210998</v>
      </c>
      <c r="DC271" s="19">
        <f t="shared" si="535"/>
        <v>-0.27268480925263944</v>
      </c>
      <c r="DD271" s="19">
        <f t="shared" si="535"/>
        <v>-0.14201167570185888</v>
      </c>
      <c r="DE271" s="19">
        <f t="shared" si="535"/>
        <v>-7.1644691967669705E-2</v>
      </c>
      <c r="DF271" s="19">
        <f t="shared" si="535"/>
        <v>-3.5514653955253252E-2</v>
      </c>
      <c r="DG271" s="19">
        <f t="shared" si="535"/>
        <v>-1.7444429732341168E-2</v>
      </c>
      <c r="DH271" s="19">
        <f t="shared" si="535"/>
        <v>-8.529132713997899E-3</v>
      </c>
      <c r="DI271" s="19">
        <f t="shared" si="535"/>
        <v>-4.160662126462553E-3</v>
      </c>
      <c r="DJ271" s="19">
        <f t="shared" si="535"/>
        <v>-2.027374123838199E-3</v>
      </c>
    </row>
    <row r="272" spans="1:114" x14ac:dyDescent="0.45">
      <c r="O272" s="19">
        <f t="shared" si="425"/>
        <v>-9.2700942040764964</v>
      </c>
      <c r="P272" s="19">
        <f t="shared" si="425"/>
        <v>-8.5401954711544157</v>
      </c>
      <c r="Q272" s="19">
        <f t="shared" ref="Q272:CB272" si="536">$B248*LN(1/(1+(EXP(-1*(Q$25+Q$26*$A248)))))+$C248*LN(1-(1/(1+(EXP(-1*(Q$25+Q$26*$A248))))))</f>
        <v>-7.8104055757908393</v>
      </c>
      <c r="R272" s="19">
        <f t="shared" si="536"/>
        <v>-7.0808414190560587</v>
      </c>
      <c r="S272" s="19">
        <f t="shared" si="536"/>
        <v>-6.351745223347673</v>
      </c>
      <c r="T272" s="19">
        <f t="shared" si="536"/>
        <v>-5.6236180879278939</v>
      </c>
      <c r="U272" s="19">
        <f t="shared" si="536"/>
        <v>-4.897493277615121</v>
      </c>
      <c r="V272" s="19">
        <f t="shared" si="536"/>
        <v>-4.1754870126481709</v>
      </c>
      <c r="W272" s="19">
        <f t="shared" si="536"/>
        <v>-3.4618735393953628</v>
      </c>
      <c r="X272" s="19">
        <f t="shared" si="536"/>
        <v>-2.7650435617765896</v>
      </c>
      <c r="Y272" s="19">
        <f t="shared" si="536"/>
        <v>-8.2702560525070155</v>
      </c>
      <c r="Z272" s="19">
        <f t="shared" si="536"/>
        <v>-7.5405312564800813</v>
      </c>
      <c r="AA272" s="19">
        <f t="shared" si="536"/>
        <v>-6.8111020853807061</v>
      </c>
      <c r="AB272" s="19">
        <f t="shared" si="536"/>
        <v>-6.0822855627633263</v>
      </c>
      <c r="AC272" s="19">
        <f t="shared" si="536"/>
        <v>-5.3547369140861232</v>
      </c>
      <c r="AD272" s="19">
        <f t="shared" si="536"/>
        <v>-4.6298045737570463</v>
      </c>
      <c r="AE272" s="19">
        <f t="shared" si="536"/>
        <v>-3.9102391457708094</v>
      </c>
      <c r="AF272" s="19">
        <f t="shared" si="536"/>
        <v>-3.2015504405762831</v>
      </c>
      <c r="AG272" s="19">
        <f t="shared" si="536"/>
        <v>-2.5143750013371808</v>
      </c>
      <c r="AH272" s="19">
        <f t="shared" si="536"/>
        <v>-1.8677860293862651</v>
      </c>
      <c r="AI272" s="19">
        <f t="shared" si="536"/>
        <v>-7.2706958698201856</v>
      </c>
      <c r="AJ272" s="19">
        <f t="shared" si="536"/>
        <v>-6.5414434462290858</v>
      </c>
      <c r="AK272" s="19">
        <f t="shared" si="536"/>
        <v>-5.812992946735565</v>
      </c>
      <c r="AL272" s="19">
        <f t="shared" si="536"/>
        <v>-5.0862006452199644</v>
      </c>
      <c r="AM272" s="19">
        <f t="shared" si="536"/>
        <v>-4.3628242295054305</v>
      </c>
      <c r="AN272" s="19">
        <f t="shared" si="536"/>
        <v>-3.6464302985174788</v>
      </c>
      <c r="AO272" s="19">
        <f t="shared" si="536"/>
        <v>-2.9440867909212463</v>
      </c>
      <c r="AP272" s="19">
        <f t="shared" si="536"/>
        <v>-2.2691459507833982</v>
      </c>
      <c r="AQ272" s="19">
        <f t="shared" si="536"/>
        <v>-1.6445539034848327</v>
      </c>
      <c r="AR272" s="19">
        <f t="shared" si="536"/>
        <v>-1.1031860488854575</v>
      </c>
      <c r="AS272" s="19">
        <f t="shared" si="536"/>
        <v>-6.2718904405738964</v>
      </c>
      <c r="AT272" s="19">
        <f t="shared" si="536"/>
        <v>-5.5439188381517841</v>
      </c>
      <c r="AU272" s="19">
        <f t="shared" si="536"/>
        <v>-4.8181148450998235</v>
      </c>
      <c r="AV272" s="19">
        <f t="shared" si="536"/>
        <v>-4.096766125368009</v>
      </c>
      <c r="AW272" s="19">
        <f t="shared" si="536"/>
        <v>-3.3844829249429718</v>
      </c>
      <c r="AX272" s="19">
        <f t="shared" si="536"/>
        <v>-2.6902747215382918</v>
      </c>
      <c r="AY272" s="19">
        <f t="shared" si="536"/>
        <v>-2.0306935160094683</v>
      </c>
      <c r="AZ272" s="19">
        <f t="shared" si="536"/>
        <v>-1.4326848092526394</v>
      </c>
      <c r="BA272" s="19">
        <f t="shared" si="536"/>
        <v>-0.93108378257967161</v>
      </c>
      <c r="BB272" s="19">
        <f t="shared" si="536"/>
        <v>-0.5543552444685268</v>
      </c>
      <c r="BC272" s="19">
        <f t="shared" si="536"/>
        <v>-5.2751304273949318</v>
      </c>
      <c r="BD272" s="19">
        <f t="shared" si="536"/>
        <v>-4.5506168478432656</v>
      </c>
      <c r="BE272" s="19">
        <f t="shared" si="536"/>
        <v>-3.8319064704663481</v>
      </c>
      <c r="BF272" s="19">
        <f t="shared" si="536"/>
        <v>-3.1249344133057471</v>
      </c>
      <c r="BG272" s="19">
        <f t="shared" si="536"/>
        <v>-2.4410914408948412</v>
      </c>
      <c r="BH272" s="19">
        <f t="shared" si="536"/>
        <v>-1.8005689377570753</v>
      </c>
      <c r="BI272" s="19">
        <f t="shared" si="536"/>
        <v>-1.2340546691512104</v>
      </c>
      <c r="BJ272" s="19">
        <f t="shared" si="536"/>
        <v>-0.77634377304073976</v>
      </c>
      <c r="BK272" s="19">
        <f t="shared" si="536"/>
        <v>-0.44822151122083281</v>
      </c>
      <c r="BL272" s="19">
        <f t="shared" si="536"/>
        <v>-0.24100845383299221</v>
      </c>
      <c r="BM272" s="19">
        <f t="shared" si="536"/>
        <v>-4.2838849396755991</v>
      </c>
      <c r="BN272" s="19">
        <f t="shared" si="536"/>
        <v>-3.5686004082570584</v>
      </c>
      <c r="BO272" s="19">
        <f t="shared" si="536"/>
        <v>-2.8684622784761329</v>
      </c>
      <c r="BP272" s="19">
        <f t="shared" si="536"/>
        <v>-2.1977210001309602</v>
      </c>
      <c r="BQ272" s="19">
        <f t="shared" si="536"/>
        <v>-1.5805085713638751</v>
      </c>
      <c r="BR272" s="19">
        <f t="shared" si="536"/>
        <v>-1.050446744029496</v>
      </c>
      <c r="BS272" s="19">
        <f t="shared" si="536"/>
        <v>-0.63965891862242286</v>
      </c>
      <c r="BT272" s="19">
        <f t="shared" si="536"/>
        <v>-0.35886989966032329</v>
      </c>
      <c r="BU272" s="19">
        <f t="shared" si="536"/>
        <v>-0.18900350142659061</v>
      </c>
      <c r="BV272" s="19">
        <f t="shared" si="536"/>
        <v>-9.5545464597962856E-2</v>
      </c>
      <c r="BW272" s="19">
        <f t="shared" si="536"/>
        <v>-3.3073019765117864</v>
      </c>
      <c r="BX272" s="19">
        <f t="shared" si="536"/>
        <v>-2.6159108600655254</v>
      </c>
      <c r="BY272" s="19">
        <f t="shared" si="536"/>
        <v>-1.9615651718253813</v>
      </c>
      <c r="BZ272" s="19">
        <f t="shared" si="536"/>
        <v>-1.3723677218643584</v>
      </c>
      <c r="CA272" s="19">
        <f t="shared" si="536"/>
        <v>-0.88338215541877685</v>
      </c>
      <c r="CB272" s="19">
        <f t="shared" si="536"/>
        <v>-0.52108961386593733</v>
      </c>
      <c r="CC272" s="19">
        <f t="shared" ref="CC272:DJ272" si="537">$B248*LN(1/(1+(EXP(-1*(CC$25+CC$26*$A248)))))+$C248*LN(1-(1/(1+(EXP(-1*(CC$25+CC$26*$A248))))))</f>
        <v>-0.28484727902535695</v>
      </c>
      <c r="CD272" s="19">
        <f t="shared" si="537"/>
        <v>-0.14740002486257023</v>
      </c>
      <c r="CE272" s="19">
        <f t="shared" si="537"/>
        <v>-7.374805671413355E-2</v>
      </c>
      <c r="CF272" s="19">
        <f t="shared" si="537"/>
        <v>-3.6219258870659243E-2</v>
      </c>
      <c r="CG272" s="19">
        <f t="shared" si="537"/>
        <v>-2.3683167284069535</v>
      </c>
      <c r="CH272" s="19">
        <f t="shared" si="537"/>
        <v>-1.7342345654720792</v>
      </c>
      <c r="CI272" s="19">
        <f t="shared" si="537"/>
        <v>-1.1780110926729273</v>
      </c>
      <c r="CJ272" s="19">
        <f t="shared" si="537"/>
        <v>-0.7339469673175899</v>
      </c>
      <c r="CK272" s="19">
        <f t="shared" si="537"/>
        <v>-0.42005533570271514</v>
      </c>
      <c r="CL272" s="19">
        <f t="shared" si="537"/>
        <v>-0.22440559704717059</v>
      </c>
      <c r="CM272" s="19">
        <f t="shared" si="537"/>
        <v>-0.11443340205535696</v>
      </c>
      <c r="CN272" s="19">
        <f t="shared" si="537"/>
        <v>-5.6782583302082912E-2</v>
      </c>
      <c r="CO272" s="19">
        <f t="shared" si="537"/>
        <v>-2.7766764179969417E-2</v>
      </c>
      <c r="CP272" s="19">
        <f t="shared" si="537"/>
        <v>-1.3477330416026405E-2</v>
      </c>
      <c r="CQ272" s="19">
        <f t="shared" si="537"/>
        <v>-1.5175095714792795</v>
      </c>
      <c r="CR272" s="19">
        <f t="shared" si="537"/>
        <v>-0.99916273627089369</v>
      </c>
      <c r="CS272" s="19">
        <f t="shared" si="537"/>
        <v>-0.60265290929861337</v>
      </c>
      <c r="CT272" s="19">
        <f t="shared" si="537"/>
        <v>-0.33541384892973064</v>
      </c>
      <c r="CU272" s="19">
        <f t="shared" si="537"/>
        <v>-0.17567443741493247</v>
      </c>
      <c r="CV272" s="19">
        <f t="shared" si="537"/>
        <v>-8.8514942119993792E-2</v>
      </c>
      <c r="CW272" s="19">
        <f t="shared" si="537"/>
        <v>-4.3634951570930065E-2</v>
      </c>
      <c r="CX272" s="19">
        <f t="shared" si="537"/>
        <v>-2.1265871276566987E-2</v>
      </c>
      <c r="CY272" s="19">
        <f t="shared" si="537"/>
        <v>-1.0304683624802111E-2</v>
      </c>
      <c r="CZ272" s="19">
        <f t="shared" si="537"/>
        <v>-4.9791772043272986E-3</v>
      </c>
      <c r="DA272" s="19">
        <f t="shared" si="537"/>
        <v>-0.8372321351223192</v>
      </c>
      <c r="DB272" s="19">
        <f t="shared" si="537"/>
        <v>-0.48936721747427725</v>
      </c>
      <c r="DC272" s="19">
        <f t="shared" si="537"/>
        <v>-0.26560613014301165</v>
      </c>
      <c r="DD272" s="19">
        <f t="shared" si="537"/>
        <v>-0.13680711345203822</v>
      </c>
      <c r="DE272" s="19">
        <f t="shared" si="537"/>
        <v>-6.8267073682503954E-2</v>
      </c>
      <c r="DF272" s="19">
        <f t="shared" si="537"/>
        <v>-3.3480669360590416E-2</v>
      </c>
      <c r="DG272" s="19">
        <f t="shared" si="537"/>
        <v>-1.6274621515976365E-2</v>
      </c>
      <c r="DH272" s="19">
        <f t="shared" si="537"/>
        <v>-7.8759571155826366E-3</v>
      </c>
      <c r="DI272" s="19">
        <f t="shared" si="537"/>
        <v>-3.8032389419046398E-3</v>
      </c>
      <c r="DJ272" s="19">
        <f t="shared" si="537"/>
        <v>-1.8346208305892865E-3</v>
      </c>
    </row>
    <row r="273" spans="15:114" x14ac:dyDescent="0.45">
      <c r="O273" s="19">
        <f t="shared" si="425"/>
        <v>-9.2500961070336327</v>
      </c>
      <c r="P273" s="19">
        <f t="shared" si="425"/>
        <v>-8.5002034476721295</v>
      </c>
      <c r="Q273" s="19">
        <f t="shared" ref="Q273:CB273" si="538">$B249*LN(1/(1+(EXP(-1*(Q$25+Q$26*$A249)))))+$C249*LN(1-(1/(1+(EXP(-1*(Q$25+Q$26*$A249))))))</f>
        <v>-7.7504306497976385</v>
      </c>
      <c r="R273" s="19">
        <f t="shared" si="538"/>
        <v>-7.0009114664537746</v>
      </c>
      <c r="S273" s="19">
        <f t="shared" si="538"/>
        <v>-6.2519285932042195</v>
      </c>
      <c r="T273" s="19">
        <f t="shared" si="538"/>
        <v>-5.5040784432705703</v>
      </c>
      <c r="U273" s="19">
        <f t="shared" si="538"/>
        <v>-4.7586144837621749</v>
      </c>
      <c r="V273" s="19">
        <f t="shared" si="538"/>
        <v>-4.0181499279178094</v>
      </c>
      <c r="W273" s="19">
        <f t="shared" si="538"/>
        <v>-3.2880413716877834</v>
      </c>
      <c r="X273" s="19">
        <f t="shared" si="538"/>
        <v>-2.5788897342925496</v>
      </c>
      <c r="Y273" s="19">
        <f t="shared" si="538"/>
        <v>-8.2502612244352278</v>
      </c>
      <c r="Z273" s="19">
        <f t="shared" si="538"/>
        <v>-7.5005529314753607</v>
      </c>
      <c r="AA273" s="19">
        <f t="shared" si="538"/>
        <v>-6.7511701946758542</v>
      </c>
      <c r="AB273" s="19">
        <f t="shared" si="538"/>
        <v>-6.0024756851377301</v>
      </c>
      <c r="AC273" s="19">
        <f t="shared" si="538"/>
        <v>-5.2552337981517434</v>
      </c>
      <c r="AD273" s="19">
        <f t="shared" si="538"/>
        <v>-4.5110477448485939</v>
      </c>
      <c r="AE273" s="19">
        <f t="shared" si="538"/>
        <v>-3.7732454643724243</v>
      </c>
      <c r="AF273" s="19">
        <f t="shared" si="538"/>
        <v>-3.0485873515737421</v>
      </c>
      <c r="AG273" s="19">
        <f t="shared" si="538"/>
        <v>-2.3502065589167471</v>
      </c>
      <c r="AH273" s="19">
        <f t="shared" si="538"/>
        <v>-1.7014132779827524</v>
      </c>
      <c r="AI273" s="19">
        <f t="shared" si="538"/>
        <v>-7.2507099223343392</v>
      </c>
      <c r="AJ273" s="19">
        <f t="shared" si="538"/>
        <v>-6.5015023101597542</v>
      </c>
      <c r="AK273" s="19">
        <f t="shared" si="538"/>
        <v>-5.7531777264714101</v>
      </c>
      <c r="AL273" s="19">
        <f t="shared" si="538"/>
        <v>-5.0067153484891183</v>
      </c>
      <c r="AM273" s="19">
        <f t="shared" si="538"/>
        <v>-4.264163456931505</v>
      </c>
      <c r="AN273" s="19">
        <f t="shared" si="538"/>
        <v>-3.5297504182726205</v>
      </c>
      <c r="AO273" s="19">
        <f t="shared" si="538"/>
        <v>-2.8119675890031974</v>
      </c>
      <c r="AP273" s="19">
        <f t="shared" si="538"/>
        <v>-2.1269280110429727</v>
      </c>
      <c r="AQ273" s="19">
        <f t="shared" si="538"/>
        <v>-1.501929081345373</v>
      </c>
      <c r="AR273" s="19">
        <f t="shared" si="538"/>
        <v>-0.9740769841801068</v>
      </c>
      <c r="AS273" s="19">
        <f t="shared" si="538"/>
        <v>-6.2519285932042195</v>
      </c>
      <c r="AT273" s="19">
        <f t="shared" si="538"/>
        <v>-5.5040784432705703</v>
      </c>
      <c r="AU273" s="19">
        <f t="shared" si="538"/>
        <v>-4.7586144837621758</v>
      </c>
      <c r="AV273" s="19">
        <f t="shared" si="538"/>
        <v>-4.0181499279178094</v>
      </c>
      <c r="AW273" s="19">
        <f t="shared" si="538"/>
        <v>-3.2880413716877834</v>
      </c>
      <c r="AX273" s="19">
        <f t="shared" si="538"/>
        <v>-2.5788897342925496</v>
      </c>
      <c r="AY273" s="19">
        <f t="shared" si="538"/>
        <v>-1.9102241504380864</v>
      </c>
      <c r="AZ273" s="19">
        <f t="shared" si="538"/>
        <v>-1.3132616875182228</v>
      </c>
      <c r="BA273" s="19">
        <f t="shared" si="538"/>
        <v>-0.82593941987884345</v>
      </c>
      <c r="BB273" s="19">
        <f t="shared" si="538"/>
        <v>-0.47407698418010663</v>
      </c>
      <c r="BC273" s="19">
        <f t="shared" si="538"/>
        <v>-5.2552337981517434</v>
      </c>
      <c r="BD273" s="19">
        <f t="shared" si="538"/>
        <v>-4.5110477448485939</v>
      </c>
      <c r="BE273" s="19">
        <f t="shared" si="538"/>
        <v>-3.7732454643724251</v>
      </c>
      <c r="BF273" s="19">
        <f t="shared" si="538"/>
        <v>-3.0485873515737421</v>
      </c>
      <c r="BG273" s="19">
        <f t="shared" si="538"/>
        <v>-2.3502065589167471</v>
      </c>
      <c r="BH273" s="19">
        <f t="shared" si="538"/>
        <v>-1.7014132779827524</v>
      </c>
      <c r="BI273" s="19">
        <f t="shared" si="538"/>
        <v>-1.1368710061148994</v>
      </c>
      <c r="BJ273" s="19">
        <f t="shared" si="538"/>
        <v>-0.69314718055994529</v>
      </c>
      <c r="BK273" s="19">
        <f t="shared" si="538"/>
        <v>-0.38687100611489994</v>
      </c>
      <c r="BL273" s="19">
        <f t="shared" si="538"/>
        <v>-0.20141327798275241</v>
      </c>
      <c r="BM273" s="19">
        <f t="shared" si="538"/>
        <v>-4.264163456931505</v>
      </c>
      <c r="BN273" s="19">
        <f t="shared" si="538"/>
        <v>-3.5297504182726205</v>
      </c>
      <c r="BO273" s="19">
        <f t="shared" si="538"/>
        <v>-2.8119675890031988</v>
      </c>
      <c r="BP273" s="19">
        <f t="shared" si="538"/>
        <v>-2.1269280110429727</v>
      </c>
      <c r="BQ273" s="19">
        <f t="shared" si="538"/>
        <v>-1.501929081345373</v>
      </c>
      <c r="BR273" s="19">
        <f t="shared" si="538"/>
        <v>-0.9740769841801068</v>
      </c>
      <c r="BS273" s="19">
        <f t="shared" si="538"/>
        <v>-0.57593941987884323</v>
      </c>
      <c r="BT273" s="19">
        <f t="shared" si="538"/>
        <v>-0.31326168751822281</v>
      </c>
      <c r="BU273" s="19">
        <f t="shared" si="538"/>
        <v>-0.16022415043808716</v>
      </c>
      <c r="BV273" s="19">
        <f t="shared" si="538"/>
        <v>-7.8889734292549515E-2</v>
      </c>
      <c r="BW273" s="19">
        <f t="shared" si="538"/>
        <v>-3.2880413716877834</v>
      </c>
      <c r="BX273" s="19">
        <f t="shared" si="538"/>
        <v>-2.5788897342925496</v>
      </c>
      <c r="BY273" s="19">
        <f t="shared" si="538"/>
        <v>-1.9102241504380872</v>
      </c>
      <c r="BZ273" s="19">
        <f t="shared" si="538"/>
        <v>-1.3132616875182228</v>
      </c>
      <c r="CA273" s="19">
        <f t="shared" si="538"/>
        <v>-0.82593941987884345</v>
      </c>
      <c r="CB273" s="19">
        <f t="shared" si="538"/>
        <v>-0.47407698418010663</v>
      </c>
      <c r="CC273" s="19">
        <f t="shared" ref="CC273:DJ273" si="539">$B249*LN(1/(1+(EXP(-1*(CC$25+CC$26*$A249)))))+$C249*LN(1-(1/(1+(EXP(-1*(CC$25+CC$26*$A249))))))</f>
        <v>-0.25192908134537267</v>
      </c>
      <c r="CD273" s="19">
        <f t="shared" si="539"/>
        <v>-0.12692801104297263</v>
      </c>
      <c r="CE273" s="19">
        <f t="shared" si="539"/>
        <v>-6.1967589003198605E-2</v>
      </c>
      <c r="CF273" s="19">
        <f t="shared" si="539"/>
        <v>-2.9750418272620607E-2</v>
      </c>
      <c r="CG273" s="19">
        <f t="shared" si="539"/>
        <v>-2.3502065589167471</v>
      </c>
      <c r="CH273" s="19">
        <f t="shared" si="539"/>
        <v>-1.7014132779827524</v>
      </c>
      <c r="CI273" s="19">
        <f t="shared" si="539"/>
        <v>-1.1368710061148999</v>
      </c>
      <c r="CJ273" s="19">
        <f t="shared" si="539"/>
        <v>-0.69314718055994529</v>
      </c>
      <c r="CK273" s="19">
        <f t="shared" si="539"/>
        <v>-0.38687100611489994</v>
      </c>
      <c r="CL273" s="19">
        <f t="shared" si="539"/>
        <v>-0.20141327798275241</v>
      </c>
      <c r="CM273" s="19">
        <f t="shared" si="539"/>
        <v>-0.10020655891674717</v>
      </c>
      <c r="CN273" s="19">
        <f t="shared" si="539"/>
        <v>-4.8587351573741909E-2</v>
      </c>
      <c r="CO273" s="19">
        <f t="shared" si="539"/>
        <v>-2.324546437242505E-2</v>
      </c>
      <c r="CP273" s="19">
        <f t="shared" si="539"/>
        <v>-1.1047744848593825E-2</v>
      </c>
      <c r="CQ273" s="19">
        <f t="shared" si="539"/>
        <v>-1.501929081345373</v>
      </c>
      <c r="CR273" s="19">
        <f t="shared" si="539"/>
        <v>-0.9740769841801068</v>
      </c>
      <c r="CS273" s="19">
        <f t="shared" si="539"/>
        <v>-0.57593941987884367</v>
      </c>
      <c r="CT273" s="19">
        <f t="shared" si="539"/>
        <v>-0.31326168751822281</v>
      </c>
      <c r="CU273" s="19">
        <f t="shared" si="539"/>
        <v>-0.16022415043808716</v>
      </c>
      <c r="CV273" s="19">
        <f t="shared" si="539"/>
        <v>-7.8889734292549515E-2</v>
      </c>
      <c r="CW273" s="19">
        <f t="shared" si="539"/>
        <v>-3.8041371687783029E-2</v>
      </c>
      <c r="CX273" s="19">
        <f t="shared" si="539"/>
        <v>-1.8149927917809731E-2</v>
      </c>
      <c r="CY273" s="19">
        <f t="shared" si="539"/>
        <v>-8.6144837621755215E-3</v>
      </c>
      <c r="CZ273" s="19">
        <f t="shared" si="539"/>
        <v>-4.0784432705706312E-3</v>
      </c>
      <c r="DA273" s="19">
        <f t="shared" si="539"/>
        <v>-0.82593941987884345</v>
      </c>
      <c r="DB273" s="19">
        <f t="shared" si="539"/>
        <v>-0.47407698418010663</v>
      </c>
      <c r="DC273" s="19">
        <f t="shared" si="539"/>
        <v>-0.25192908134537301</v>
      </c>
      <c r="DD273" s="19">
        <f t="shared" si="539"/>
        <v>-0.12692801104297263</v>
      </c>
      <c r="DE273" s="19">
        <f t="shared" si="539"/>
        <v>-6.1967589003198605E-2</v>
      </c>
      <c r="DF273" s="19">
        <f t="shared" si="539"/>
        <v>-2.9750418272620607E-2</v>
      </c>
      <c r="DG273" s="19">
        <f t="shared" si="539"/>
        <v>-1.41634569315051E-2</v>
      </c>
      <c r="DH273" s="19">
        <f t="shared" si="539"/>
        <v>-6.7153484891179444E-3</v>
      </c>
      <c r="DI273" s="19">
        <f t="shared" si="539"/>
        <v>-3.177726471409912E-3</v>
      </c>
      <c r="DJ273" s="19">
        <f t="shared" si="539"/>
        <v>-1.5023101597543026E-3</v>
      </c>
    </row>
    <row r="274" spans="15:114" x14ac:dyDescent="0.45">
      <c r="O274" s="19">
        <f t="shared" si="425"/>
        <v>-9.707287849896881E-5</v>
      </c>
      <c r="P274" s="19">
        <f t="shared" si="425"/>
        <v>-2.0755716123974733E-4</v>
      </c>
      <c r="Q274" s="19">
        <f t="shared" ref="Q274:CB274" si="540">$B250*LN(1/(1+(EXP(-1*(Q$25+Q$26*$A250)))))+$C250*LN(1-(1/(1+(EXP(-1*(Q$25+Q$26*$A250))))))</f>
        <v>-4.4376212692396716E-4</v>
      </c>
      <c r="R274" s="19">
        <f t="shared" si="540"/>
        <v>-9.4864646716139511E-4</v>
      </c>
      <c r="S274" s="19">
        <f t="shared" si="540"/>
        <v>-2.027374123838199E-3</v>
      </c>
      <c r="T274" s="19">
        <f t="shared" si="540"/>
        <v>-4.3300948639672324E-3</v>
      </c>
      <c r="U274" s="19">
        <f t="shared" si="540"/>
        <v>-9.2362283060557042E-3</v>
      </c>
      <c r="V274" s="19">
        <f t="shared" si="540"/>
        <v>-1.9646825693436634E-2</v>
      </c>
      <c r="W274" s="19">
        <f t="shared" si="540"/>
        <v>-4.1550440576283099E-2</v>
      </c>
      <c r="X274" s="19">
        <f t="shared" si="540"/>
        <v>-8.6836152153949769E-2</v>
      </c>
      <c r="Y274" s="19">
        <f t="shared" si="540"/>
        <v>-2.6384943813017225E-4</v>
      </c>
      <c r="Z274" s="19">
        <f t="shared" si="540"/>
        <v>-5.640982822158031E-4</v>
      </c>
      <c r="AA274" s="19">
        <f t="shared" si="540"/>
        <v>-1.205810931664325E-3</v>
      </c>
      <c r="AB274" s="19">
        <f t="shared" si="540"/>
        <v>-2.5765897120009797E-3</v>
      </c>
      <c r="AC274" s="19">
        <f t="shared" si="540"/>
        <v>-5.5014039096573722E-3</v>
      </c>
      <c r="AD274" s="19">
        <f t="shared" si="540"/>
        <v>-1.1726908753935424E-2</v>
      </c>
      <c r="AE274" s="19">
        <f t="shared" si="540"/>
        <v>-2.4910125357366236E-2</v>
      </c>
      <c r="AF274" s="19">
        <f t="shared" si="540"/>
        <v>-5.2529532865117086E-2</v>
      </c>
      <c r="AG274" s="19">
        <f t="shared" si="540"/>
        <v>-0.10914595078339805</v>
      </c>
      <c r="AH274" s="19">
        <f t="shared" si="540"/>
        <v>-0.22041740991845099</v>
      </c>
      <c r="AI274" s="19">
        <f t="shared" si="540"/>
        <v>-7.1705461499021637E-4</v>
      </c>
      <c r="AJ274" s="19">
        <f t="shared" si="540"/>
        <v>-1.532635593144117E-3</v>
      </c>
      <c r="AK274" s="19">
        <f t="shared" si="540"/>
        <v>-3.2743443810995206E-3</v>
      </c>
      <c r="AL274" s="19">
        <f t="shared" si="540"/>
        <v>-6.9884516208368955E-3</v>
      </c>
      <c r="AM274" s="19">
        <f t="shared" si="540"/>
        <v>-1.488425467191814E-2</v>
      </c>
      <c r="AN274" s="19">
        <f t="shared" si="540"/>
        <v>-3.1561344676348489E-2</v>
      </c>
      <c r="AO274" s="19">
        <f t="shared" si="540"/>
        <v>-6.6314899462582039E-2</v>
      </c>
      <c r="AP274" s="19">
        <f t="shared" si="540"/>
        <v>-0.13680711345203822</v>
      </c>
      <c r="AQ274" s="19">
        <f t="shared" si="540"/>
        <v>-0.27268480925263944</v>
      </c>
      <c r="AR274" s="19">
        <f t="shared" si="540"/>
        <v>-0.51301525239995294</v>
      </c>
      <c r="AS274" s="19">
        <f t="shared" si="540"/>
        <v>-1.9479570220327317E-3</v>
      </c>
      <c r="AT274" s="19">
        <f t="shared" si="540"/>
        <v>-4.1606621264624411E-3</v>
      </c>
      <c r="AU274" s="19">
        <f t="shared" si="540"/>
        <v>-8.875672970072199E-3</v>
      </c>
      <c r="AV274" s="19">
        <f t="shared" si="540"/>
        <v>-1.8883689802042421E-2</v>
      </c>
      <c r="AW274" s="19">
        <f t="shared" si="540"/>
        <v>-3.9953333162430334E-2</v>
      </c>
      <c r="AX274" s="19">
        <f t="shared" si="540"/>
        <v>-8.3569574617418818E-2</v>
      </c>
      <c r="AY274" s="19">
        <f t="shared" si="540"/>
        <v>-0.17090157636787073</v>
      </c>
      <c r="AZ274" s="19">
        <f t="shared" si="540"/>
        <v>-0.33541384892973064</v>
      </c>
      <c r="BA274" s="19">
        <f t="shared" si="540"/>
        <v>-0.61634377304073962</v>
      </c>
      <c r="BB274" s="19">
        <f t="shared" si="540"/>
        <v>-1.037487950485886</v>
      </c>
      <c r="BC274" s="19">
        <f t="shared" si="540"/>
        <v>-5.2862599110215019E-3</v>
      </c>
      <c r="BD274" s="19">
        <f t="shared" si="540"/>
        <v>-1.1269671185057702E-2</v>
      </c>
      <c r="BE274" s="19">
        <f t="shared" si="540"/>
        <v>-2.3944984743078702E-2</v>
      </c>
      <c r="BF274" s="19">
        <f t="shared" si="540"/>
        <v>-5.0520967534021625E-2</v>
      </c>
      <c r="BG274" s="19">
        <f t="shared" si="540"/>
        <v>-0.10508331976869598</v>
      </c>
      <c r="BH274" s="19">
        <f t="shared" si="540"/>
        <v>-0.21263069128632331</v>
      </c>
      <c r="BI274" s="19">
        <f t="shared" si="540"/>
        <v>-0.40986673496366222</v>
      </c>
      <c r="BJ274" s="19">
        <f t="shared" si="540"/>
        <v>-0.73394696731759013</v>
      </c>
      <c r="BK274" s="19">
        <f t="shared" si="540"/>
        <v>-1.1988698996603231</v>
      </c>
      <c r="BL274" s="19">
        <f t="shared" si="540"/>
        <v>-1.7839007408883394</v>
      </c>
      <c r="BM274" s="19">
        <f t="shared" si="540"/>
        <v>-1.4304788745287738E-2</v>
      </c>
      <c r="BN274" s="19">
        <f t="shared" si="540"/>
        <v>-3.0342389363506059E-2</v>
      </c>
      <c r="BO274" s="19">
        <f t="shared" si="540"/>
        <v>-6.3795827683805609E-2</v>
      </c>
      <c r="BP274" s="19">
        <f t="shared" si="540"/>
        <v>-0.1317809798514693</v>
      </c>
      <c r="BQ274" s="19">
        <f t="shared" si="540"/>
        <v>-0.26328246733803118</v>
      </c>
      <c r="BR274" s="19">
        <f t="shared" si="540"/>
        <v>-0.49715445033210959</v>
      </c>
      <c r="BS274" s="19">
        <f t="shared" si="540"/>
        <v>-0.86589293718007543</v>
      </c>
      <c r="BT274" s="19">
        <f t="shared" si="540"/>
        <v>-1.3723677218643582</v>
      </c>
      <c r="BU274" s="19">
        <f t="shared" si="540"/>
        <v>-1.9874000248625712</v>
      </c>
      <c r="BV274" s="19">
        <f t="shared" si="540"/>
        <v>-2.6716446919676713</v>
      </c>
      <c r="BW274" s="19">
        <f t="shared" si="540"/>
        <v>-3.8416442794361121E-2</v>
      </c>
      <c r="BX274" s="19">
        <f t="shared" si="540"/>
        <v>-8.0420998197756693E-2</v>
      </c>
      <c r="BY274" s="19">
        <f t="shared" si="540"/>
        <v>-0.16472272508020841</v>
      </c>
      <c r="BZ274" s="19">
        <f t="shared" si="540"/>
        <v>-0.32417759919518879</v>
      </c>
      <c r="CA274" s="19">
        <f t="shared" si="540"/>
        <v>-0.598138869381592</v>
      </c>
      <c r="CB274" s="19">
        <f t="shared" si="540"/>
        <v>-1.011845427344306</v>
      </c>
      <c r="CC274" s="19">
        <f t="shared" ref="CC274:DJ274" si="541">$B250*LN(1/(1+(EXP(-1*(CC$25+CC$26*$A250)))))+$C250*LN(1-(1/(1+(EXP(-1*(CC$25+CC$26*$A250))))))</f>
        <v>-1.556758684876467</v>
      </c>
      <c r="CD274" s="19">
        <f t="shared" si="541"/>
        <v>-2.1977210001309597</v>
      </c>
      <c r="CE274" s="19">
        <f t="shared" si="541"/>
        <v>-2.8967825833020822</v>
      </c>
      <c r="CF274" s="19">
        <f t="shared" si="541"/>
        <v>-3.6269570930082042</v>
      </c>
      <c r="CG274" s="19">
        <f t="shared" si="541"/>
        <v>-0.10116437811507244</v>
      </c>
      <c r="CH274" s="19">
        <f t="shared" si="541"/>
        <v>-0.20509174415876136</v>
      </c>
      <c r="CI274" s="19">
        <f t="shared" si="541"/>
        <v>-0.39659404698022432</v>
      </c>
      <c r="CJ274" s="19">
        <f t="shared" si="541"/>
        <v>-0.71334716722803415</v>
      </c>
      <c r="CK274" s="19">
        <f t="shared" si="541"/>
        <v>-1.1711006659477778</v>
      </c>
      <c r="CL274" s="19">
        <f t="shared" si="541"/>
        <v>-1.7507328088238219</v>
      </c>
      <c r="CM274" s="19">
        <f t="shared" si="541"/>
        <v>-2.4137394792674307</v>
      </c>
      <c r="CN274" s="19">
        <f t="shared" si="541"/>
        <v>-3.1249344133057493</v>
      </c>
      <c r="CO274" s="19">
        <f t="shared" si="541"/>
        <v>-3.8612658712765642</v>
      </c>
      <c r="CP274" s="19">
        <f t="shared" si="541"/>
        <v>-4.6100016520556588</v>
      </c>
      <c r="CQ274" s="19">
        <f t="shared" si="541"/>
        <v>-0.2541647539707475</v>
      </c>
      <c r="CR274" s="19">
        <f t="shared" si="541"/>
        <v>-0.48167487439574336</v>
      </c>
      <c r="CS274" s="19">
        <f t="shared" si="541"/>
        <v>-0.84291533356034631</v>
      </c>
      <c r="CT274" s="19">
        <f t="shared" si="541"/>
        <v>-1.3426603473977383</v>
      </c>
      <c r="CU274" s="19">
        <f t="shared" si="541"/>
        <v>-1.9529776105260748</v>
      </c>
      <c r="CV274" s="19">
        <f t="shared" si="541"/>
        <v>-2.6344623112084293</v>
      </c>
      <c r="CW274" s="19">
        <f t="shared" si="541"/>
        <v>-3.3555146539552516</v>
      </c>
      <c r="CX274" s="19">
        <f t="shared" si="541"/>
        <v>-4.0967661253680063</v>
      </c>
      <c r="CY274" s="19">
        <f t="shared" si="541"/>
        <v>-4.8478759571155665</v>
      </c>
      <c r="CZ274" s="19">
        <f t="shared" si="541"/>
        <v>-5.6036910434269727</v>
      </c>
      <c r="DA274" s="19">
        <f t="shared" si="541"/>
        <v>-0.58032996662642566</v>
      </c>
      <c r="DB274" s="19">
        <f t="shared" si="541"/>
        <v>-0.98657309416461803</v>
      </c>
      <c r="DC274" s="19">
        <f t="shared" si="541"/>
        <v>-1.5253255421125167</v>
      </c>
      <c r="DD274" s="19">
        <f t="shared" si="541"/>
        <v>-2.1622430402584887</v>
      </c>
      <c r="DE274" s="19">
        <f t="shared" si="541"/>
        <v>-2.8590328262879714</v>
      </c>
      <c r="DF274" s="19">
        <f t="shared" si="541"/>
        <v>-3.5880419482389829</v>
      </c>
      <c r="DG274" s="19">
        <f t="shared" si="541"/>
        <v>-4.3332122165431244</v>
      </c>
      <c r="DH274" s="19">
        <f t="shared" si="541"/>
        <v>-5.0862006452199733</v>
      </c>
      <c r="DI274" s="19">
        <f t="shared" si="541"/>
        <v>-5.8429046201295085</v>
      </c>
      <c r="DJ274" s="19">
        <f t="shared" si="541"/>
        <v>-6.6013594435752996</v>
      </c>
    </row>
    <row r="275" spans="15:114" x14ac:dyDescent="0.45">
      <c r="O275" s="19">
        <f t="shared" si="425"/>
        <v>-9.1901020496574635</v>
      </c>
      <c r="P275" s="19">
        <f t="shared" si="425"/>
        <v>-8.380229383635017</v>
      </c>
      <c r="Q275" s="19">
        <f t="shared" ref="Q275:CB275" si="542">$B251*LN(1/(1+(EXP(-1*(Q$25+Q$26*$A251)))))+$C251*LN(1-(1/(1+(EXP(-1*(Q$25+Q$26*$A251))))))</f>
        <v>-7.5705155595249582</v>
      </c>
      <c r="R275" s="19">
        <f t="shared" si="542"/>
        <v>-6.7611585577865769</v>
      </c>
      <c r="S275" s="19">
        <f t="shared" si="542"/>
        <v>-5.9526024512027389</v>
      </c>
      <c r="T275" s="19">
        <f t="shared" si="542"/>
        <v>-5.145840600153365</v>
      </c>
      <c r="U275" s="19">
        <f t="shared" si="542"/>
        <v>-4.3430816089147726</v>
      </c>
      <c r="V275" s="19">
        <f t="shared" si="542"/>
        <v>-3.5491698287058955</v>
      </c>
      <c r="W275" s="19">
        <f t="shared" si="542"/>
        <v>-2.7744167700215332</v>
      </c>
      <c r="X275" s="19">
        <f t="shared" si="542"/>
        <v>-2.0393867582829608</v>
      </c>
      <c r="Y275" s="19">
        <f t="shared" si="542"/>
        <v>-8.1902773754121228</v>
      </c>
      <c r="Z275" s="19">
        <f t="shared" si="542"/>
        <v>-7.3806234065277643</v>
      </c>
      <c r="AA275" s="19">
        <f t="shared" si="542"/>
        <v>-6.5714008158113746</v>
      </c>
      <c r="AB275" s="19">
        <f t="shared" si="542"/>
        <v>-5.7631461572513629</v>
      </c>
      <c r="AC275" s="19">
        <f t="shared" si="542"/>
        <v>-4.9570584394314583</v>
      </c>
      <c r="AD275" s="19">
        <f t="shared" si="542"/>
        <v>-4.1557974127146409</v>
      </c>
      <c r="AE275" s="19">
        <f t="shared" si="542"/>
        <v>-3.365167418360334</v>
      </c>
      <c r="AF275" s="19">
        <f t="shared" si="542"/>
        <v>-2.5973865124155076</v>
      </c>
      <c r="AG275" s="19">
        <f t="shared" si="542"/>
        <v>-1.8762478919916552</v>
      </c>
      <c r="AH275" s="19">
        <f t="shared" si="542"/>
        <v>-1.241153874732088</v>
      </c>
      <c r="AI275" s="19">
        <f t="shared" si="542"/>
        <v>-7.190753804938149</v>
      </c>
      <c r="AJ275" s="19">
        <f t="shared" si="542"/>
        <v>-6.381693687857255</v>
      </c>
      <c r="AK275" s="19">
        <f t="shared" si="542"/>
        <v>-5.5738032389419052</v>
      </c>
      <c r="AL275" s="19">
        <f t="shared" si="542"/>
        <v>-4.768529132713998</v>
      </c>
      <c r="AM275" s="19">
        <f t="shared" si="542"/>
        <v>-3.9690716756821929</v>
      </c>
      <c r="AN275" s="19">
        <f t="shared" si="542"/>
        <v>-3.1823722781951789</v>
      </c>
      <c r="AO275" s="19">
        <f t="shared" si="542"/>
        <v>-2.4228487412115456</v>
      </c>
      <c r="AP275" s="19">
        <f t="shared" si="542"/>
        <v>-1.717794470596596</v>
      </c>
      <c r="AQ275" s="19">
        <f t="shared" si="542"/>
        <v>-1.1098789997905982</v>
      </c>
      <c r="AR275" s="19">
        <f t="shared" si="542"/>
        <v>-0.6443966600735711</v>
      </c>
      <c r="AS275" s="19">
        <f t="shared" si="542"/>
        <v>-6.1920477287249902</v>
      </c>
      <c r="AT275" s="19">
        <f t="shared" si="542"/>
        <v>-5.3845972384173644</v>
      </c>
      <c r="AU275" s="19">
        <f t="shared" si="542"/>
        <v>-4.580304683624802</v>
      </c>
      <c r="AV275" s="19">
        <f t="shared" si="542"/>
        <v>-3.7830168095822989</v>
      </c>
      <c r="AW275" s="19">
        <f t="shared" si="542"/>
        <v>-3.0010159765895352</v>
      </c>
      <c r="AX275" s="19">
        <f t="shared" si="542"/>
        <v>-2.251232599894931</v>
      </c>
      <c r="AY275" s="19">
        <f t="shared" si="542"/>
        <v>-1.5646588046014873</v>
      </c>
      <c r="AZ275" s="19">
        <f t="shared" si="542"/>
        <v>-0.98657309416461769</v>
      </c>
      <c r="BA275" s="19">
        <f t="shared" si="542"/>
        <v>-0.55862304823442532</v>
      </c>
      <c r="BB275" s="19">
        <f t="shared" si="542"/>
        <v>-0.28733532511543097</v>
      </c>
      <c r="BC275" s="19">
        <f t="shared" si="542"/>
        <v>-5.1955565406102142</v>
      </c>
      <c r="BD275" s="19">
        <f t="shared" si="542"/>
        <v>-4.3924475652366004</v>
      </c>
      <c r="BE275" s="19">
        <f t="shared" si="542"/>
        <v>-3.5977667641799695</v>
      </c>
      <c r="BF275" s="19">
        <f t="shared" si="542"/>
        <v>-2.8213695380476835</v>
      </c>
      <c r="BG275" s="19">
        <f t="shared" si="542"/>
        <v>-2.0830210750728675</v>
      </c>
      <c r="BH275" s="19">
        <f t="shared" si="542"/>
        <v>-1.4174946225139551</v>
      </c>
      <c r="BI275" s="19">
        <f t="shared" si="542"/>
        <v>-0.87169835859386091</v>
      </c>
      <c r="BJ275" s="19">
        <f t="shared" si="542"/>
        <v>-0.48167487439574314</v>
      </c>
      <c r="BK275" s="19">
        <f t="shared" si="542"/>
        <v>-0.24315853495510809</v>
      </c>
      <c r="BL275" s="19">
        <f t="shared" si="542"/>
        <v>-0.11551952317975495</v>
      </c>
      <c r="BM275" s="19">
        <f t="shared" si="542"/>
        <v>-4.2050327251366566</v>
      </c>
      <c r="BN275" s="19">
        <f t="shared" si="542"/>
        <v>-3.4134806693605904</v>
      </c>
      <c r="BO275" s="19">
        <f t="shared" si="542"/>
        <v>-2.6437480567141338</v>
      </c>
      <c r="BP275" s="19">
        <f t="shared" si="542"/>
        <v>-1.9187499701346715</v>
      </c>
      <c r="BQ275" s="19">
        <f t="shared" si="542"/>
        <v>-1.2769564068509522</v>
      </c>
      <c r="BR275" s="19">
        <f t="shared" si="542"/>
        <v>-0.76559518233715163</v>
      </c>
      <c r="BS275" s="19">
        <f t="shared" si="542"/>
        <v>-0.4132405196215202</v>
      </c>
      <c r="BT275" s="19">
        <f t="shared" si="542"/>
        <v>-0.20509174415876136</v>
      </c>
      <c r="BU275" s="19">
        <f t="shared" si="542"/>
        <v>-9.6460846491494917E-2</v>
      </c>
      <c r="BV275" s="19">
        <f t="shared" si="542"/>
        <v>-4.4063967938573874E-2</v>
      </c>
      <c r="BW275" s="19">
        <f t="shared" si="542"/>
        <v>-3.2303468777716708</v>
      </c>
      <c r="BX275" s="19">
        <f t="shared" si="542"/>
        <v>-2.4685149421199939</v>
      </c>
      <c r="BY275" s="19">
        <f t="shared" si="542"/>
        <v>-1.7590035014265908</v>
      </c>
      <c r="BZ275" s="19">
        <f t="shared" si="542"/>
        <v>-1.1436736748144936</v>
      </c>
      <c r="CA275" s="19">
        <f t="shared" si="542"/>
        <v>-0.66845964801328628</v>
      </c>
      <c r="CB275" s="19">
        <f t="shared" si="542"/>
        <v>-0.35288121446099213</v>
      </c>
      <c r="CC275" s="19">
        <f t="shared" ref="CC275:DJ275" si="543">$B251*LN(1/(1+(EXP(-1*(CC$25+CC$26*$A251)))))+$C251*LN(1-(1/(1+(EXP(-1*(CC$25+CC$26*$A251))))))</f>
        <v>-0.17247916702754959</v>
      </c>
      <c r="CD275" s="19">
        <f t="shared" si="543"/>
        <v>-8.0420998197756693E-2</v>
      </c>
      <c r="CE275" s="19">
        <f t="shared" si="543"/>
        <v>-3.6576691379621051E-2</v>
      </c>
      <c r="CF275" s="19">
        <f t="shared" si="543"/>
        <v>-1.6436847252909486E-2</v>
      </c>
      <c r="CG275" s="19">
        <f t="shared" si="543"/>
        <v>-2.2960853266744423</v>
      </c>
      <c r="CH275" s="19">
        <f t="shared" si="543"/>
        <v>-1.6044055970471707</v>
      </c>
      <c r="CI275" s="19">
        <f t="shared" si="543"/>
        <v>-1.018221511220833</v>
      </c>
      <c r="CJ275" s="19">
        <f t="shared" si="543"/>
        <v>-0.58032996662642589</v>
      </c>
      <c r="CK275" s="19">
        <f t="shared" si="543"/>
        <v>-0.30005847961764331</v>
      </c>
      <c r="CL275" s="19">
        <f t="shared" si="543"/>
        <v>-0.14468253842065198</v>
      </c>
      <c r="CM275" s="19">
        <f t="shared" si="543"/>
        <v>-6.6959549309852068E-2</v>
      </c>
      <c r="CN275" s="19">
        <f t="shared" si="543"/>
        <v>-3.0342389363505945E-2</v>
      </c>
      <c r="CO275" s="19">
        <f t="shared" si="543"/>
        <v>-1.3611862127139834E-2</v>
      </c>
      <c r="CP275" s="19">
        <f t="shared" si="543"/>
        <v>-6.0782366017793311E-3</v>
      </c>
      <c r="CQ275" s="19">
        <f t="shared" si="543"/>
        <v>-1.4556061301430112</v>
      </c>
      <c r="CR275" s="19">
        <f t="shared" si="543"/>
        <v>-0.90108961386593744</v>
      </c>
      <c r="CS275" s="19">
        <f t="shared" si="543"/>
        <v>-0.50108378257967146</v>
      </c>
      <c r="CT275" s="19">
        <f t="shared" si="543"/>
        <v>-0.25416475397074739</v>
      </c>
      <c r="CU275" s="19">
        <f t="shared" si="543"/>
        <v>-0.12109745120806166</v>
      </c>
      <c r="CV275" s="19">
        <f t="shared" si="543"/>
        <v>-5.5688941611675855E-2</v>
      </c>
      <c r="CW275" s="19">
        <f t="shared" si="543"/>
        <v>-2.5157353310141069E-2</v>
      </c>
      <c r="CX275" s="19">
        <f t="shared" si="543"/>
        <v>-1.1269671185057702E-2</v>
      </c>
      <c r="CY275" s="19">
        <f t="shared" si="543"/>
        <v>-5.0290931449629792E-3</v>
      </c>
      <c r="CZ275" s="19">
        <f t="shared" si="543"/>
        <v>-2.2403562462494364E-3</v>
      </c>
      <c r="DA275" s="19">
        <f t="shared" si="543"/>
        <v>-0.79265290929861332</v>
      </c>
      <c r="DB275" s="19">
        <f t="shared" si="543"/>
        <v>-0.43044674402949601</v>
      </c>
      <c r="DC275" s="19">
        <f t="shared" si="543"/>
        <v>-0.21455390348483219</v>
      </c>
      <c r="DD275" s="19">
        <f t="shared" si="543"/>
        <v>-0.10116437811507244</v>
      </c>
      <c r="DE275" s="19">
        <f t="shared" si="543"/>
        <v>-4.6271685358662003E-2</v>
      </c>
      <c r="DF275" s="19">
        <f t="shared" si="543"/>
        <v>-2.0849137868843022E-2</v>
      </c>
      <c r="DG275" s="19">
        <f t="shared" si="543"/>
        <v>-9.3286223126616986E-3</v>
      </c>
      <c r="DH275" s="19">
        <f t="shared" si="543"/>
        <v>-4.160662126462553E-3</v>
      </c>
      <c r="DI275" s="19">
        <f t="shared" si="543"/>
        <v>-1.8530420035455055E-3</v>
      </c>
      <c r="DJ275" s="19">
        <f t="shared" si="543"/>
        <v>-8.2476471132623009E-4</v>
      </c>
    </row>
    <row r="276" spans="15:114" x14ac:dyDescent="0.45">
      <c r="O276" s="19">
        <f t="shared" si="425"/>
        <v>-9.2800932667739833</v>
      </c>
      <c r="P276" s="19">
        <f t="shared" si="425"/>
        <v>-8.5601916009370083</v>
      </c>
      <c r="Q276" s="19">
        <f t="shared" ref="Q276:CB276" si="544">$B252*LN(1/(1+(EXP(-1*(Q$25+Q$26*$A252)))))+$C252*LN(1-(1/(1+(EXP(-1*(Q$25+Q$26*$A252))))))</f>
        <v>-7.8403935915733287</v>
      </c>
      <c r="R276" s="19">
        <f t="shared" si="544"/>
        <v>-7.1208084398755274</v>
      </c>
      <c r="S276" s="19">
        <f t="shared" si="544"/>
        <v>-6.4016601784140459</v>
      </c>
      <c r="T276" s="19">
        <f t="shared" si="544"/>
        <v>-5.6834077454776146</v>
      </c>
      <c r="U276" s="19">
        <f t="shared" si="544"/>
        <v>-4.9669884516208365</v>
      </c>
      <c r="V276" s="19">
        <f t="shared" si="544"/>
        <v>-4.2543047887452881</v>
      </c>
      <c r="W276" s="19">
        <f t="shared" si="544"/>
        <v>-3.5491698287058964</v>
      </c>
      <c r="X276" s="19">
        <f t="shared" si="544"/>
        <v>-2.8590328262879714</v>
      </c>
      <c r="Y276" s="19">
        <f t="shared" si="544"/>
        <v>-8.2802535050649091</v>
      </c>
      <c r="Z276" s="19">
        <f t="shared" si="544"/>
        <v>-7.5605207396354634</v>
      </c>
      <c r="AA276" s="19">
        <f t="shared" si="544"/>
        <v>-6.8410695312471352</v>
      </c>
      <c r="AB276" s="19">
        <f t="shared" si="544"/>
        <v>-6.1221960428947675</v>
      </c>
      <c r="AC276" s="19">
        <f t="shared" si="544"/>
        <v>-5.4045064117992503</v>
      </c>
      <c r="AD276" s="19">
        <f t="shared" si="544"/>
        <v>-4.6892362283060551</v>
      </c>
      <c r="AE276" s="19">
        <f t="shared" si="544"/>
        <v>-3.9788836898020414</v>
      </c>
      <c r="AF276" s="19">
        <f t="shared" si="544"/>
        <v>-3.2784164427943612</v>
      </c>
      <c r="AG276" s="19">
        <f t="shared" si="544"/>
        <v>-2.5973865124155084</v>
      </c>
      <c r="AH276" s="19">
        <f t="shared" si="544"/>
        <v>-1.9529776105260739</v>
      </c>
      <c r="AI276" s="19">
        <f t="shared" si="544"/>
        <v>-7.2806889481843822</v>
      </c>
      <c r="AJ276" s="19">
        <f t="shared" si="544"/>
        <v>-6.561414884289329</v>
      </c>
      <c r="AK276" s="19">
        <f t="shared" si="544"/>
        <v>-5.842904620129505</v>
      </c>
      <c r="AL276" s="19">
        <f t="shared" si="544"/>
        <v>-5.1259582372931192</v>
      </c>
      <c r="AM276" s="19">
        <f t="shared" si="544"/>
        <v>-4.4122025846076962</v>
      </c>
      <c r="AN276" s="19">
        <f t="shared" si="544"/>
        <v>-3.7049101253573662</v>
      </c>
      <c r="AO276" s="19">
        <f t="shared" si="544"/>
        <v>-3.0105209675340205</v>
      </c>
      <c r="AP276" s="19">
        <f t="shared" si="544"/>
        <v>-2.3411643781150726</v>
      </c>
      <c r="AQ276" s="19">
        <f t="shared" si="544"/>
        <v>-1.7177944705965968</v>
      </c>
      <c r="AR276" s="19">
        <f t="shared" si="544"/>
        <v>-1.1711006659477778</v>
      </c>
      <c r="AS276" s="19">
        <f t="shared" si="544"/>
        <v>-6.2818716479679022</v>
      </c>
      <c r="AT276" s="19">
        <f t="shared" si="544"/>
        <v>-5.5638413888071208</v>
      </c>
      <c r="AU276" s="19">
        <f t="shared" si="544"/>
        <v>-4.8478759571155825</v>
      </c>
      <c r="AV276" s="19">
        <f t="shared" si="544"/>
        <v>-4.1361139840222156</v>
      </c>
      <c r="AW276" s="19">
        <f t="shared" si="544"/>
        <v>-3.4328284704248651</v>
      </c>
      <c r="AX276" s="19">
        <f t="shared" si="544"/>
        <v>-2.7463148994625817</v>
      </c>
      <c r="AY276" s="19">
        <f t="shared" si="544"/>
        <v>-2.0917809798514684</v>
      </c>
      <c r="AZ276" s="19">
        <f t="shared" si="544"/>
        <v>-1.4941647539707477</v>
      </c>
      <c r="BA276" s="19">
        <f t="shared" si="544"/>
        <v>-0.98657309416461836</v>
      </c>
      <c r="BB276" s="19">
        <f t="shared" si="544"/>
        <v>-0.59813886938159178</v>
      </c>
      <c r="BC276" s="19">
        <f t="shared" si="544"/>
        <v>-5.2850795082199813</v>
      </c>
      <c r="BD276" s="19">
        <f t="shared" si="544"/>
        <v>-4.5704077103416241</v>
      </c>
      <c r="BE276" s="19">
        <f t="shared" si="544"/>
        <v>-3.8612658712765668</v>
      </c>
      <c r="BF276" s="19">
        <f t="shared" si="544"/>
        <v>-3.1632100225930739</v>
      </c>
      <c r="BG276" s="19">
        <f t="shared" si="544"/>
        <v>-2.4868361521539497</v>
      </c>
      <c r="BH276" s="19">
        <f t="shared" si="544"/>
        <v>-1.8509015763678704</v>
      </c>
      <c r="BI276" s="19">
        <f t="shared" si="544"/>
        <v>-1.284177599195188</v>
      </c>
      <c r="BJ276" s="19">
        <f t="shared" si="544"/>
        <v>-0.82032996662642599</v>
      </c>
      <c r="BK276" s="19">
        <f t="shared" si="544"/>
        <v>-0.48167487439574352</v>
      </c>
      <c r="BL276" s="19">
        <f t="shared" si="544"/>
        <v>-0.26328246733803101</v>
      </c>
      <c r="BM276" s="19">
        <f t="shared" si="544"/>
        <v>-4.2937477275343774</v>
      </c>
      <c r="BN276" s="19">
        <f t="shared" si="544"/>
        <v>-3.5880419482389803</v>
      </c>
      <c r="BO276" s="19">
        <f t="shared" si="544"/>
        <v>-2.8967825833020826</v>
      </c>
      <c r="BP276" s="19">
        <f t="shared" si="544"/>
        <v>-2.2333569246506415</v>
      </c>
      <c r="BQ276" s="19">
        <f t="shared" si="544"/>
        <v>-1.620417409918451</v>
      </c>
      <c r="BR276" s="19">
        <f t="shared" si="544"/>
        <v>-1.0898667349636619</v>
      </c>
      <c r="BS276" s="19">
        <f t="shared" si="544"/>
        <v>-0.67334716722803345</v>
      </c>
      <c r="BT276" s="19">
        <f t="shared" si="544"/>
        <v>-0.38367367481449394</v>
      </c>
      <c r="BU276" s="19">
        <f t="shared" si="544"/>
        <v>-0.2050917441587615</v>
      </c>
      <c r="BV276" s="19">
        <f t="shared" si="544"/>
        <v>-0.10508331976869598</v>
      </c>
      <c r="BW276" s="19">
        <f t="shared" si="544"/>
        <v>-3.3169375865012332</v>
      </c>
      <c r="BX276" s="19">
        <f t="shared" si="544"/>
        <v>-2.6344623112084302</v>
      </c>
      <c r="BY276" s="19">
        <f t="shared" si="544"/>
        <v>-1.9874000248625703</v>
      </c>
      <c r="BZ276" s="19">
        <f t="shared" si="544"/>
        <v>-1.4023778760079761</v>
      </c>
      <c r="CA276" s="19">
        <f t="shared" si="544"/>
        <v>-0.91301525239995263</v>
      </c>
      <c r="CB276" s="19">
        <f t="shared" si="544"/>
        <v>-0.54589293718007526</v>
      </c>
      <c r="CC276" s="19">
        <f t="shared" ref="CC276:DJ276" si="545">$B252*LN(1/(1+(EXP(-1*(CC$25+CC$26*$A252)))))+$C252*LN(1-(1/(1+(EXP(-1*(CC$25+CC$26*$A252))))))</f>
        <v>-0.30266034739773851</v>
      </c>
      <c r="CD276" s="19">
        <f t="shared" si="545"/>
        <v>-0.15874997013467176</v>
      </c>
      <c r="CE276" s="19">
        <f t="shared" si="545"/>
        <v>-8.0420998197756693E-2</v>
      </c>
      <c r="CF276" s="19">
        <f t="shared" si="545"/>
        <v>-3.9953333162430334E-2</v>
      </c>
      <c r="CG276" s="19">
        <f t="shared" si="545"/>
        <v>-2.3773845783108167</v>
      </c>
      <c r="CH276" s="19">
        <f t="shared" si="545"/>
        <v>-1.7507328088238219</v>
      </c>
      <c r="CI276" s="19">
        <f t="shared" si="545"/>
        <v>-1.1988698996603231</v>
      </c>
      <c r="CJ276" s="19">
        <f t="shared" si="545"/>
        <v>-0.75494610159561359</v>
      </c>
      <c r="CK276" s="19">
        <f t="shared" si="545"/>
        <v>-0.43748795048588573</v>
      </c>
      <c r="CL276" s="19">
        <f t="shared" si="545"/>
        <v>-0.23675868487646654</v>
      </c>
      <c r="CM276" s="19">
        <f t="shared" si="545"/>
        <v>-0.12224304025848894</v>
      </c>
      <c r="CN276" s="19">
        <f t="shared" si="545"/>
        <v>-6.1369538047684018E-2</v>
      </c>
      <c r="CO276" s="19">
        <f t="shared" si="545"/>
        <v>-3.0342389363506174E-2</v>
      </c>
      <c r="CP276" s="19">
        <f t="shared" si="545"/>
        <v>-1.488425467191814E-2</v>
      </c>
      <c r="CQ276" s="19">
        <f t="shared" si="545"/>
        <v>-1.5253255421125171</v>
      </c>
      <c r="CR276" s="19">
        <f t="shared" si="545"/>
        <v>-1.0118454273443065</v>
      </c>
      <c r="CS276" s="19">
        <f t="shared" si="545"/>
        <v>-0.61634377304073962</v>
      </c>
      <c r="CT276" s="19">
        <f t="shared" si="545"/>
        <v>-0.34697610001895252</v>
      </c>
      <c r="CU276" s="19">
        <f t="shared" si="545"/>
        <v>-0.18390074088833885</v>
      </c>
      <c r="CV276" s="19">
        <f t="shared" si="545"/>
        <v>-9.3739479267430315E-2</v>
      </c>
      <c r="CW276" s="19">
        <f t="shared" si="545"/>
        <v>-4.6726025294271299E-2</v>
      </c>
      <c r="CX276" s="19">
        <f t="shared" si="545"/>
        <v>-2.3016809582299371E-2</v>
      </c>
      <c r="CY276" s="19">
        <f t="shared" si="545"/>
        <v>-1.1269671185057702E-2</v>
      </c>
      <c r="CZ276" s="19">
        <f t="shared" si="545"/>
        <v>-5.5014039096574841E-3</v>
      </c>
      <c r="DA276" s="19">
        <f t="shared" si="545"/>
        <v>-0.84291533356034654</v>
      </c>
      <c r="DB276" s="19">
        <f t="shared" si="545"/>
        <v>-0.49715445033210998</v>
      </c>
      <c r="DC276" s="19">
        <f t="shared" si="545"/>
        <v>-0.27268480925263944</v>
      </c>
      <c r="DD276" s="19">
        <f t="shared" si="545"/>
        <v>-0.14201167570185888</v>
      </c>
      <c r="DE276" s="19">
        <f t="shared" si="545"/>
        <v>-7.1644691967669705E-2</v>
      </c>
      <c r="DF276" s="19">
        <f t="shared" si="545"/>
        <v>-3.5514653955253252E-2</v>
      </c>
      <c r="DG276" s="19">
        <f t="shared" si="545"/>
        <v>-1.7444429732341168E-2</v>
      </c>
      <c r="DH276" s="19">
        <f t="shared" si="545"/>
        <v>-8.529132713997899E-3</v>
      </c>
      <c r="DI276" s="19">
        <f t="shared" si="545"/>
        <v>-4.160662126462553E-3</v>
      </c>
      <c r="DJ276" s="19">
        <f t="shared" si="545"/>
        <v>-2.027374123838199E-3</v>
      </c>
    </row>
    <row r="277" spans="15:114" x14ac:dyDescent="0.45">
      <c r="O277" s="19">
        <f t="shared" si="425"/>
        <v>-9.2338796922112403E-5</v>
      </c>
      <c r="P277" s="19">
        <f t="shared" si="425"/>
        <v>-1.8780734050370836E-4</v>
      </c>
      <c r="Q277" s="19">
        <f t="shared" ref="Q277:CB277" si="546">$B253*LN(1/(1+(EXP(-1*(Q$25+Q$26*$A253)))))+$C253*LN(1-(1/(1+(EXP(-1*(Q$25+Q$26*$A253))))))</f>
        <v>-3.8196140565374605E-4</v>
      </c>
      <c r="R277" s="19">
        <f t="shared" si="546"/>
        <v>-7.7675280263591392E-4</v>
      </c>
      <c r="S277" s="19">
        <f t="shared" si="546"/>
        <v>-1.5792744580898261E-3</v>
      </c>
      <c r="T277" s="19">
        <f t="shared" si="546"/>
        <v>-3.2096119557345542E-3</v>
      </c>
      <c r="U277" s="19">
        <f t="shared" si="546"/>
        <v>-6.5175252852916763E-3</v>
      </c>
      <c r="V277" s="19">
        <f t="shared" si="546"/>
        <v>-1.3212216543127727E-2</v>
      </c>
      <c r="W277" s="19">
        <f t="shared" si="546"/>
        <v>-2.6692413475808627E-2</v>
      </c>
      <c r="X277" s="19">
        <f t="shared" si="546"/>
        <v>-5.356277621796323E-2</v>
      </c>
      <c r="Y277" s="19">
        <f t="shared" si="546"/>
        <v>-2.5098296388432009E-4</v>
      </c>
      <c r="Z277" s="19">
        <f t="shared" si="546"/>
        <v>-5.1043093097940075E-4</v>
      </c>
      <c r="AA277" s="19">
        <f t="shared" si="546"/>
        <v>-1.0379382203277996E-3</v>
      </c>
      <c r="AB277" s="19">
        <f t="shared" si="546"/>
        <v>-2.1100256011754499E-3</v>
      </c>
      <c r="AC277" s="19">
        <f t="shared" si="546"/>
        <v>-4.2871019229353069E-3</v>
      </c>
      <c r="AD277" s="19">
        <f t="shared" si="546"/>
        <v>-8.7006852082939356E-3</v>
      </c>
      <c r="AE277" s="19">
        <f t="shared" si="546"/>
        <v>-1.7618213743965359E-2</v>
      </c>
      <c r="AF277" s="19">
        <f t="shared" si="546"/>
        <v>-3.5514653955253141E-2</v>
      </c>
      <c r="AG277" s="19">
        <f t="shared" si="546"/>
        <v>-7.0956516452472765E-2</v>
      </c>
      <c r="AH277" s="19">
        <f t="shared" si="546"/>
        <v>-0.13938675828296063</v>
      </c>
      <c r="AI277" s="19">
        <f t="shared" si="546"/>
        <v>-6.8209537280722928E-4</v>
      </c>
      <c r="AJ277" s="19">
        <f t="shared" si="546"/>
        <v>-1.386887122134239E-3</v>
      </c>
      <c r="AK277" s="19">
        <f t="shared" si="546"/>
        <v>-2.8188965093756922E-3</v>
      </c>
      <c r="AL277" s="19">
        <f t="shared" si="546"/>
        <v>-5.7252789533069962E-3</v>
      </c>
      <c r="AM277" s="19">
        <f t="shared" si="546"/>
        <v>-1.1610898842103706E-2</v>
      </c>
      <c r="AN277" s="19">
        <f t="shared" si="546"/>
        <v>-2.3476364119777049E-2</v>
      </c>
      <c r="AO277" s="19">
        <f t="shared" si="546"/>
        <v>-4.7184721970835473E-2</v>
      </c>
      <c r="AP277" s="19">
        <f t="shared" si="546"/>
        <v>-9.3739479267430315E-2</v>
      </c>
      <c r="AQ277" s="19">
        <f t="shared" si="546"/>
        <v>-0.18222789747067752</v>
      </c>
      <c r="AR277" s="19">
        <f t="shared" si="546"/>
        <v>-0.34115387473208791</v>
      </c>
      <c r="AS277" s="19">
        <f t="shared" si="546"/>
        <v>-1.8530420035456168E-3</v>
      </c>
      <c r="AT277" s="19">
        <f t="shared" si="546"/>
        <v>-3.7654672403744974E-3</v>
      </c>
      <c r="AU277" s="19">
        <f t="shared" si="546"/>
        <v>-7.6440747629828608E-3</v>
      </c>
      <c r="AV277" s="19">
        <f t="shared" si="546"/>
        <v>-1.5487012648170298E-2</v>
      </c>
      <c r="AW277" s="19">
        <f t="shared" si="546"/>
        <v>-3.1252160301235322E-2</v>
      </c>
      <c r="AX277" s="19">
        <f t="shared" si="546"/>
        <v>-6.2571287614293439E-2</v>
      </c>
      <c r="AY277" s="19">
        <f t="shared" si="546"/>
        <v>-0.12339881197985098</v>
      </c>
      <c r="AZ277" s="19">
        <f t="shared" si="546"/>
        <v>-0.23675868487646654</v>
      </c>
      <c r="BA277" s="19">
        <f t="shared" si="546"/>
        <v>-0.43395594161677881</v>
      </c>
      <c r="BB277" s="19">
        <f t="shared" si="546"/>
        <v>-0.74439666007357119</v>
      </c>
      <c r="BC277" s="19">
        <f t="shared" si="546"/>
        <v>-5.0290931449629792E-3</v>
      </c>
      <c r="BD277" s="19">
        <f t="shared" si="546"/>
        <v>-1.020267158326495E-2</v>
      </c>
      <c r="BE277" s="19">
        <f t="shared" si="546"/>
        <v>-2.0643812053229859E-2</v>
      </c>
      <c r="BF277" s="19">
        <f t="shared" si="546"/>
        <v>-4.1550440576283099E-2</v>
      </c>
      <c r="BG277" s="19">
        <f t="shared" si="546"/>
        <v>-8.2771522453552571E-2</v>
      </c>
      <c r="BH277" s="19">
        <f t="shared" si="546"/>
        <v>-0.16171094368958572</v>
      </c>
      <c r="BI277" s="19">
        <f t="shared" si="546"/>
        <v>-0.30528151021993621</v>
      </c>
      <c r="BJ277" s="19">
        <f t="shared" si="546"/>
        <v>-0.54589293718007526</v>
      </c>
      <c r="BK277" s="19">
        <f t="shared" si="546"/>
        <v>-0.90704039669542669</v>
      </c>
      <c r="BL277" s="19">
        <f t="shared" si="546"/>
        <v>-1.3873353251154312</v>
      </c>
      <c r="BM277" s="19">
        <f t="shared" si="546"/>
        <v>-1.3611862127139834E-2</v>
      </c>
      <c r="BN277" s="19">
        <f t="shared" si="546"/>
        <v>-2.7494243627915367E-2</v>
      </c>
      <c r="BO277" s="19">
        <f t="shared" si="546"/>
        <v>-5.5149828641342477E-2</v>
      </c>
      <c r="BP277" s="19">
        <f t="shared" si="546"/>
        <v>-0.10914595078339805</v>
      </c>
      <c r="BQ277" s="19">
        <f t="shared" si="546"/>
        <v>-0.21072296466975984</v>
      </c>
      <c r="BR277" s="19">
        <f t="shared" si="546"/>
        <v>-0.39009012685887029</v>
      </c>
      <c r="BS277" s="19">
        <f t="shared" si="546"/>
        <v>-0.67825967634144857</v>
      </c>
      <c r="BT277" s="19">
        <f t="shared" si="546"/>
        <v>-1.0898667349636617</v>
      </c>
      <c r="BU277" s="19">
        <f t="shared" si="546"/>
        <v>-1.6124035212648402</v>
      </c>
      <c r="BV277" s="19">
        <f t="shared" si="546"/>
        <v>-2.2155195231797551</v>
      </c>
      <c r="BW277" s="19">
        <f t="shared" si="546"/>
        <v>-3.6576691379621162E-2</v>
      </c>
      <c r="BX277" s="19">
        <f t="shared" si="546"/>
        <v>-7.3040406243464404E-2</v>
      </c>
      <c r="BY277" s="19">
        <f t="shared" si="546"/>
        <v>-0.14334132162997101</v>
      </c>
      <c r="BZ277" s="19">
        <f t="shared" si="546"/>
        <v>-0.27268480925263944</v>
      </c>
      <c r="CA277" s="19">
        <f t="shared" si="546"/>
        <v>-0.49324894599745495</v>
      </c>
      <c r="CB277" s="19">
        <f t="shared" si="546"/>
        <v>-0.83157348644173734</v>
      </c>
      <c r="CC277" s="19">
        <f t="shared" ref="CC277:DJ277" si="547">$B253*LN(1/(1+(EXP(-1*(CC$25+CC$26*$A253)))))+$C253*LN(1-(1/(1+(EXP(-1*(CC$25+CC$26*$A253))))))</f>
        <v>-1.2914188131718474</v>
      </c>
      <c r="CD277" s="19">
        <f t="shared" si="547"/>
        <v>-1.8509015763678702</v>
      </c>
      <c r="CE277" s="19">
        <f t="shared" si="547"/>
        <v>-2.4776717024811372</v>
      </c>
      <c r="CF277" s="19">
        <f t="shared" si="547"/>
        <v>-3.1440639679385733</v>
      </c>
      <c r="CG277" s="19">
        <f t="shared" si="547"/>
        <v>-9.6460846491494917E-2</v>
      </c>
      <c r="CH277" s="19">
        <f t="shared" si="547"/>
        <v>-0.18728844983715842</v>
      </c>
      <c r="CI277" s="19">
        <f t="shared" si="547"/>
        <v>-0.34991825330155735</v>
      </c>
      <c r="CJ277" s="19">
        <f t="shared" si="547"/>
        <v>-0.61634377304073962</v>
      </c>
      <c r="CK277" s="19">
        <f t="shared" si="547"/>
        <v>-1.0054924814633379</v>
      </c>
      <c r="CL277" s="19">
        <f t="shared" si="547"/>
        <v>-1.5097107191931247</v>
      </c>
      <c r="CM277" s="19">
        <f t="shared" si="547"/>
        <v>-2.1005517069552693</v>
      </c>
      <c r="CN277" s="19">
        <f t="shared" si="547"/>
        <v>-2.7463148994625817</v>
      </c>
      <c r="CO277" s="19">
        <f t="shared" si="547"/>
        <v>-3.4231529925781343</v>
      </c>
      <c r="CP277" s="19">
        <f t="shared" si="547"/>
        <v>-4.1164368472529116</v>
      </c>
      <c r="CQ277" s="19">
        <f t="shared" si="547"/>
        <v>-0.24315853495510822</v>
      </c>
      <c r="CR277" s="19">
        <f t="shared" si="547"/>
        <v>-0.44462066950155305</v>
      </c>
      <c r="CS277" s="19">
        <f t="shared" si="547"/>
        <v>-0.76025819468169065</v>
      </c>
      <c r="CT277" s="19">
        <f t="shared" si="547"/>
        <v>-1.1988698996603231</v>
      </c>
      <c r="CU277" s="19">
        <f t="shared" si="547"/>
        <v>-1.7424764655865785</v>
      </c>
      <c r="CV277" s="19">
        <f t="shared" si="547"/>
        <v>-2.3592573655475455</v>
      </c>
      <c r="CW277" s="19">
        <f t="shared" si="547"/>
        <v>-3.0200306423932446</v>
      </c>
      <c r="CX277" s="19">
        <f t="shared" si="547"/>
        <v>-3.7049101253573631</v>
      </c>
      <c r="CY277" s="19">
        <f t="shared" si="547"/>
        <v>-4.402324469977442</v>
      </c>
      <c r="CZ277" s="19">
        <f t="shared" si="547"/>
        <v>-5.106078236601757</v>
      </c>
      <c r="DA277" s="19">
        <f t="shared" si="547"/>
        <v>-0.55862304823442532</v>
      </c>
      <c r="DB277" s="19">
        <f t="shared" si="547"/>
        <v>-0.92503699381775351</v>
      </c>
      <c r="DC277" s="19">
        <f t="shared" si="547"/>
        <v>-1.4099270219463291</v>
      </c>
      <c r="DD277" s="19">
        <f t="shared" si="547"/>
        <v>-1.9874000248625712</v>
      </c>
      <c r="DE277" s="19">
        <f t="shared" si="547"/>
        <v>-2.6251832265757895</v>
      </c>
      <c r="DF277" s="19">
        <f t="shared" si="547"/>
        <v>-3.2976698939637736</v>
      </c>
      <c r="DG277" s="19">
        <f t="shared" si="547"/>
        <v>-3.9886975395931485</v>
      </c>
      <c r="DH277" s="19">
        <f t="shared" si="547"/>
        <v>-4.6892362283060622</v>
      </c>
      <c r="DI277" s="19">
        <f t="shared" si="547"/>
        <v>-5.3945515990748056</v>
      </c>
      <c r="DJ277" s="19">
        <f t="shared" si="547"/>
        <v>-6.1022403562462202</v>
      </c>
    </row>
    <row r="278" spans="15:114" x14ac:dyDescent="0.45">
      <c r="O278" s="19">
        <f t="shared" si="425"/>
        <v>-8.6096392315602229E-5</v>
      </c>
      <c r="P278" s="19">
        <f t="shared" si="425"/>
        <v>-1.6327386101953946E-4</v>
      </c>
      <c r="Q278" s="19">
        <f t="shared" ref="Q278:CB278" si="548">$B254*LN(1/(1+(EXP(-1*(Q$25+Q$26*$A254)))))+$C254*LN(1-(1/(1+(EXP(-1*(Q$25+Q$26*$A254))))))</f>
        <v>-3.0962309723994372E-4</v>
      </c>
      <c r="R278" s="19">
        <f t="shared" si="548"/>
        <v>-5.8711281308358797E-4</v>
      </c>
      <c r="S278" s="19">
        <f t="shared" si="548"/>
        <v>-1.1131553604646588E-3</v>
      </c>
      <c r="T278" s="19">
        <f t="shared" si="548"/>
        <v>-2.1100256011754499E-3</v>
      </c>
      <c r="U278" s="19">
        <f t="shared" si="548"/>
        <v>-3.997845896090666E-3</v>
      </c>
      <c r="V278" s="19">
        <f t="shared" si="548"/>
        <v>-7.5683020417261727E-3</v>
      </c>
      <c r="W278" s="19">
        <f t="shared" si="548"/>
        <v>-1.4304788745287738E-2</v>
      </c>
      <c r="X278" s="19">
        <f t="shared" si="548"/>
        <v>-2.695709300820805E-2</v>
      </c>
      <c r="Y278" s="19">
        <f t="shared" si="548"/>
        <v>-2.3401694966676632E-4</v>
      </c>
      <c r="Z278" s="19">
        <f t="shared" si="548"/>
        <v>-4.4376212692396716E-4</v>
      </c>
      <c r="AA278" s="19">
        <f t="shared" si="548"/>
        <v>-8.4141905605820413E-4</v>
      </c>
      <c r="AB278" s="19">
        <f t="shared" si="548"/>
        <v>-1.5951337780007505E-3</v>
      </c>
      <c r="AC278" s="19">
        <f t="shared" si="548"/>
        <v>-3.0229809308316459E-3</v>
      </c>
      <c r="AD278" s="19">
        <f t="shared" si="548"/>
        <v>-5.7252789533069962E-3</v>
      </c>
      <c r="AE278" s="19">
        <f t="shared" si="548"/>
        <v>-1.0830165139457261E-2</v>
      </c>
      <c r="AF278" s="19">
        <f t="shared" si="548"/>
        <v>-2.0440487723596214E-2</v>
      </c>
      <c r="AG278" s="19">
        <f t="shared" si="548"/>
        <v>-3.8416442794361121E-2</v>
      </c>
      <c r="AH278" s="19">
        <f t="shared" si="548"/>
        <v>-7.164469196766983E-2</v>
      </c>
      <c r="AI278" s="19">
        <f t="shared" si="548"/>
        <v>-6.3599617109102893E-4</v>
      </c>
      <c r="AJ278" s="19">
        <f t="shared" si="548"/>
        <v>-1.205810931664325E-3</v>
      </c>
      <c r="AK278" s="19">
        <f t="shared" si="548"/>
        <v>-2.2855627633261008E-3</v>
      </c>
      <c r="AL278" s="19">
        <f t="shared" si="548"/>
        <v>-4.3300948639672324E-3</v>
      </c>
      <c r="AM278" s="19">
        <f t="shared" si="548"/>
        <v>-8.1960673382677589E-3</v>
      </c>
      <c r="AN278" s="19">
        <f t="shared" si="548"/>
        <v>-1.5487012648170298E-2</v>
      </c>
      <c r="AO278" s="19">
        <f t="shared" si="548"/>
        <v>-2.9169828705895857E-2</v>
      </c>
      <c r="AP278" s="19">
        <f t="shared" si="548"/>
        <v>-5.4615793462002203E-2</v>
      </c>
      <c r="AQ278" s="19">
        <f t="shared" si="548"/>
        <v>-0.10116437811507244</v>
      </c>
      <c r="AR278" s="19">
        <f t="shared" si="548"/>
        <v>-0.18390074088833885</v>
      </c>
      <c r="AS278" s="19">
        <f t="shared" si="548"/>
        <v>-1.7278730790231602E-3</v>
      </c>
      <c r="AT278" s="19">
        <f t="shared" si="548"/>
        <v>-3.2743443810995206E-3</v>
      </c>
      <c r="AU278" s="19">
        <f t="shared" si="548"/>
        <v>-6.2006452199646683E-3</v>
      </c>
      <c r="AV278" s="19">
        <f t="shared" si="548"/>
        <v>-1.1726908753935424E-2</v>
      </c>
      <c r="AW278" s="19">
        <f t="shared" si="548"/>
        <v>-2.2124216454879178E-2</v>
      </c>
      <c r="AX278" s="19">
        <f t="shared" si="548"/>
        <v>-4.1550440576283099E-2</v>
      </c>
      <c r="AY278" s="19">
        <f t="shared" si="548"/>
        <v>-7.7386512415507897E-2</v>
      </c>
      <c r="AZ278" s="19">
        <f t="shared" si="548"/>
        <v>-0.14201167570185888</v>
      </c>
      <c r="BA278" s="19">
        <f t="shared" si="548"/>
        <v>-0.2541647539707475</v>
      </c>
      <c r="BB278" s="19">
        <f t="shared" si="548"/>
        <v>-0.43748795048588573</v>
      </c>
      <c r="BC278" s="19">
        <f t="shared" si="548"/>
        <v>-4.6898913545247219E-3</v>
      </c>
      <c r="BD278" s="19">
        <f t="shared" si="548"/>
        <v>-8.875672970072199E-3</v>
      </c>
      <c r="BE278" s="19">
        <f t="shared" si="548"/>
        <v>-1.67661253680087E-2</v>
      </c>
      <c r="BF278" s="19">
        <f t="shared" si="548"/>
        <v>-3.15613446763486E-2</v>
      </c>
      <c r="BG278" s="19">
        <f t="shared" si="548"/>
        <v>-5.9032826287971386E-2</v>
      </c>
      <c r="BH278" s="19">
        <f t="shared" si="548"/>
        <v>-0.10914595078339805</v>
      </c>
      <c r="BI278" s="19">
        <f t="shared" si="548"/>
        <v>-0.19779447059659658</v>
      </c>
      <c r="BJ278" s="19">
        <f t="shared" si="548"/>
        <v>-0.34697610001895252</v>
      </c>
      <c r="BK278" s="19">
        <f t="shared" si="548"/>
        <v>-0.58032996662642566</v>
      </c>
      <c r="BL278" s="19">
        <f t="shared" si="548"/>
        <v>-0.91301525239995296</v>
      </c>
      <c r="BM278" s="19">
        <f t="shared" si="548"/>
        <v>-1.2697432971496326E-2</v>
      </c>
      <c r="BN278" s="19">
        <f t="shared" si="548"/>
        <v>-2.3944984743078702E-2</v>
      </c>
      <c r="BO278" s="19">
        <f t="shared" si="548"/>
        <v>-4.4934413305747122E-2</v>
      </c>
      <c r="BP278" s="19">
        <f t="shared" si="548"/>
        <v>-8.3569574617418818E-2</v>
      </c>
      <c r="BQ278" s="19">
        <f t="shared" si="548"/>
        <v>-0.15297761052607417</v>
      </c>
      <c r="BR278" s="19">
        <f t="shared" si="548"/>
        <v>-0.27268480925263944</v>
      </c>
      <c r="BS278" s="19">
        <f t="shared" si="548"/>
        <v>-0.46657309416461823</v>
      </c>
      <c r="BT278" s="19">
        <f t="shared" si="548"/>
        <v>-0.75494610159561348</v>
      </c>
      <c r="BU278" s="19">
        <f t="shared" si="548"/>
        <v>-1.1436736748144938</v>
      </c>
      <c r="BV278" s="19">
        <f t="shared" si="548"/>
        <v>-1.6204174099184512</v>
      </c>
      <c r="BW278" s="19">
        <f t="shared" si="548"/>
        <v>-3.4145605538695015E-2</v>
      </c>
      <c r="BX278" s="19">
        <f t="shared" si="548"/>
        <v>-6.3795827683805609E-2</v>
      </c>
      <c r="BY278" s="19">
        <f t="shared" si="548"/>
        <v>-0.11772100013096001</v>
      </c>
      <c r="BZ278" s="19">
        <f t="shared" si="548"/>
        <v>-0.21263069128632345</v>
      </c>
      <c r="CA278" s="19">
        <f t="shared" si="548"/>
        <v>-0.37110066594777763</v>
      </c>
      <c r="CB278" s="19">
        <f t="shared" si="548"/>
        <v>-0.61634377304073962</v>
      </c>
      <c r="CC278" s="19">
        <f t="shared" ref="CC278:DJ278" si="549">$B254*LN(1/(1+(EXP(-1*(CC$25+CC$26*$A254)))))+$C254*LN(1-(1/(1+(EXP(-1*(CC$25+CC$26*$A254))))))</f>
        <v>-0.96167487439574362</v>
      </c>
      <c r="CD278" s="19">
        <f t="shared" si="549"/>
        <v>-1.4023778760079764</v>
      </c>
      <c r="CE278" s="19">
        <f t="shared" si="549"/>
        <v>-1.9187499701346722</v>
      </c>
      <c r="CF278" s="19">
        <f t="shared" si="549"/>
        <v>-2.4868361521539502</v>
      </c>
      <c r="CG278" s="19">
        <f t="shared" si="549"/>
        <v>-9.0224746513208942E-2</v>
      </c>
      <c r="CH278" s="19">
        <f t="shared" si="549"/>
        <v>-0.16472272508020852</v>
      </c>
      <c r="CI278" s="19">
        <f t="shared" si="549"/>
        <v>-0.29236772186435817</v>
      </c>
      <c r="CJ278" s="19">
        <f t="shared" si="549"/>
        <v>-0.49715445033210998</v>
      </c>
      <c r="CK278" s="19">
        <f t="shared" si="549"/>
        <v>-0.79813886938159195</v>
      </c>
      <c r="CL278" s="19">
        <f t="shared" si="549"/>
        <v>-1.1988698996603231</v>
      </c>
      <c r="CM278" s="19">
        <f t="shared" si="549"/>
        <v>-1.6850917441587616</v>
      </c>
      <c r="CN278" s="19">
        <f t="shared" si="549"/>
        <v>-2.233356924650642</v>
      </c>
      <c r="CO278" s="19">
        <f t="shared" si="549"/>
        <v>-2.8213695380476831</v>
      </c>
      <c r="CP278" s="19">
        <f t="shared" si="549"/>
        <v>-3.4328284704248668</v>
      </c>
      <c r="CQ278" s="19">
        <f t="shared" si="549"/>
        <v>-0.22845802600646797</v>
      </c>
      <c r="CR278" s="19">
        <f t="shared" si="549"/>
        <v>-0.39659404698022432</v>
      </c>
      <c r="CS278" s="19">
        <f t="shared" si="549"/>
        <v>-0.65394696731759006</v>
      </c>
      <c r="CT278" s="19">
        <f t="shared" si="549"/>
        <v>-1.0118454273443065</v>
      </c>
      <c r="CU278" s="19">
        <f t="shared" si="549"/>
        <v>-1.4632824673380318</v>
      </c>
      <c r="CV278" s="19">
        <f t="shared" si="549"/>
        <v>-1.9874000248625712</v>
      </c>
      <c r="CW278" s="19">
        <f t="shared" si="549"/>
        <v>-2.560420998197757</v>
      </c>
      <c r="CX278" s="19">
        <f t="shared" si="549"/>
        <v>-3.1632100225930748</v>
      </c>
      <c r="CY278" s="19">
        <f t="shared" si="549"/>
        <v>-3.7830168095822931</v>
      </c>
      <c r="CZ278" s="19">
        <f t="shared" si="549"/>
        <v>-4.4122025846076918</v>
      </c>
      <c r="DA278" s="19">
        <f t="shared" si="549"/>
        <v>-0.52926044903028424</v>
      </c>
      <c r="DB278" s="19">
        <f t="shared" si="549"/>
        <v>-0.84291533356034654</v>
      </c>
      <c r="DC278" s="19">
        <f t="shared" si="549"/>
        <v>-1.2554138489297304</v>
      </c>
      <c r="DD278" s="19">
        <f t="shared" si="549"/>
        <v>-1.7507328088238219</v>
      </c>
      <c r="DE278" s="19">
        <f t="shared" si="549"/>
        <v>-2.3050833197686953</v>
      </c>
      <c r="DF278" s="19">
        <f t="shared" si="549"/>
        <v>-2.8967825833020822</v>
      </c>
      <c r="DG278" s="19">
        <f t="shared" si="549"/>
        <v>-3.5103423893635095</v>
      </c>
      <c r="DH278" s="19">
        <f t="shared" si="549"/>
        <v>-4.1361139840222148</v>
      </c>
      <c r="DI278" s="19">
        <f t="shared" si="549"/>
        <v>-4.7685291327140042</v>
      </c>
      <c r="DJ278" s="19">
        <f t="shared" si="549"/>
        <v>-5.4045064117992574</v>
      </c>
    </row>
    <row r="279" spans="15:114" x14ac:dyDescent="0.45">
      <c r="O279" s="19">
        <f t="shared" si="425"/>
        <v>-9.2800932667739833</v>
      </c>
      <c r="P279" s="19">
        <f t="shared" si="425"/>
        <v>-8.5601916009370083</v>
      </c>
      <c r="Q279" s="19">
        <f t="shared" ref="Q279:CB279" si="550">$B255*LN(1/(1+(EXP(-1*(Q$25+Q$26*$A255)))))+$C255*LN(1-(1/(1+(EXP(-1*(Q$25+Q$26*$A255))))))</f>
        <v>-7.8403935915733287</v>
      </c>
      <c r="R279" s="19">
        <f t="shared" si="550"/>
        <v>-7.1208084398755274</v>
      </c>
      <c r="S279" s="19">
        <f t="shared" si="550"/>
        <v>-6.4016601784140459</v>
      </c>
      <c r="T279" s="19">
        <f t="shared" si="550"/>
        <v>-5.6834077454776146</v>
      </c>
      <c r="U279" s="19">
        <f t="shared" si="550"/>
        <v>-4.9669884516208365</v>
      </c>
      <c r="V279" s="19">
        <f t="shared" si="550"/>
        <v>-4.2543047887452881</v>
      </c>
      <c r="W279" s="19">
        <f t="shared" si="550"/>
        <v>-3.5491698287058964</v>
      </c>
      <c r="X279" s="19">
        <f t="shared" si="550"/>
        <v>-2.8590328262879714</v>
      </c>
      <c r="Y279" s="19">
        <f t="shared" si="550"/>
        <v>-8.2802535050649091</v>
      </c>
      <c r="Z279" s="19">
        <f t="shared" si="550"/>
        <v>-7.5605207396354634</v>
      </c>
      <c r="AA279" s="19">
        <f t="shared" si="550"/>
        <v>-6.8410695312471352</v>
      </c>
      <c r="AB279" s="19">
        <f t="shared" si="550"/>
        <v>-6.1221960428947675</v>
      </c>
      <c r="AC279" s="19">
        <f t="shared" si="550"/>
        <v>-5.4045064117992503</v>
      </c>
      <c r="AD279" s="19">
        <f t="shared" si="550"/>
        <v>-4.6892362283060551</v>
      </c>
      <c r="AE279" s="19">
        <f t="shared" si="550"/>
        <v>-3.9788836898020414</v>
      </c>
      <c r="AF279" s="19">
        <f t="shared" si="550"/>
        <v>-3.2784164427943612</v>
      </c>
      <c r="AG279" s="19">
        <f t="shared" si="550"/>
        <v>-2.5973865124155084</v>
      </c>
      <c r="AH279" s="19">
        <f t="shared" si="550"/>
        <v>-1.9529776105260739</v>
      </c>
      <c r="AI279" s="19">
        <f t="shared" si="550"/>
        <v>-7.2806889481843822</v>
      </c>
      <c r="AJ279" s="19">
        <f t="shared" si="550"/>
        <v>-6.561414884289329</v>
      </c>
      <c r="AK279" s="19">
        <f t="shared" si="550"/>
        <v>-5.842904620129505</v>
      </c>
      <c r="AL279" s="19">
        <f t="shared" si="550"/>
        <v>-5.1259582372931192</v>
      </c>
      <c r="AM279" s="19">
        <f t="shared" si="550"/>
        <v>-4.4122025846076962</v>
      </c>
      <c r="AN279" s="19">
        <f t="shared" si="550"/>
        <v>-3.7049101253573662</v>
      </c>
      <c r="AO279" s="19">
        <f t="shared" si="550"/>
        <v>-3.0105209675340205</v>
      </c>
      <c r="AP279" s="19">
        <f t="shared" si="550"/>
        <v>-2.3411643781150726</v>
      </c>
      <c r="AQ279" s="19">
        <f t="shared" si="550"/>
        <v>-1.7177944705965968</v>
      </c>
      <c r="AR279" s="19">
        <f t="shared" si="550"/>
        <v>-1.1711006659477778</v>
      </c>
      <c r="AS279" s="19">
        <f t="shared" si="550"/>
        <v>-6.2818716479679022</v>
      </c>
      <c r="AT279" s="19">
        <f t="shared" si="550"/>
        <v>-5.5638413888071208</v>
      </c>
      <c r="AU279" s="19">
        <f t="shared" si="550"/>
        <v>-4.8478759571155825</v>
      </c>
      <c r="AV279" s="19">
        <f t="shared" si="550"/>
        <v>-4.1361139840222156</v>
      </c>
      <c r="AW279" s="19">
        <f t="shared" si="550"/>
        <v>-3.4328284704248651</v>
      </c>
      <c r="AX279" s="19">
        <f t="shared" si="550"/>
        <v>-2.7463148994625817</v>
      </c>
      <c r="AY279" s="19">
        <f t="shared" si="550"/>
        <v>-2.0917809798514684</v>
      </c>
      <c r="AZ279" s="19">
        <f t="shared" si="550"/>
        <v>-1.4941647539707477</v>
      </c>
      <c r="BA279" s="19">
        <f t="shared" si="550"/>
        <v>-0.98657309416461836</v>
      </c>
      <c r="BB279" s="19">
        <f t="shared" si="550"/>
        <v>-0.59813886938159178</v>
      </c>
      <c r="BC279" s="19">
        <f t="shared" si="550"/>
        <v>-5.2850795082199813</v>
      </c>
      <c r="BD279" s="19">
        <f t="shared" si="550"/>
        <v>-4.5704077103416241</v>
      </c>
      <c r="BE279" s="19">
        <f t="shared" si="550"/>
        <v>-3.8612658712765668</v>
      </c>
      <c r="BF279" s="19">
        <f t="shared" si="550"/>
        <v>-3.1632100225930739</v>
      </c>
      <c r="BG279" s="19">
        <f t="shared" si="550"/>
        <v>-2.4868361521539497</v>
      </c>
      <c r="BH279" s="19">
        <f t="shared" si="550"/>
        <v>-1.8509015763678704</v>
      </c>
      <c r="BI279" s="19">
        <f t="shared" si="550"/>
        <v>-1.284177599195188</v>
      </c>
      <c r="BJ279" s="19">
        <f t="shared" si="550"/>
        <v>-0.82032996662642599</v>
      </c>
      <c r="BK279" s="19">
        <f t="shared" si="550"/>
        <v>-0.48167487439574352</v>
      </c>
      <c r="BL279" s="19">
        <f t="shared" si="550"/>
        <v>-0.26328246733803101</v>
      </c>
      <c r="BM279" s="19">
        <f t="shared" si="550"/>
        <v>-4.2937477275343774</v>
      </c>
      <c r="BN279" s="19">
        <f t="shared" si="550"/>
        <v>-3.5880419482389803</v>
      </c>
      <c r="BO279" s="19">
        <f t="shared" si="550"/>
        <v>-2.8967825833020826</v>
      </c>
      <c r="BP279" s="19">
        <f t="shared" si="550"/>
        <v>-2.2333569246506415</v>
      </c>
      <c r="BQ279" s="19">
        <f t="shared" si="550"/>
        <v>-1.620417409918451</v>
      </c>
      <c r="BR279" s="19">
        <f t="shared" si="550"/>
        <v>-1.0898667349636619</v>
      </c>
      <c r="BS279" s="19">
        <f t="shared" si="550"/>
        <v>-0.67334716722803345</v>
      </c>
      <c r="BT279" s="19">
        <f t="shared" si="550"/>
        <v>-0.38367367481449394</v>
      </c>
      <c r="BU279" s="19">
        <f t="shared" si="550"/>
        <v>-0.2050917441587615</v>
      </c>
      <c r="BV279" s="19">
        <f t="shared" si="550"/>
        <v>-0.10508331976869598</v>
      </c>
      <c r="BW279" s="19">
        <f t="shared" si="550"/>
        <v>-3.3169375865012332</v>
      </c>
      <c r="BX279" s="19">
        <f t="shared" si="550"/>
        <v>-2.6344623112084302</v>
      </c>
      <c r="BY279" s="19">
        <f t="shared" si="550"/>
        <v>-1.9874000248625703</v>
      </c>
      <c r="BZ279" s="19">
        <f t="shared" si="550"/>
        <v>-1.4023778760079761</v>
      </c>
      <c r="CA279" s="19">
        <f t="shared" si="550"/>
        <v>-0.91301525239995263</v>
      </c>
      <c r="CB279" s="19">
        <f t="shared" si="550"/>
        <v>-0.54589293718007526</v>
      </c>
      <c r="CC279" s="19">
        <f t="shared" ref="CC279:DJ279" si="551">$B255*LN(1/(1+(EXP(-1*(CC$25+CC$26*$A255)))))+$C255*LN(1-(1/(1+(EXP(-1*(CC$25+CC$26*$A255))))))</f>
        <v>-0.30266034739773851</v>
      </c>
      <c r="CD279" s="19">
        <f t="shared" si="551"/>
        <v>-0.15874997013467176</v>
      </c>
      <c r="CE279" s="19">
        <f t="shared" si="551"/>
        <v>-8.0420998197756693E-2</v>
      </c>
      <c r="CF279" s="19">
        <f t="shared" si="551"/>
        <v>-3.9953333162430334E-2</v>
      </c>
      <c r="CG279" s="19">
        <f t="shared" si="551"/>
        <v>-2.3773845783108167</v>
      </c>
      <c r="CH279" s="19">
        <f t="shared" si="551"/>
        <v>-1.7507328088238219</v>
      </c>
      <c r="CI279" s="19">
        <f t="shared" si="551"/>
        <v>-1.1988698996603231</v>
      </c>
      <c r="CJ279" s="19">
        <f t="shared" si="551"/>
        <v>-0.75494610159561359</v>
      </c>
      <c r="CK279" s="19">
        <f t="shared" si="551"/>
        <v>-0.43748795048588573</v>
      </c>
      <c r="CL279" s="19">
        <f t="shared" si="551"/>
        <v>-0.23675868487646654</v>
      </c>
      <c r="CM279" s="19">
        <f t="shared" si="551"/>
        <v>-0.12224304025848894</v>
      </c>
      <c r="CN279" s="19">
        <f t="shared" si="551"/>
        <v>-6.1369538047684018E-2</v>
      </c>
      <c r="CO279" s="19">
        <f t="shared" si="551"/>
        <v>-3.0342389363506174E-2</v>
      </c>
      <c r="CP279" s="19">
        <f t="shared" si="551"/>
        <v>-1.488425467191814E-2</v>
      </c>
      <c r="CQ279" s="19">
        <f t="shared" si="551"/>
        <v>-1.5253255421125171</v>
      </c>
      <c r="CR279" s="19">
        <f t="shared" si="551"/>
        <v>-1.0118454273443065</v>
      </c>
      <c r="CS279" s="19">
        <f t="shared" si="551"/>
        <v>-0.61634377304073962</v>
      </c>
      <c r="CT279" s="19">
        <f t="shared" si="551"/>
        <v>-0.34697610001895252</v>
      </c>
      <c r="CU279" s="19">
        <f t="shared" si="551"/>
        <v>-0.18390074088833885</v>
      </c>
      <c r="CV279" s="19">
        <f t="shared" si="551"/>
        <v>-9.3739479267430315E-2</v>
      </c>
      <c r="CW279" s="19">
        <f t="shared" si="551"/>
        <v>-4.6726025294271299E-2</v>
      </c>
      <c r="CX279" s="19">
        <f t="shared" si="551"/>
        <v>-2.3016809582299371E-2</v>
      </c>
      <c r="CY279" s="19">
        <f t="shared" si="551"/>
        <v>-1.1269671185057702E-2</v>
      </c>
      <c r="CZ279" s="19">
        <f t="shared" si="551"/>
        <v>-5.5014039096574841E-3</v>
      </c>
      <c r="DA279" s="19">
        <f t="shared" si="551"/>
        <v>-0.84291533356034654</v>
      </c>
      <c r="DB279" s="19">
        <f t="shared" si="551"/>
        <v>-0.49715445033210998</v>
      </c>
      <c r="DC279" s="19">
        <f t="shared" si="551"/>
        <v>-0.27268480925263944</v>
      </c>
      <c r="DD279" s="19">
        <f t="shared" si="551"/>
        <v>-0.14201167570185888</v>
      </c>
      <c r="DE279" s="19">
        <f t="shared" si="551"/>
        <v>-7.1644691967669705E-2</v>
      </c>
      <c r="DF279" s="19">
        <f t="shared" si="551"/>
        <v>-3.5514653955253252E-2</v>
      </c>
      <c r="DG279" s="19">
        <f t="shared" si="551"/>
        <v>-1.7444429732341168E-2</v>
      </c>
      <c r="DH279" s="19">
        <f t="shared" si="551"/>
        <v>-8.529132713997899E-3</v>
      </c>
      <c r="DI279" s="19">
        <f t="shared" si="551"/>
        <v>-4.160662126462553E-3</v>
      </c>
      <c r="DJ279" s="19">
        <f t="shared" si="551"/>
        <v>-2.027374123838199E-3</v>
      </c>
    </row>
    <row r="280" spans="15:114" x14ac:dyDescent="0.45">
      <c r="O280" s="19">
        <f t="shared" si="425"/>
        <v>-7.8686469410345011E-5</v>
      </c>
      <c r="P280" s="19">
        <f t="shared" si="425"/>
        <v>-1.3637962635796531E-4</v>
      </c>
      <c r="Q280" s="19">
        <f t="shared" ref="Q280:CB280" si="552">$B256*LN(1/(1+(EXP(-1*(Q$25+Q$26*$A256)))))+$C256*LN(1-(1/(1+(EXP(-1*(Q$25+Q$26*$A256))))))</f>
        <v>-2.3636858117445444E-4</v>
      </c>
      <c r="R280" s="19">
        <f t="shared" si="552"/>
        <v>-4.0965106052541809E-4</v>
      </c>
      <c r="S280" s="19">
        <f t="shared" si="552"/>
        <v>-7.099223343393561E-4</v>
      </c>
      <c r="T280" s="19">
        <f t="shared" si="552"/>
        <v>-1.2301549517137456E-3</v>
      </c>
      <c r="U280" s="19">
        <f t="shared" si="552"/>
        <v>-2.1312091296566589E-3</v>
      </c>
      <c r="V280" s="19">
        <f t="shared" si="552"/>
        <v>-3.6910434269465547E-3</v>
      </c>
      <c r="W280" s="19">
        <f t="shared" si="552"/>
        <v>-6.3888810131020029E-3</v>
      </c>
      <c r="X280" s="19">
        <f t="shared" si="552"/>
        <v>-1.1047744848593825E-2</v>
      </c>
      <c r="Y280" s="19">
        <f t="shared" si="552"/>
        <v>-2.1387754193546182E-4</v>
      </c>
      <c r="Z280" s="19">
        <f t="shared" si="552"/>
        <v>-3.7067483205435308E-4</v>
      </c>
      <c r="AA280" s="19">
        <f t="shared" si="552"/>
        <v>-6.4238598628964304E-4</v>
      </c>
      <c r="AB280" s="19">
        <f t="shared" si="552"/>
        <v>-1.1131553604646588E-3</v>
      </c>
      <c r="AC280" s="19">
        <f t="shared" si="552"/>
        <v>-1.928593204219395E-3</v>
      </c>
      <c r="AD280" s="19">
        <f t="shared" si="552"/>
        <v>-3.3403801703673882E-3</v>
      </c>
      <c r="AE280" s="19">
        <f t="shared" si="552"/>
        <v>-5.782652915069182E-3</v>
      </c>
      <c r="AF280" s="19">
        <f t="shared" si="552"/>
        <v>-1.0001652055651873E-2</v>
      </c>
      <c r="AG280" s="19">
        <f t="shared" si="552"/>
        <v>-1.7272345143765497E-2</v>
      </c>
      <c r="AH280" s="19">
        <f t="shared" si="552"/>
        <v>-2.9750418272620607E-2</v>
      </c>
      <c r="AI280" s="19">
        <f t="shared" si="552"/>
        <v>-5.8127264051451347E-4</v>
      </c>
      <c r="AJ280" s="19">
        <f t="shared" si="552"/>
        <v>-1.0072779542348365E-3</v>
      </c>
      <c r="AK280" s="19">
        <f t="shared" si="552"/>
        <v>-1.7452233476729767E-3</v>
      </c>
      <c r="AL280" s="19">
        <f t="shared" si="552"/>
        <v>-3.0229809308316459E-3</v>
      </c>
      <c r="AM280" s="19">
        <f t="shared" si="552"/>
        <v>-5.2337981517430882E-3</v>
      </c>
      <c r="AN280" s="19">
        <f t="shared" si="552"/>
        <v>-9.0541641698874964E-3</v>
      </c>
      <c r="AO280" s="19">
        <f t="shared" si="552"/>
        <v>-1.5641448730935838E-2</v>
      </c>
      <c r="AP280" s="19">
        <f t="shared" si="552"/>
        <v>-2.695709300820805E-2</v>
      </c>
      <c r="AQ280" s="19">
        <f t="shared" si="552"/>
        <v>-4.6271685358662003E-2</v>
      </c>
      <c r="AR280" s="19">
        <f t="shared" si="552"/>
        <v>-7.8889734292549626E-2</v>
      </c>
      <c r="AS280" s="19">
        <f t="shared" si="552"/>
        <v>-1.5792744580898261E-3</v>
      </c>
      <c r="AT280" s="19">
        <f t="shared" si="552"/>
        <v>-2.735699378536135E-3</v>
      </c>
      <c r="AU280" s="19">
        <f t="shared" si="552"/>
        <v>-4.7369140861236135E-3</v>
      </c>
      <c r="AV280" s="19">
        <f t="shared" si="552"/>
        <v>-8.1960673382677589E-3</v>
      </c>
      <c r="AW280" s="19">
        <f t="shared" si="552"/>
        <v>-1.4163456931504987E-2</v>
      </c>
      <c r="AX280" s="19">
        <f t="shared" si="552"/>
        <v>-2.442284593377916E-2</v>
      </c>
      <c r="AY280" s="19">
        <f t="shared" si="552"/>
        <v>-4.1959389233941616E-2</v>
      </c>
      <c r="AZ280" s="19">
        <f t="shared" si="552"/>
        <v>-7.164469196766983E-2</v>
      </c>
      <c r="BA280" s="19">
        <f t="shared" si="552"/>
        <v>-0.12109745120806166</v>
      </c>
      <c r="BB280" s="19">
        <f t="shared" si="552"/>
        <v>-0.20141327798275241</v>
      </c>
      <c r="BC280" s="19">
        <f t="shared" si="552"/>
        <v>-4.2871019229353069E-3</v>
      </c>
      <c r="BD280" s="19">
        <f t="shared" si="552"/>
        <v>-7.4189941486867304E-3</v>
      </c>
      <c r="BE280" s="19">
        <f t="shared" si="552"/>
        <v>-1.2824229505431146E-2</v>
      </c>
      <c r="BF280" s="19">
        <f t="shared" si="552"/>
        <v>-2.2124216454879178E-2</v>
      </c>
      <c r="BG280" s="19">
        <f t="shared" si="552"/>
        <v>-3.8041371687783147E-2</v>
      </c>
      <c r="BH280" s="19">
        <f t="shared" si="552"/>
        <v>-6.5043561776590555E-2</v>
      </c>
      <c r="BI280" s="19">
        <f t="shared" si="552"/>
        <v>-0.11018460301110891</v>
      </c>
      <c r="BJ280" s="19">
        <f t="shared" si="552"/>
        <v>-0.18390074088833885</v>
      </c>
      <c r="BK280" s="19">
        <f t="shared" si="552"/>
        <v>-0.30005847961764331</v>
      </c>
      <c r="BL280" s="19">
        <f t="shared" si="552"/>
        <v>-0.47407698418010663</v>
      </c>
      <c r="BM280" s="19">
        <f t="shared" si="552"/>
        <v>-1.1610898842103706E-2</v>
      </c>
      <c r="BN280" s="19">
        <f t="shared" si="552"/>
        <v>-2.0039767260397568E-2</v>
      </c>
      <c r="BO280" s="19">
        <f t="shared" si="552"/>
        <v>-3.4482924942971956E-2</v>
      </c>
      <c r="BP280" s="19">
        <f t="shared" si="552"/>
        <v>-5.9032826287971386E-2</v>
      </c>
      <c r="BQ280" s="19">
        <f t="shared" si="552"/>
        <v>-0.10020655891674717</v>
      </c>
      <c r="BR280" s="19">
        <f t="shared" si="552"/>
        <v>-0.16778602938626586</v>
      </c>
      <c r="BS280" s="19">
        <f t="shared" si="552"/>
        <v>-0.27508058318639855</v>
      </c>
      <c r="BT280" s="19">
        <f t="shared" si="552"/>
        <v>-0.43748795048588573</v>
      </c>
      <c r="BU280" s="19">
        <f t="shared" si="552"/>
        <v>-0.66845964801328628</v>
      </c>
      <c r="BV280" s="19">
        <f t="shared" si="552"/>
        <v>-0.9740769841801068</v>
      </c>
      <c r="BW280" s="19">
        <f t="shared" si="552"/>
        <v>-3.1252160301235322E-2</v>
      </c>
      <c r="BX280" s="19">
        <f t="shared" si="552"/>
        <v>-5.356277621796323E-2</v>
      </c>
      <c r="BY280" s="19">
        <f t="shared" si="552"/>
        <v>-9.1091440894841599E-2</v>
      </c>
      <c r="BZ280" s="19">
        <f t="shared" si="552"/>
        <v>-0.15297761052607417</v>
      </c>
      <c r="CA280" s="19">
        <f t="shared" si="552"/>
        <v>-0.25192908134537284</v>
      </c>
      <c r="CB280" s="19">
        <f t="shared" si="552"/>
        <v>-0.40318604888545784</v>
      </c>
      <c r="CC280" s="19">
        <f t="shared" ref="CC280:DJ280" si="553">$B256*LN(1/(1+(EXP(-1*(CC$25+CC$26*$A256)))))+$C256*LN(1-(1/(1+(EXP(-1*(CC$25+CC$26*$A256))))))</f>
        <v>-0.62095704778953242</v>
      </c>
      <c r="CD280" s="19">
        <f t="shared" si="553"/>
        <v>-0.91301525239995296</v>
      </c>
      <c r="CE280" s="19">
        <f t="shared" si="553"/>
        <v>-1.276956406850952</v>
      </c>
      <c r="CF280" s="19">
        <f t="shared" si="553"/>
        <v>-1.7014132779827524</v>
      </c>
      <c r="CG280" s="19">
        <f t="shared" si="553"/>
        <v>-8.2771522453552571E-2</v>
      </c>
      <c r="CH280" s="19">
        <f t="shared" si="553"/>
        <v>-0.13938675828296063</v>
      </c>
      <c r="CI280" s="19">
        <f t="shared" si="553"/>
        <v>-0.23050857136387543</v>
      </c>
      <c r="CJ280" s="19">
        <f t="shared" si="553"/>
        <v>-0.37110066594777763</v>
      </c>
      <c r="CK280" s="19">
        <f t="shared" si="553"/>
        <v>-0.57593941987884367</v>
      </c>
      <c r="CL280" s="19">
        <f t="shared" si="553"/>
        <v>-0.85435524446852695</v>
      </c>
      <c r="CM280" s="19">
        <f t="shared" si="553"/>
        <v>-1.2058650684421963</v>
      </c>
      <c r="CN280" s="19">
        <f t="shared" si="553"/>
        <v>-1.6204174099184512</v>
      </c>
      <c r="CO280" s="19">
        <f t="shared" si="553"/>
        <v>-2.083021075072867</v>
      </c>
      <c r="CP280" s="19">
        <f t="shared" si="553"/>
        <v>-2.578889734292551</v>
      </c>
      <c r="CQ280" s="19">
        <f t="shared" si="553"/>
        <v>-0.2107229646697597</v>
      </c>
      <c r="CR280" s="19">
        <f t="shared" si="553"/>
        <v>-0.34115387473208791</v>
      </c>
      <c r="CS280" s="19">
        <f t="shared" si="553"/>
        <v>-0.53338215541877709</v>
      </c>
      <c r="CT280" s="19">
        <f t="shared" si="553"/>
        <v>-0.79813886938159195</v>
      </c>
      <c r="CU280" s="19">
        <f t="shared" si="553"/>
        <v>-1.1368710061148999</v>
      </c>
      <c r="CV280" s="19">
        <f t="shared" si="553"/>
        <v>-1.5410084538329922</v>
      </c>
      <c r="CW280" s="19">
        <f t="shared" si="553"/>
        <v>-1.9960354110545104</v>
      </c>
      <c r="CX280" s="19">
        <f t="shared" si="553"/>
        <v>-2.4868361521539502</v>
      </c>
      <c r="CY280" s="19">
        <f t="shared" si="553"/>
        <v>-3.001015976589537</v>
      </c>
      <c r="CZ280" s="19">
        <f t="shared" si="553"/>
        <v>-3.5297504182726192</v>
      </c>
      <c r="DA280" s="19">
        <f t="shared" si="553"/>
        <v>-0.49324894599745495</v>
      </c>
      <c r="DB280" s="19">
        <f t="shared" si="553"/>
        <v>-0.74439666007357097</v>
      </c>
      <c r="DC280" s="19">
        <f t="shared" si="553"/>
        <v>-1.0700553357027154</v>
      </c>
      <c r="DD280" s="19">
        <f t="shared" si="553"/>
        <v>-1.4632824673380318</v>
      </c>
      <c r="DE280" s="19">
        <f t="shared" si="553"/>
        <v>-1.9102241504380875</v>
      </c>
      <c r="DF280" s="19">
        <f t="shared" si="553"/>
        <v>-2.3955454645979626</v>
      </c>
      <c r="DG280" s="19">
        <f t="shared" si="553"/>
        <v>-2.906233177878482</v>
      </c>
      <c r="DH280" s="19">
        <f t="shared" si="553"/>
        <v>-3.4328284704248668</v>
      </c>
      <c r="DI280" s="19">
        <f t="shared" si="553"/>
        <v>-3.9690716756821902</v>
      </c>
      <c r="DJ280" s="19">
        <f t="shared" si="553"/>
        <v>-4.5110477448485931</v>
      </c>
    </row>
    <row r="281" spans="15:114" x14ac:dyDescent="0.45">
      <c r="O281" s="19">
        <f t="shared" si="425"/>
        <v>-8.1082732015639775E-5</v>
      </c>
      <c r="P281" s="19">
        <f t="shared" si="425"/>
        <v>-1.4481226088111009E-4</v>
      </c>
      <c r="Q281" s="19">
        <f t="shared" ref="Q281:CB281" si="554">$B257*LN(1/(1+(EXP(-1*(Q$25+Q$26*$A257)))))+$C257*LN(1-(1/(1+(EXP(-1*(Q$25+Q$26*$A257))))))</f>
        <v>-2.5862554475259043E-4</v>
      </c>
      <c r="R281" s="19">
        <f t="shared" si="554"/>
        <v>-4.6186822123177069E-4</v>
      </c>
      <c r="S281" s="19">
        <f t="shared" si="554"/>
        <v>-8.2476471132623009E-4</v>
      </c>
      <c r="T281" s="19">
        <f t="shared" si="554"/>
        <v>-1.47258431765408E-3</v>
      </c>
      <c r="U281" s="19">
        <f t="shared" si="554"/>
        <v>-2.6285719268640357E-3</v>
      </c>
      <c r="V281" s="19">
        <f t="shared" si="554"/>
        <v>-4.6898913545247219E-3</v>
      </c>
      <c r="W281" s="19">
        <f t="shared" si="554"/>
        <v>-8.3609486199597259E-3</v>
      </c>
      <c r="X281" s="19">
        <f t="shared" si="554"/>
        <v>-1.488425467191814E-2</v>
      </c>
      <c r="Y281" s="19">
        <f t="shared" si="554"/>
        <v>-2.2039036508939182E-4</v>
      </c>
      <c r="Z281" s="19">
        <f t="shared" si="554"/>
        <v>-3.9359157332862377E-4</v>
      </c>
      <c r="AA281" s="19">
        <f t="shared" si="554"/>
        <v>-7.0286097095357549E-4</v>
      </c>
      <c r="AB281" s="19">
        <f t="shared" si="554"/>
        <v>-1.2549901428946333E-3</v>
      </c>
      <c r="AC281" s="19">
        <f t="shared" si="554"/>
        <v>-2.240356246249325E-3</v>
      </c>
      <c r="AD281" s="19">
        <f t="shared" si="554"/>
        <v>-3.997845896090666E-3</v>
      </c>
      <c r="AE281" s="19">
        <f t="shared" si="554"/>
        <v>-7.1291256592370192E-3</v>
      </c>
      <c r="AF281" s="19">
        <f t="shared" si="554"/>
        <v>-1.2697432971496326E-2</v>
      </c>
      <c r="AG281" s="19">
        <f t="shared" si="554"/>
        <v>-2.2566149782357679E-2</v>
      </c>
      <c r="AH281" s="19">
        <f t="shared" si="554"/>
        <v>-3.9953333162430334E-2</v>
      </c>
      <c r="AI281" s="19">
        <f t="shared" si="554"/>
        <v>-5.9896972732688533E-4</v>
      </c>
      <c r="AJ281" s="19">
        <f t="shared" si="554"/>
        <v>-1.069531247135208E-3</v>
      </c>
      <c r="AK281" s="19">
        <f t="shared" si="554"/>
        <v>-1.9094216902257768E-3</v>
      </c>
      <c r="AL281" s="19">
        <f t="shared" si="554"/>
        <v>-3.4077454776149591E-3</v>
      </c>
      <c r="AM281" s="19">
        <f t="shared" si="554"/>
        <v>-6.0782366017792192E-3</v>
      </c>
      <c r="AN281" s="19">
        <f t="shared" si="554"/>
        <v>-1.0830165139457261E-2</v>
      </c>
      <c r="AO281" s="19">
        <f t="shared" si="554"/>
        <v>-1.9261514985419528E-2</v>
      </c>
      <c r="AP281" s="19">
        <f t="shared" si="554"/>
        <v>-3.4145605538695015E-2</v>
      </c>
      <c r="AQ281" s="19">
        <f t="shared" si="554"/>
        <v>-6.0190181463108595E-2</v>
      </c>
      <c r="AR281" s="19">
        <f t="shared" si="554"/>
        <v>-0.10508331976869598</v>
      </c>
      <c r="AS281" s="19">
        <f t="shared" si="554"/>
        <v>-1.6273314124810381E-3</v>
      </c>
      <c r="AT281" s="19">
        <f t="shared" si="554"/>
        <v>-2.9046201295047131E-3</v>
      </c>
      <c r="AU281" s="19">
        <f t="shared" si="554"/>
        <v>-5.18185568425528E-3</v>
      </c>
      <c r="AV281" s="19">
        <f t="shared" si="554"/>
        <v>-9.2362283060557042E-3</v>
      </c>
      <c r="AW281" s="19">
        <f t="shared" si="554"/>
        <v>-1.6436847252909486E-2</v>
      </c>
      <c r="AX281" s="19">
        <f t="shared" si="554"/>
        <v>-2.9169828705895857E-2</v>
      </c>
      <c r="AY281" s="19">
        <f t="shared" si="554"/>
        <v>-5.1515711952362889E-2</v>
      </c>
      <c r="AZ281" s="19">
        <f t="shared" si="554"/>
        <v>-9.0224746513208942E-2</v>
      </c>
      <c r="BA281" s="19">
        <f t="shared" si="554"/>
        <v>-0.15583909416915775</v>
      </c>
      <c r="BB281" s="19">
        <f t="shared" si="554"/>
        <v>-0.26328246733803135</v>
      </c>
      <c r="BC281" s="19">
        <f t="shared" si="554"/>
        <v>-4.4173756618883205E-3</v>
      </c>
      <c r="BD281" s="19">
        <f t="shared" si="554"/>
        <v>-7.8759571155825256E-3</v>
      </c>
      <c r="BE281" s="19">
        <f t="shared" si="554"/>
        <v>-1.402351171245955E-2</v>
      </c>
      <c r="BF281" s="19">
        <f t="shared" si="554"/>
        <v>-2.4910125357366236E-2</v>
      </c>
      <c r="BG281" s="19">
        <f t="shared" si="554"/>
        <v>-4.4063967938573874E-2</v>
      </c>
      <c r="BH281" s="19">
        <f t="shared" si="554"/>
        <v>-7.7386512415507897E-2</v>
      </c>
      <c r="BI281" s="19">
        <f t="shared" si="554"/>
        <v>-0.13427207430759822</v>
      </c>
      <c r="BJ281" s="19">
        <f t="shared" si="554"/>
        <v>-0.22845802600646797</v>
      </c>
      <c r="BK281" s="19">
        <f t="shared" si="554"/>
        <v>-0.3773440662232615</v>
      </c>
      <c r="BL281" s="19">
        <f t="shared" si="554"/>
        <v>-0.59813886938159222</v>
      </c>
      <c r="BM281" s="19">
        <f t="shared" si="554"/>
        <v>-1.1962396661479283E-2</v>
      </c>
      <c r="BN281" s="19">
        <f t="shared" si="554"/>
        <v>-2.1265871276566872E-2</v>
      </c>
      <c r="BO281" s="19">
        <f t="shared" si="554"/>
        <v>-3.7669893963776152E-2</v>
      </c>
      <c r="BP281" s="19">
        <f t="shared" si="554"/>
        <v>-6.6314899462582039E-2</v>
      </c>
      <c r="BQ281" s="19">
        <f t="shared" si="554"/>
        <v>-0.11551952317975495</v>
      </c>
      <c r="BR281" s="19">
        <f t="shared" si="554"/>
        <v>-0.19779447059659644</v>
      </c>
      <c r="BS281" s="19">
        <f t="shared" si="554"/>
        <v>-0.32975532527988793</v>
      </c>
      <c r="BT281" s="19">
        <f t="shared" si="554"/>
        <v>-0.52926044903028402</v>
      </c>
      <c r="BU281" s="19">
        <f t="shared" si="554"/>
        <v>-0.80918501895059158</v>
      </c>
      <c r="BV281" s="19">
        <f t="shared" si="554"/>
        <v>-1.1711006659477783</v>
      </c>
      <c r="BW281" s="19">
        <f t="shared" si="554"/>
        <v>-3.2188772814766752E-2</v>
      </c>
      <c r="BX281" s="19">
        <f t="shared" si="554"/>
        <v>-5.6782583302082912E-2</v>
      </c>
      <c r="BY281" s="19">
        <f t="shared" si="554"/>
        <v>-9.9257365547545454E-2</v>
      </c>
      <c r="BZ281" s="19">
        <f t="shared" si="554"/>
        <v>-0.17090157636787059</v>
      </c>
      <c r="CA281" s="19">
        <f t="shared" si="554"/>
        <v>-0.28733532511543086</v>
      </c>
      <c r="CB281" s="19">
        <f t="shared" si="554"/>
        <v>-0.46657309416461801</v>
      </c>
      <c r="CC281" s="19">
        <f t="shared" ref="CC281:DJ281" si="555">$B257*LN(1/(1+(EXP(-1*(CC$25+CC$26*$A257)))))+$C257*LN(1-(1/(1+(EXP(-1*(CC$25+CC$26*$A257))))))</f>
        <v>-0.72359711307614116</v>
      </c>
      <c r="CD281" s="19">
        <f t="shared" si="555"/>
        <v>-1.063496510222534</v>
      </c>
      <c r="CE281" s="19">
        <f t="shared" si="555"/>
        <v>-1.4786884144349521</v>
      </c>
      <c r="CF281" s="19">
        <f t="shared" si="555"/>
        <v>-1.9529776105260748</v>
      </c>
      <c r="CG281" s="19">
        <f t="shared" si="555"/>
        <v>-8.5187864739065575E-2</v>
      </c>
      <c r="CH281" s="19">
        <f t="shared" si="555"/>
        <v>-0.14740002486257034</v>
      </c>
      <c r="CI281" s="19">
        <f t="shared" si="555"/>
        <v>-0.24971071919312482</v>
      </c>
      <c r="CJ281" s="19">
        <f t="shared" si="555"/>
        <v>-0.40986673496366222</v>
      </c>
      <c r="CK281" s="19">
        <f t="shared" si="555"/>
        <v>-0.6443966600735711</v>
      </c>
      <c r="CL281" s="19">
        <f t="shared" si="555"/>
        <v>-0.96167487439574328</v>
      </c>
      <c r="CM281" s="19">
        <f t="shared" si="555"/>
        <v>-1.3574758145579904</v>
      </c>
      <c r="CN281" s="19">
        <f t="shared" si="555"/>
        <v>-1.8172922998314598</v>
      </c>
      <c r="CO281" s="19">
        <f t="shared" si="555"/>
        <v>-2.3231061744815893</v>
      </c>
      <c r="CP281" s="19">
        <f t="shared" si="555"/>
        <v>-2.8590328262879714</v>
      </c>
      <c r="CQ281" s="19">
        <f t="shared" si="555"/>
        <v>-0.21649269685003553</v>
      </c>
      <c r="CR281" s="19">
        <f t="shared" si="555"/>
        <v>-0.35886989966032312</v>
      </c>
      <c r="CS281" s="19">
        <f t="shared" si="555"/>
        <v>-0.57157348644173733</v>
      </c>
      <c r="CT281" s="19">
        <f t="shared" si="555"/>
        <v>-0.8658929371800751</v>
      </c>
      <c r="CU281" s="19">
        <f t="shared" si="555"/>
        <v>-1.241153874732088</v>
      </c>
      <c r="CV281" s="19">
        <f t="shared" si="555"/>
        <v>-1.6850917441587616</v>
      </c>
      <c r="CW281" s="19">
        <f t="shared" si="555"/>
        <v>-2.1799619666343486</v>
      </c>
      <c r="CX281" s="19">
        <f t="shared" si="555"/>
        <v>-2.7089300544332953</v>
      </c>
      <c r="CY281" s="19">
        <f t="shared" si="555"/>
        <v>-3.2591774990086551</v>
      </c>
      <c r="CZ281" s="19">
        <f t="shared" si="555"/>
        <v>-3.822124216454875</v>
      </c>
      <c r="DA281" s="19">
        <f t="shared" si="555"/>
        <v>-0.5050369938177538</v>
      </c>
      <c r="DB281" s="19">
        <f t="shared" si="555"/>
        <v>-0.77634377304073965</v>
      </c>
      <c r="DC281" s="19">
        <f t="shared" si="555"/>
        <v>-1.1300901268588703</v>
      </c>
      <c r="DD281" s="19">
        <f t="shared" si="555"/>
        <v>-1.5567586848764665</v>
      </c>
      <c r="DE281" s="19">
        <f t="shared" si="555"/>
        <v>-2.0393867582829603</v>
      </c>
      <c r="DF281" s="19">
        <f t="shared" si="555"/>
        <v>-2.560420998197757</v>
      </c>
      <c r="DG281" s="19">
        <f t="shared" si="555"/>
        <v>-3.1058216627350701</v>
      </c>
      <c r="DH281" s="19">
        <f t="shared" si="555"/>
        <v>-3.6659136657923104</v>
      </c>
      <c r="DI281" s="19">
        <f t="shared" si="555"/>
        <v>-4.2345916664440253</v>
      </c>
      <c r="DJ281" s="19">
        <f t="shared" si="555"/>
        <v>-4.8081960673382698</v>
      </c>
    </row>
    <row r="282" spans="15:114" x14ac:dyDescent="0.45">
      <c r="O282" s="19">
        <f t="shared" si="425"/>
        <v>-9.3600860963923154</v>
      </c>
      <c r="P282" s="19">
        <f t="shared" si="425"/>
        <v>-8.7201632738610204</v>
      </c>
      <c r="Q282" s="19">
        <f t="shared" ref="Q282:CB282" si="556">$B258*LN(1/(1+(EXP(-1*(Q$25+Q$26*$A258)))))+$C258*LN(1-(1/(1+(EXP(-1*(Q$25+Q$26*$A258))))))</f>
        <v>-8.0803096230972393</v>
      </c>
      <c r="R282" s="19">
        <f t="shared" si="556"/>
        <v>-7.4405871128130832</v>
      </c>
      <c r="S282" s="19">
        <f t="shared" si="556"/>
        <v>-6.8011131553604649</v>
      </c>
      <c r="T282" s="19">
        <f t="shared" si="556"/>
        <v>-6.1621100256011756</v>
      </c>
      <c r="U282" s="19">
        <f t="shared" si="556"/>
        <v>-5.5239978458960906</v>
      </c>
      <c r="V282" s="19">
        <f t="shared" si="556"/>
        <v>-4.8875683020417258</v>
      </c>
      <c r="W282" s="19">
        <f t="shared" si="556"/>
        <v>-4.2543047887452881</v>
      </c>
      <c r="X282" s="19">
        <f t="shared" si="556"/>
        <v>-3.6269570930082078</v>
      </c>
      <c r="Y282" s="19">
        <f t="shared" si="556"/>
        <v>-8.3602340169496667</v>
      </c>
      <c r="Z282" s="19">
        <f t="shared" si="556"/>
        <v>-7.7204437621269237</v>
      </c>
      <c r="AA282" s="19">
        <f t="shared" si="556"/>
        <v>-7.0808414190560587</v>
      </c>
      <c r="AB282" s="19">
        <f t="shared" si="556"/>
        <v>-6.4415951337780006</v>
      </c>
      <c r="AC282" s="19">
        <f t="shared" si="556"/>
        <v>-5.8030229809308311</v>
      </c>
      <c r="AD282" s="19">
        <f t="shared" si="556"/>
        <v>-5.1657252789533068</v>
      </c>
      <c r="AE282" s="19">
        <f t="shared" si="556"/>
        <v>-4.5308301651394567</v>
      </c>
      <c r="AF282" s="19">
        <f t="shared" si="556"/>
        <v>-3.9004404877235963</v>
      </c>
      <c r="AG282" s="19">
        <f t="shared" si="556"/>
        <v>-3.2784164427943612</v>
      </c>
      <c r="AH282" s="19">
        <f t="shared" si="556"/>
        <v>-2.6716446919676695</v>
      </c>
      <c r="AI282" s="19">
        <f t="shared" si="556"/>
        <v>-7.3606359961710917</v>
      </c>
      <c r="AJ282" s="19">
        <f t="shared" si="556"/>
        <v>-6.7212058109316644</v>
      </c>
      <c r="AK282" s="19">
        <f t="shared" si="556"/>
        <v>-6.0822855627633263</v>
      </c>
      <c r="AL282" s="19">
        <f t="shared" si="556"/>
        <v>-5.4443300948639664</v>
      </c>
      <c r="AM282" s="19">
        <f t="shared" si="556"/>
        <v>-4.808196067338268</v>
      </c>
      <c r="AN282" s="19">
        <f t="shared" si="556"/>
        <v>-4.1754870126481709</v>
      </c>
      <c r="AO282" s="19">
        <f t="shared" si="556"/>
        <v>-3.5491698287058955</v>
      </c>
      <c r="AP282" s="19">
        <f t="shared" si="556"/>
        <v>-2.9346157934620023</v>
      </c>
      <c r="AQ282" s="19">
        <f t="shared" si="556"/>
        <v>-2.3411643781150726</v>
      </c>
      <c r="AR282" s="19">
        <f t="shared" si="556"/>
        <v>-1.7839007408883385</v>
      </c>
      <c r="AS282" s="19">
        <f t="shared" si="556"/>
        <v>-6.3617278730790234</v>
      </c>
      <c r="AT282" s="19">
        <f t="shared" si="556"/>
        <v>-5.7232743443810996</v>
      </c>
      <c r="AU282" s="19">
        <f t="shared" si="556"/>
        <v>-5.0862006452199644</v>
      </c>
      <c r="AV282" s="19">
        <f t="shared" si="556"/>
        <v>-4.4517269087539351</v>
      </c>
      <c r="AW282" s="19">
        <f t="shared" si="556"/>
        <v>-3.822124216454879</v>
      </c>
      <c r="AX282" s="19">
        <f t="shared" si="556"/>
        <v>-3.2015504405762831</v>
      </c>
      <c r="AY282" s="19">
        <f t="shared" si="556"/>
        <v>-2.5973865124155076</v>
      </c>
      <c r="AZ282" s="19">
        <f t="shared" si="556"/>
        <v>-2.0220116757018589</v>
      </c>
      <c r="BA282" s="19">
        <f t="shared" si="556"/>
        <v>-1.4941647539707477</v>
      </c>
      <c r="BB282" s="19">
        <f t="shared" si="556"/>
        <v>-1.0374879504858854</v>
      </c>
      <c r="BC282" s="19">
        <f t="shared" si="556"/>
        <v>-5.3646898913545256</v>
      </c>
      <c r="BD282" s="19">
        <f t="shared" si="556"/>
        <v>-4.7288756729700721</v>
      </c>
      <c r="BE282" s="19">
        <f t="shared" si="556"/>
        <v>-4.096766125368009</v>
      </c>
      <c r="BF282" s="19">
        <f t="shared" si="556"/>
        <v>-3.4715613446763482</v>
      </c>
      <c r="BG282" s="19">
        <f t="shared" si="556"/>
        <v>-2.8590328262879714</v>
      </c>
      <c r="BH282" s="19">
        <f t="shared" si="556"/>
        <v>-2.2691459507833982</v>
      </c>
      <c r="BI282" s="19">
        <f t="shared" si="556"/>
        <v>-1.717794470596596</v>
      </c>
      <c r="BJ282" s="19">
        <f t="shared" si="556"/>
        <v>-1.2269761000189523</v>
      </c>
      <c r="BK282" s="19">
        <f t="shared" si="556"/>
        <v>-0.82032996662642599</v>
      </c>
      <c r="BL282" s="19">
        <f t="shared" si="556"/>
        <v>-0.51301525239995238</v>
      </c>
      <c r="BM282" s="19">
        <f t="shared" si="556"/>
        <v>-4.3726974329714965</v>
      </c>
      <c r="BN282" s="19">
        <f t="shared" si="556"/>
        <v>-3.7439449847430786</v>
      </c>
      <c r="BO282" s="19">
        <f t="shared" si="556"/>
        <v>-3.1249344133057471</v>
      </c>
      <c r="BP282" s="19">
        <f t="shared" si="556"/>
        <v>-2.5235695746174187</v>
      </c>
      <c r="BQ282" s="19">
        <f t="shared" si="556"/>
        <v>-1.9529776105260739</v>
      </c>
      <c r="BR282" s="19">
        <f t="shared" si="556"/>
        <v>-1.4326848092526394</v>
      </c>
      <c r="BS282" s="19">
        <f t="shared" si="556"/>
        <v>-0.98657309416461769</v>
      </c>
      <c r="BT282" s="19">
        <f t="shared" si="556"/>
        <v>-0.6349461015956136</v>
      </c>
      <c r="BU282" s="19">
        <f t="shared" si="556"/>
        <v>-0.38367367481449394</v>
      </c>
      <c r="BV282" s="19">
        <f t="shared" si="556"/>
        <v>-0.22041740991845085</v>
      </c>
      <c r="BW282" s="19">
        <f t="shared" si="556"/>
        <v>-3.3941456055386952</v>
      </c>
      <c r="BX282" s="19">
        <f t="shared" si="556"/>
        <v>-2.7837958276838055</v>
      </c>
      <c r="BY282" s="19">
        <f t="shared" si="556"/>
        <v>-2.1977210001309602</v>
      </c>
      <c r="BZ282" s="19">
        <f t="shared" si="556"/>
        <v>-1.6526306912863233</v>
      </c>
      <c r="CA282" s="19">
        <f t="shared" si="556"/>
        <v>-1.1711006659477778</v>
      </c>
      <c r="CB282" s="19">
        <f t="shared" si="556"/>
        <v>-0.77634377304073976</v>
      </c>
      <c r="CC282" s="19">
        <f t="shared" ref="CC282:DJ282" si="557">$B258*LN(1/(1+(EXP(-1*(CC$25+CC$26*$A258)))))+$C258*LN(1-(1/(1+(EXP(-1*(CC$25+CC$26*$A258))))))</f>
        <v>-0.48167487439574314</v>
      </c>
      <c r="CD282" s="19">
        <f t="shared" si="557"/>
        <v>-0.28237787600797598</v>
      </c>
      <c r="CE282" s="19">
        <f t="shared" si="557"/>
        <v>-0.15874997013467176</v>
      </c>
      <c r="CF282" s="19">
        <f t="shared" si="557"/>
        <v>-8.6836152153949644E-2</v>
      </c>
      <c r="CG282" s="19">
        <f t="shared" si="557"/>
        <v>-2.450224746513209</v>
      </c>
      <c r="CH282" s="19">
        <f t="shared" si="557"/>
        <v>-1.8847227250802085</v>
      </c>
      <c r="CI282" s="19">
        <f t="shared" si="557"/>
        <v>-1.3723677218643584</v>
      </c>
      <c r="CJ282" s="19">
        <f t="shared" si="557"/>
        <v>-0.93715445033210976</v>
      </c>
      <c r="CK282" s="19">
        <f t="shared" si="557"/>
        <v>-0.59813886938159178</v>
      </c>
      <c r="CL282" s="19">
        <f t="shared" si="557"/>
        <v>-0.35886989966032329</v>
      </c>
      <c r="CM282" s="19">
        <f t="shared" si="557"/>
        <v>-0.20509174415876136</v>
      </c>
      <c r="CN282" s="19">
        <f t="shared" si="557"/>
        <v>-0.11335692465064116</v>
      </c>
      <c r="CO282" s="19">
        <f t="shared" si="557"/>
        <v>-6.1369538047684018E-2</v>
      </c>
      <c r="CP282" s="19">
        <f t="shared" si="557"/>
        <v>-3.2828470424865287E-2</v>
      </c>
      <c r="CQ282" s="19">
        <f t="shared" si="557"/>
        <v>-1.588458026006468</v>
      </c>
      <c r="CR282" s="19">
        <f t="shared" si="557"/>
        <v>-1.1165940469802242</v>
      </c>
      <c r="CS282" s="19">
        <f t="shared" si="557"/>
        <v>-0.7339469673175899</v>
      </c>
      <c r="CT282" s="19">
        <f t="shared" si="557"/>
        <v>-0.45184542734430633</v>
      </c>
      <c r="CU282" s="19">
        <f t="shared" si="557"/>
        <v>-0.26328246733803101</v>
      </c>
      <c r="CV282" s="19">
        <f t="shared" si="557"/>
        <v>-0.14740002486257023</v>
      </c>
      <c r="CW282" s="19">
        <f t="shared" si="557"/>
        <v>-8.0420998197756693E-2</v>
      </c>
      <c r="CX282" s="19">
        <f t="shared" si="557"/>
        <v>-4.3210022593073723E-2</v>
      </c>
      <c r="CY282" s="19">
        <f t="shared" si="557"/>
        <v>-2.3016809582299371E-2</v>
      </c>
      <c r="CZ282" s="19">
        <f t="shared" si="557"/>
        <v>-1.2202584607696155E-2</v>
      </c>
      <c r="DA282" s="19">
        <f t="shared" si="557"/>
        <v>-0.88926044903028434</v>
      </c>
      <c r="DB282" s="19">
        <f t="shared" si="557"/>
        <v>-0.5629153335603464</v>
      </c>
      <c r="DC282" s="19">
        <f t="shared" si="557"/>
        <v>-0.33541384892973064</v>
      </c>
      <c r="DD282" s="19">
        <f t="shared" si="557"/>
        <v>-0.19073280882382179</v>
      </c>
      <c r="DE282" s="19">
        <f t="shared" si="557"/>
        <v>-0.10508331976869598</v>
      </c>
      <c r="DF282" s="19">
        <f t="shared" si="557"/>
        <v>-5.6782583302082912E-2</v>
      </c>
      <c r="DG282" s="19">
        <f t="shared" si="557"/>
        <v>-3.0342389363505945E-2</v>
      </c>
      <c r="DH282" s="19">
        <f t="shared" si="557"/>
        <v>-1.6113984022215144E-2</v>
      </c>
      <c r="DI282" s="19">
        <f t="shared" si="557"/>
        <v>-8.529132713997899E-3</v>
      </c>
      <c r="DJ282" s="19">
        <f t="shared" si="557"/>
        <v>-4.506411799249389E-3</v>
      </c>
    </row>
    <row r="283" spans="15:114" x14ac:dyDescent="0.45">
      <c r="O283" s="19">
        <f t="shared" si="425"/>
        <v>-8.3551965674613014E-5</v>
      </c>
      <c r="P283" s="19">
        <f t="shared" si="425"/>
        <v>-1.5376626256102094E-4</v>
      </c>
      <c r="Q283" s="19">
        <f t="shared" ref="Q283:CB283" si="558">$B259*LN(1/(1+(EXP(-1*(Q$25+Q$26*$A259)))))+$C259*LN(1-(1/(1+(EXP(-1*(Q$25+Q$26*$A259))))))</f>
        <v>-2.8297797440036005E-4</v>
      </c>
      <c r="R283" s="19">
        <f t="shared" si="558"/>
        <v>-5.2073963546314672E-4</v>
      </c>
      <c r="S283" s="19">
        <f t="shared" si="558"/>
        <v>-9.5817595646008975E-4</v>
      </c>
      <c r="T283" s="19">
        <f t="shared" si="558"/>
        <v>-1.7627476838418591E-3</v>
      </c>
      <c r="U283" s="19">
        <f t="shared" si="558"/>
        <v>-3.2418168624750734E-3</v>
      </c>
      <c r="V283" s="19">
        <f t="shared" si="558"/>
        <v>-5.958237293119107E-3</v>
      </c>
      <c r="W283" s="19">
        <f t="shared" si="558"/>
        <v>-1.0938416966755965E-2</v>
      </c>
      <c r="X283" s="19">
        <f t="shared" si="558"/>
        <v>-2.0039767260397568E-2</v>
      </c>
      <c r="Y283" s="19">
        <f t="shared" si="558"/>
        <v>-2.2710148886328672E-4</v>
      </c>
      <c r="Z283" s="19">
        <f t="shared" si="558"/>
        <v>-4.1792483186131656E-4</v>
      </c>
      <c r="AA283" s="19">
        <f t="shared" si="558"/>
        <v>-7.6902695418363067E-4</v>
      </c>
      <c r="AB283" s="19">
        <f t="shared" si="558"/>
        <v>-1.4148842893281226E-3</v>
      </c>
      <c r="AC283" s="19">
        <f t="shared" si="558"/>
        <v>-2.6024512027386952E-3</v>
      </c>
      <c r="AD283" s="19">
        <f t="shared" si="558"/>
        <v>-4.7844071595555815E-3</v>
      </c>
      <c r="AE283" s="19">
        <f t="shared" si="558"/>
        <v>-8.7877454509191662E-3</v>
      </c>
      <c r="AF283" s="19">
        <f t="shared" si="558"/>
        <v>-1.6113984022215144E-2</v>
      </c>
      <c r="AG283" s="19">
        <f t="shared" si="558"/>
        <v>-2.9458714161954329E-2</v>
      </c>
      <c r="AH283" s="19">
        <f t="shared" si="558"/>
        <v>-5.356277621796323E-2</v>
      </c>
      <c r="AI283" s="19">
        <f t="shared" si="558"/>
        <v>-6.1720544303744843E-4</v>
      </c>
      <c r="AJ283" s="19">
        <f t="shared" si="558"/>
        <v>-1.1356298266037776E-3</v>
      </c>
      <c r="AK283" s="19">
        <f t="shared" si="558"/>
        <v>-2.0890524102486095E-3</v>
      </c>
      <c r="AL283" s="19">
        <f t="shared" si="558"/>
        <v>-3.841388807119948E-3</v>
      </c>
      <c r="AM283" s="19">
        <f t="shared" si="558"/>
        <v>-7.0584394314585257E-3</v>
      </c>
      <c r="AN283" s="19">
        <f t="shared" si="558"/>
        <v>-1.2952284047257571E-2</v>
      </c>
      <c r="AO283" s="19">
        <f t="shared" si="558"/>
        <v>-2.3709530339628439E-2</v>
      </c>
      <c r="AP283" s="19">
        <f t="shared" si="558"/>
        <v>-4.3210022593073723E-2</v>
      </c>
      <c r="AQ283" s="19">
        <f t="shared" si="558"/>
        <v>-7.8134647783774089E-2</v>
      </c>
      <c r="AR283" s="19">
        <f t="shared" si="558"/>
        <v>-0.13938675828296063</v>
      </c>
      <c r="AS283" s="19">
        <f t="shared" si="558"/>
        <v>-1.6768495030973665E-3</v>
      </c>
      <c r="AT283" s="19">
        <f t="shared" si="558"/>
        <v>-3.0839551263852818E-3</v>
      </c>
      <c r="AU283" s="19">
        <f t="shared" si="558"/>
        <v>-5.668472629014115E-3</v>
      </c>
      <c r="AV283" s="19">
        <f t="shared" si="558"/>
        <v>-1.0407710341623761E-2</v>
      </c>
      <c r="AW283" s="19">
        <f t="shared" si="558"/>
        <v>-1.9071675682192538E-2</v>
      </c>
      <c r="AX283" s="19">
        <f t="shared" si="558"/>
        <v>-3.4823518997376388E-2</v>
      </c>
      <c r="AY283" s="19">
        <f t="shared" si="558"/>
        <v>-6.3180683757369446E-2</v>
      </c>
      <c r="AZ283" s="19">
        <f t="shared" si="558"/>
        <v>-0.11335692465064129</v>
      </c>
      <c r="BA283" s="19">
        <f t="shared" si="558"/>
        <v>-0.19959646428551844</v>
      </c>
      <c r="BB283" s="19">
        <f t="shared" si="558"/>
        <v>-0.34115387473208791</v>
      </c>
      <c r="BC283" s="19">
        <f t="shared" si="558"/>
        <v>-4.5515990748126612E-3</v>
      </c>
      <c r="BD283" s="19">
        <f t="shared" si="558"/>
        <v>-8.3609486199597259E-3</v>
      </c>
      <c r="BE283" s="19">
        <f t="shared" si="558"/>
        <v>-1.53340897307886E-2</v>
      </c>
      <c r="BF283" s="19">
        <f t="shared" si="558"/>
        <v>-2.8041948238980052E-2</v>
      </c>
      <c r="BG283" s="19">
        <f t="shared" si="558"/>
        <v>-5.1015976589535057E-2</v>
      </c>
      <c r="BH283" s="19">
        <f t="shared" si="558"/>
        <v>-9.1966083843493251E-2</v>
      </c>
      <c r="BI283" s="19">
        <f t="shared" si="558"/>
        <v>-0.16321043882447558</v>
      </c>
      <c r="BJ283" s="19">
        <f t="shared" si="558"/>
        <v>-0.28237787600797609</v>
      </c>
      <c r="BK283" s="19">
        <f t="shared" si="558"/>
        <v>-0.47031331804487519</v>
      </c>
      <c r="BL283" s="19">
        <f t="shared" si="558"/>
        <v>-0.74439666007357119</v>
      </c>
      <c r="BM283" s="19">
        <f t="shared" si="558"/>
        <v>-1.2324469977434065E-2</v>
      </c>
      <c r="BN283" s="19">
        <f t="shared" si="558"/>
        <v>-2.2566149782357679E-2</v>
      </c>
      <c r="BO283" s="19">
        <f t="shared" si="558"/>
        <v>-4.114539620759932E-2</v>
      </c>
      <c r="BP283" s="19">
        <f t="shared" si="558"/>
        <v>-7.4462311208430346E-2</v>
      </c>
      <c r="BQ283" s="19">
        <f t="shared" si="558"/>
        <v>-0.13302107507286723</v>
      </c>
      <c r="BR283" s="19">
        <f t="shared" si="558"/>
        <v>-0.23257546550006247</v>
      </c>
      <c r="BS283" s="19">
        <f t="shared" si="558"/>
        <v>-0.39333111479266719</v>
      </c>
      <c r="BT283" s="19">
        <f t="shared" si="558"/>
        <v>-0.63494610159561338</v>
      </c>
      <c r="BU283" s="19">
        <f t="shared" si="558"/>
        <v>-0.96786415060626163</v>
      </c>
      <c r="BV283" s="19">
        <f t="shared" si="558"/>
        <v>-1.3873353251154312</v>
      </c>
      <c r="BW283" s="19">
        <f t="shared" si="558"/>
        <v>-3.3152992578135053E-2</v>
      </c>
      <c r="BX283" s="19">
        <f t="shared" si="558"/>
        <v>-6.0190181463108595E-2</v>
      </c>
      <c r="BY283" s="19">
        <f t="shared" si="558"/>
        <v>-0.10811656946977942</v>
      </c>
      <c r="BZ283" s="19">
        <f t="shared" si="558"/>
        <v>-0.19073280882382179</v>
      </c>
      <c r="CA283" s="19">
        <f t="shared" si="558"/>
        <v>-0.32695640685095206</v>
      </c>
      <c r="CB283" s="19">
        <f t="shared" si="558"/>
        <v>-0.53752811145482871</v>
      </c>
      <c r="CC283" s="19">
        <f t="shared" ref="CC283:DJ283" si="559">$B259*LN(1/(1+(EXP(-1*(CC$25+CC$26*$A259)))))+$C259*LN(1-(1/(1+(EXP(-1*(CC$25+CC$26*$A259))))))</f>
        <v>-0.83723213512231964</v>
      </c>
      <c r="CD283" s="19">
        <f t="shared" si="559"/>
        <v>-1.2269761000189523</v>
      </c>
      <c r="CE283" s="19">
        <f t="shared" si="559"/>
        <v>-1.6932450063382589</v>
      </c>
      <c r="CF283" s="19">
        <f t="shared" si="559"/>
        <v>-2.2155195231797551</v>
      </c>
      <c r="CG283" s="19">
        <f t="shared" si="559"/>
        <v>-8.7671702481136982E-2</v>
      </c>
      <c r="CH283" s="19">
        <f t="shared" si="559"/>
        <v>-0.15583909416915775</v>
      </c>
      <c r="CI283" s="19">
        <f t="shared" si="559"/>
        <v>-0.27030720582643253</v>
      </c>
      <c r="CJ283" s="19">
        <f t="shared" si="559"/>
        <v>-0.45184542734430633</v>
      </c>
      <c r="CK283" s="19">
        <f t="shared" si="559"/>
        <v>-0.71845964801328654</v>
      </c>
      <c r="CL283" s="19">
        <f t="shared" si="559"/>
        <v>-1.076636695888239</v>
      </c>
      <c r="CM283" s="19">
        <f t="shared" si="559"/>
        <v>-1.5175095714792803</v>
      </c>
      <c r="CN283" s="19">
        <f t="shared" si="559"/>
        <v>-2.0220116757018585</v>
      </c>
      <c r="CO283" s="19">
        <f t="shared" si="559"/>
        <v>-2.5696518312068268</v>
      </c>
      <c r="CP283" s="19">
        <f t="shared" si="559"/>
        <v>-3.1440639679385733</v>
      </c>
      <c r="CQ283" s="19">
        <f t="shared" si="559"/>
        <v>-0.22240352126484045</v>
      </c>
      <c r="CR283" s="19">
        <f t="shared" si="559"/>
        <v>-0.37734406622326166</v>
      </c>
      <c r="CS283" s="19">
        <f t="shared" si="559"/>
        <v>-0.61175533887062272</v>
      </c>
      <c r="CT283" s="19">
        <f t="shared" si="559"/>
        <v>-0.93715445033210965</v>
      </c>
      <c r="CU283" s="19">
        <f t="shared" si="559"/>
        <v>-1.3500584796176431</v>
      </c>
      <c r="CV283" s="19">
        <f t="shared" si="559"/>
        <v>-1.8340700903052942</v>
      </c>
      <c r="CW283" s="19">
        <f t="shared" si="559"/>
        <v>-2.3683167284069544</v>
      </c>
      <c r="CX283" s="19">
        <f t="shared" si="559"/>
        <v>-2.934615793462001</v>
      </c>
      <c r="CY283" s="19">
        <f t="shared" si="559"/>
        <v>-3.5200449677053403</v>
      </c>
      <c r="CZ283" s="19">
        <f t="shared" si="559"/>
        <v>-4.1164368472529116</v>
      </c>
      <c r="DA283" s="19">
        <f t="shared" si="559"/>
        <v>-0.5170403966954269</v>
      </c>
      <c r="DB283" s="19">
        <f t="shared" si="559"/>
        <v>-0.80918501895059214</v>
      </c>
      <c r="DC283" s="19">
        <f t="shared" si="559"/>
        <v>-1.1918957919879776</v>
      </c>
      <c r="DD283" s="19">
        <f t="shared" si="559"/>
        <v>-1.6526306912863238</v>
      </c>
      <c r="DE283" s="19">
        <f t="shared" si="559"/>
        <v>-2.1710974512080612</v>
      </c>
      <c r="DF283" s="19">
        <f t="shared" si="559"/>
        <v>-2.7276102564100917</v>
      </c>
      <c r="DG283" s="19">
        <f t="shared" si="559"/>
        <v>-3.3073019765117855</v>
      </c>
      <c r="DH283" s="19">
        <f t="shared" si="559"/>
        <v>-3.9004404877235959</v>
      </c>
      <c r="DI283" s="19">
        <f t="shared" si="559"/>
        <v>-4.5011581593618786</v>
      </c>
      <c r="DJ283" s="19">
        <f t="shared" si="559"/>
        <v>-5.106078236601757</v>
      </c>
    </row>
    <row r="284" spans="15:114" x14ac:dyDescent="0.45">
      <c r="O284" s="19">
        <f t="shared" ref="O284:AD293" si="560">$B260*LN(1/(1+(EXP(-1*(O$25+O$26*$A260)))))+$C260*LN(1-(1/(1+(EXP(-1*(O$25+O$26*$A260))))))</f>
        <v>-8.4391641458600767E-5</v>
      </c>
      <c r="P284" s="19">
        <f t="shared" si="560"/>
        <v>-1.5687230348327414E-4</v>
      </c>
      <c r="Q284" s="19">
        <f t="shared" si="560"/>
        <v>-2.9159468037421839E-4</v>
      </c>
      <c r="R284" s="19">
        <f t="shared" si="560"/>
        <v>-5.4198566507683164E-4</v>
      </c>
      <c r="S284" s="19">
        <f t="shared" si="560"/>
        <v>-1.0072779542348365E-3</v>
      </c>
      <c r="T284" s="19">
        <f t="shared" si="560"/>
        <v>-1.8716479679018964E-3</v>
      </c>
      <c r="U284" s="19">
        <f t="shared" si="560"/>
        <v>-3.4764669781356663E-3</v>
      </c>
      <c r="V284" s="19">
        <f t="shared" si="560"/>
        <v>-6.4528836098138014E-3</v>
      </c>
      <c r="W284" s="19">
        <f t="shared" si="560"/>
        <v>-1.1962396661479283E-2</v>
      </c>
      <c r="X284" s="19">
        <f t="shared" si="560"/>
        <v>-2.2124216454879178E-2</v>
      </c>
      <c r="Y284" s="19">
        <f t="shared" si="560"/>
        <v>-2.2938363501784505E-4</v>
      </c>
      <c r="Z284" s="19">
        <f t="shared" si="560"/>
        <v>-4.2636567392227319E-4</v>
      </c>
      <c r="AA284" s="19">
        <f t="shared" si="560"/>
        <v>-7.9243803449451284E-4</v>
      </c>
      <c r="AB284" s="19">
        <f t="shared" si="560"/>
        <v>-1.47258431765408E-3</v>
      </c>
      <c r="AC284" s="19">
        <f t="shared" si="560"/>
        <v>-2.735699378536135E-3</v>
      </c>
      <c r="AD284" s="19">
        <f t="shared" si="560"/>
        <v>-5.0795082199807879E-3</v>
      </c>
      <c r="AE284" s="19">
        <f t="shared" ref="AE284:CP284" si="561">$B260*LN(1/(1+(EXP(-1*(AE$25+AE$26*$A260)))))+$C260*LN(1-(1/(1+(EXP(-1*(AE$25+AE$26*$A260))))))</f>
        <v>-9.4219362295021696E-3</v>
      </c>
      <c r="AF284" s="19">
        <f t="shared" si="561"/>
        <v>-1.7444429732341168E-2</v>
      </c>
      <c r="AG284" s="19">
        <f t="shared" si="561"/>
        <v>-3.2188772814766752E-2</v>
      </c>
      <c r="AH284" s="19">
        <f t="shared" si="561"/>
        <v>-5.9032826287971386E-2</v>
      </c>
      <c r="AI284" s="19">
        <f t="shared" si="561"/>
        <v>-6.2340652776410213E-4</v>
      </c>
      <c r="AJ284" s="19">
        <f t="shared" si="561"/>
        <v>-1.1585577865769043E-3</v>
      </c>
      <c r="AK284" s="19">
        <f t="shared" si="561"/>
        <v>-2.1526051006187786E-3</v>
      </c>
      <c r="AL284" s="19">
        <f t="shared" si="561"/>
        <v>-3.997845896090666E-3</v>
      </c>
      <c r="AM284" s="19">
        <f t="shared" si="561"/>
        <v>-7.4189941486867304E-3</v>
      </c>
      <c r="AN284" s="19">
        <f t="shared" si="561"/>
        <v>-1.3747727534377115E-2</v>
      </c>
      <c r="AO284" s="19">
        <f t="shared" si="561"/>
        <v>-2.5407003914415586E-2</v>
      </c>
      <c r="AP284" s="19">
        <f t="shared" si="561"/>
        <v>-4.672602529427141E-2</v>
      </c>
      <c r="AQ284" s="19">
        <f t="shared" si="561"/>
        <v>-8.5187864739065575E-2</v>
      </c>
      <c r="AR284" s="19">
        <f t="shared" si="561"/>
        <v>-0.15297761052607417</v>
      </c>
      <c r="AS284" s="19">
        <f t="shared" si="561"/>
        <v>-1.693687857255286E-3</v>
      </c>
      <c r="AT284" s="19">
        <f t="shared" si="561"/>
        <v>-3.1461572513634406E-3</v>
      </c>
      <c r="AU284" s="19">
        <f t="shared" si="561"/>
        <v>-5.8406001533642333E-3</v>
      </c>
      <c r="AV284" s="19">
        <f t="shared" si="561"/>
        <v>-1.0830165139457261E-2</v>
      </c>
      <c r="AW284" s="19">
        <f t="shared" si="561"/>
        <v>-2.0039767260397568E-2</v>
      </c>
      <c r="AX284" s="19">
        <f t="shared" si="561"/>
        <v>-3.6937586501232814E-2</v>
      </c>
      <c r="AY284" s="19">
        <f t="shared" si="561"/>
        <v>-6.761025641009237E-2</v>
      </c>
      <c r="AZ284" s="19">
        <f t="shared" si="561"/>
        <v>-0.12224304025848919</v>
      </c>
      <c r="BA284" s="19">
        <f t="shared" si="561"/>
        <v>-0.21649269685003553</v>
      </c>
      <c r="BB284" s="19">
        <f t="shared" si="561"/>
        <v>-0.37110066594777763</v>
      </c>
      <c r="BC284" s="19">
        <f t="shared" si="561"/>
        <v>-4.5972384173645674E-3</v>
      </c>
      <c r="BD284" s="19">
        <f t="shared" si="561"/>
        <v>-8.529132713997899E-3</v>
      </c>
      <c r="BE284" s="19">
        <f t="shared" si="561"/>
        <v>-1.579741271464E-2</v>
      </c>
      <c r="BF284" s="19">
        <f t="shared" si="561"/>
        <v>-2.9169828705895857E-2</v>
      </c>
      <c r="BG284" s="19">
        <f t="shared" si="561"/>
        <v>-5.356277621796323E-2</v>
      </c>
      <c r="BH284" s="19">
        <f t="shared" si="561"/>
        <v>-9.7384578310816483E-2</v>
      </c>
      <c r="BI284" s="19">
        <f t="shared" si="561"/>
        <v>-0.17407009030529472</v>
      </c>
      <c r="BJ284" s="19">
        <f t="shared" si="561"/>
        <v>-0.30266034739773878</v>
      </c>
      <c r="BK284" s="19">
        <f t="shared" si="561"/>
        <v>-0.5050369938177538</v>
      </c>
      <c r="BL284" s="19">
        <f t="shared" si="561"/>
        <v>-0.79813886938159195</v>
      </c>
      <c r="BM284" s="19">
        <f t="shared" si="561"/>
        <v>-1.2447565236600967E-2</v>
      </c>
      <c r="BN284" s="19">
        <f t="shared" si="561"/>
        <v>-2.301680958229926E-2</v>
      </c>
      <c r="BO284" s="19">
        <f t="shared" si="561"/>
        <v>-4.237227819517856E-2</v>
      </c>
      <c r="BP284" s="19">
        <f t="shared" si="561"/>
        <v>-7.7386512415507897E-2</v>
      </c>
      <c r="BQ284" s="19">
        <f t="shared" si="561"/>
        <v>-0.13938675828296063</v>
      </c>
      <c r="BR284" s="19">
        <f t="shared" si="561"/>
        <v>-0.24532554211251698</v>
      </c>
      <c r="BS284" s="19">
        <f t="shared" si="561"/>
        <v>-0.41663669588823954</v>
      </c>
      <c r="BT284" s="19">
        <f t="shared" si="561"/>
        <v>-0.67334716722803412</v>
      </c>
      <c r="BU284" s="19">
        <f t="shared" si="561"/>
        <v>-1.0246206695015532</v>
      </c>
      <c r="BV284" s="19">
        <f t="shared" si="561"/>
        <v>-1.4632824673380318</v>
      </c>
      <c r="BW284" s="19">
        <f t="shared" si="561"/>
        <v>-3.3480669360590534E-2</v>
      </c>
      <c r="BX284" s="19">
        <f t="shared" si="561"/>
        <v>-6.1369538047684018E-2</v>
      </c>
      <c r="BY284" s="19">
        <f t="shared" si="561"/>
        <v>-0.11123259989493051</v>
      </c>
      <c r="BZ284" s="19">
        <f t="shared" si="561"/>
        <v>-0.19779447059659644</v>
      </c>
      <c r="CA284" s="19">
        <f t="shared" si="561"/>
        <v>-0.34115387473208791</v>
      </c>
      <c r="CB284" s="19">
        <f t="shared" si="561"/>
        <v>-0.5629153335603464</v>
      </c>
      <c r="CC284" s="19">
        <f t="shared" si="561"/>
        <v>-0.87752811145482923</v>
      </c>
      <c r="CD284" s="19">
        <f t="shared" si="561"/>
        <v>-1.2841775991951889</v>
      </c>
      <c r="CE284" s="19">
        <f t="shared" si="561"/>
        <v>-1.767288449837159</v>
      </c>
      <c r="CF284" s="19">
        <f t="shared" si="561"/>
        <v>-2.3050833197686953</v>
      </c>
      <c r="CG284" s="19">
        <f t="shared" si="561"/>
        <v>-8.8514942119993792E-2</v>
      </c>
      <c r="CH284" s="19">
        <f t="shared" si="561"/>
        <v>-0.15874997013467176</v>
      </c>
      <c r="CI284" s="19">
        <f t="shared" si="561"/>
        <v>-0.27749462251395479</v>
      </c>
      <c r="CJ284" s="19">
        <f t="shared" si="561"/>
        <v>-0.46657309416461801</v>
      </c>
      <c r="CK284" s="19">
        <f t="shared" si="561"/>
        <v>-0.74439666007357097</v>
      </c>
      <c r="CL284" s="19">
        <f t="shared" si="561"/>
        <v>-1.1165940469802242</v>
      </c>
      <c r="CM284" s="19">
        <f t="shared" si="561"/>
        <v>-1.5725754655000628</v>
      </c>
      <c r="CN284" s="19">
        <f t="shared" si="561"/>
        <v>-2.0917809798514684</v>
      </c>
      <c r="CO284" s="19">
        <f t="shared" si="561"/>
        <v>-2.6530404062434658</v>
      </c>
      <c r="CP284" s="19">
        <f t="shared" si="561"/>
        <v>-3.2399533331624308</v>
      </c>
      <c r="CQ284" s="19">
        <f t="shared" ref="CQ284:DJ284" si="562">$B260*LN(1/(1+(EXP(-1*(CQ$25+CQ$26*$A260)))))+$C260*LN(1-(1/(1+(EXP(-1*(CQ$25+CQ$26*$A260))))))</f>
        <v>-0.22440559704717059</v>
      </c>
      <c r="CR284" s="19">
        <f t="shared" si="562"/>
        <v>-0.38367367481449394</v>
      </c>
      <c r="CS284" s="19">
        <f t="shared" si="562"/>
        <v>-0.62559518233715139</v>
      </c>
      <c r="CT284" s="19">
        <f t="shared" si="562"/>
        <v>-0.96167487439574328</v>
      </c>
      <c r="CU284" s="19">
        <f t="shared" si="562"/>
        <v>-1.3873353251154312</v>
      </c>
      <c r="CV284" s="19">
        <f t="shared" si="562"/>
        <v>-1.8847227250802083</v>
      </c>
      <c r="CW284" s="19">
        <f t="shared" si="562"/>
        <v>-2.4319660838434936</v>
      </c>
      <c r="CX284" s="19">
        <f t="shared" si="562"/>
        <v>-3.0105209675340192</v>
      </c>
      <c r="CY284" s="19">
        <f t="shared" si="562"/>
        <v>-3.6074942436279134</v>
      </c>
      <c r="CZ284" s="19">
        <f t="shared" si="562"/>
        <v>-4.214884254671917</v>
      </c>
      <c r="DA284" s="19">
        <f t="shared" si="562"/>
        <v>-0.52108961386593755</v>
      </c>
      <c r="DB284" s="19">
        <f t="shared" si="562"/>
        <v>-0.82032996662642577</v>
      </c>
      <c r="DC284" s="19">
        <f t="shared" si="562"/>
        <v>-1.2128812144609917</v>
      </c>
      <c r="DD284" s="19">
        <f t="shared" si="562"/>
        <v>-1.6850917441587616</v>
      </c>
      <c r="DE284" s="19">
        <f t="shared" si="562"/>
        <v>-2.2155195231797551</v>
      </c>
      <c r="DF284" s="19">
        <f t="shared" si="562"/>
        <v>-2.783795827683806</v>
      </c>
      <c r="DG284" s="19">
        <f t="shared" si="562"/>
        <v>-3.3748235189973741</v>
      </c>
      <c r="DH284" s="19">
        <f t="shared" si="562"/>
        <v>-3.9788836898020468</v>
      </c>
      <c r="DI284" s="19">
        <f t="shared" si="562"/>
        <v>-4.590202671583274</v>
      </c>
      <c r="DJ284" s="19">
        <f t="shared" si="562"/>
        <v>-5.2055014039096372</v>
      </c>
    </row>
    <row r="285" spans="15:114" x14ac:dyDescent="0.45">
      <c r="O285" s="19">
        <f t="shared" si="560"/>
        <v>-9.3266773984161468E-5</v>
      </c>
      <c r="P285" s="19">
        <f t="shared" si="560"/>
        <v>-1.9160093700850775E-4</v>
      </c>
      <c r="Q285" s="19">
        <f t="shared" si="560"/>
        <v>-3.9359157332862377E-4</v>
      </c>
      <c r="R285" s="19">
        <f t="shared" si="560"/>
        <v>-8.0843987552750498E-4</v>
      </c>
      <c r="S285" s="19">
        <f t="shared" si="560"/>
        <v>-1.6601784140456051E-3</v>
      </c>
      <c r="T285" s="19">
        <f t="shared" si="560"/>
        <v>-3.4077454776149591E-3</v>
      </c>
      <c r="U285" s="19">
        <f t="shared" si="560"/>
        <v>-6.9884516208370074E-3</v>
      </c>
      <c r="V285" s="19">
        <f t="shared" si="560"/>
        <v>-1.4304788745287738E-2</v>
      </c>
      <c r="W285" s="19">
        <f t="shared" si="560"/>
        <v>-2.9169828705895857E-2</v>
      </c>
      <c r="X285" s="19">
        <f t="shared" si="560"/>
        <v>-5.9032826287971386E-2</v>
      </c>
      <c r="Y285" s="19">
        <f t="shared" si="560"/>
        <v>-2.5350506491038903E-4</v>
      </c>
      <c r="Z285" s="19">
        <f t="shared" si="560"/>
        <v>-5.2073963546314672E-4</v>
      </c>
      <c r="AA285" s="19">
        <f t="shared" si="560"/>
        <v>-1.069531247135208E-3</v>
      </c>
      <c r="AB285" s="19">
        <f t="shared" si="560"/>
        <v>-2.196042894767527E-3</v>
      </c>
      <c r="AC285" s="19">
        <f t="shared" si="560"/>
        <v>-4.506411799249389E-3</v>
      </c>
      <c r="AD285" s="19">
        <f t="shared" si="560"/>
        <v>-9.2362283060557042E-3</v>
      </c>
      <c r="AE285" s="19">
        <f t="shared" ref="AE285:CP285" si="563">$B261*LN(1/(1+(EXP(-1*(AE$25+AE$26*$A261)))))+$C261*LN(1-(1/(1+(EXP(-1*(AE$25+AE$26*$A261))))))</f>
        <v>-1.8883689802042421E-2</v>
      </c>
      <c r="AF285" s="19">
        <f t="shared" si="563"/>
        <v>-3.8416442794361121E-2</v>
      </c>
      <c r="AG285" s="19">
        <f t="shared" si="563"/>
        <v>-7.7386512415507897E-2</v>
      </c>
      <c r="AH285" s="19">
        <f t="shared" si="563"/>
        <v>-0.15297761052607417</v>
      </c>
      <c r="AI285" s="19">
        <f t="shared" si="563"/>
        <v>-6.8894818438156871E-4</v>
      </c>
      <c r="AJ285" s="19">
        <f t="shared" si="563"/>
        <v>-1.4148842893281226E-3</v>
      </c>
      <c r="AK285" s="19">
        <f t="shared" si="563"/>
        <v>-2.9046201295047131E-3</v>
      </c>
      <c r="AL285" s="19">
        <f t="shared" si="563"/>
        <v>-5.958237293119107E-3</v>
      </c>
      <c r="AM285" s="19">
        <f t="shared" si="563"/>
        <v>-1.2202584607696042E-2</v>
      </c>
      <c r="AN285" s="19">
        <f t="shared" si="563"/>
        <v>-2.4910125357366236E-2</v>
      </c>
      <c r="AO285" s="19">
        <f t="shared" si="563"/>
        <v>-5.0520967534021625E-2</v>
      </c>
      <c r="AP285" s="19">
        <f t="shared" si="563"/>
        <v>-0.10116437811507244</v>
      </c>
      <c r="AQ285" s="19">
        <f t="shared" si="563"/>
        <v>-0.19779447059659644</v>
      </c>
      <c r="AR285" s="19">
        <f t="shared" si="563"/>
        <v>-0.37110066594777763</v>
      </c>
      <c r="AS285" s="19">
        <f t="shared" si="563"/>
        <v>-1.8716479679018964E-3</v>
      </c>
      <c r="AT285" s="19">
        <f t="shared" si="563"/>
        <v>-3.841388807119948E-3</v>
      </c>
      <c r="AU285" s="19">
        <f t="shared" si="563"/>
        <v>-7.8759571155825256E-3</v>
      </c>
      <c r="AV285" s="19">
        <f t="shared" si="563"/>
        <v>-1.6113984022215144E-2</v>
      </c>
      <c r="AW285" s="19">
        <f t="shared" si="563"/>
        <v>-3.2828470424865405E-2</v>
      </c>
      <c r="AX285" s="19">
        <f t="shared" si="563"/>
        <v>-6.6314899462582039E-2</v>
      </c>
      <c r="AY285" s="19">
        <f t="shared" si="563"/>
        <v>-0.13178097985146942</v>
      </c>
      <c r="AZ285" s="19">
        <f t="shared" si="563"/>
        <v>-0.2541647539707475</v>
      </c>
      <c r="BA285" s="19">
        <f t="shared" si="563"/>
        <v>-0.46657309416461784</v>
      </c>
      <c r="BB285" s="19">
        <f t="shared" si="563"/>
        <v>-0.79813886938159195</v>
      </c>
      <c r="BC285" s="19">
        <f t="shared" si="563"/>
        <v>-5.0795082199807879E-3</v>
      </c>
      <c r="BD285" s="19">
        <f t="shared" si="563"/>
        <v>-1.0407710341623761E-2</v>
      </c>
      <c r="BE285" s="19">
        <f t="shared" si="563"/>
        <v>-2.1265871276566872E-2</v>
      </c>
      <c r="BF285" s="19">
        <f t="shared" si="563"/>
        <v>-4.3210022593073723E-2</v>
      </c>
      <c r="BG285" s="19">
        <f t="shared" si="563"/>
        <v>-8.6836152153949644E-2</v>
      </c>
      <c r="BH285" s="19">
        <f t="shared" si="563"/>
        <v>-0.17090157636787073</v>
      </c>
      <c r="BI285" s="19">
        <f t="shared" si="563"/>
        <v>-0.32417759919518913</v>
      </c>
      <c r="BJ285" s="19">
        <f t="shared" si="563"/>
        <v>-0.58032996662642566</v>
      </c>
      <c r="BK285" s="19">
        <f t="shared" si="563"/>
        <v>-0.96167487439574306</v>
      </c>
      <c r="BL285" s="19">
        <f t="shared" si="563"/>
        <v>-1.4632824673380318</v>
      </c>
      <c r="BM285" s="19">
        <f t="shared" si="563"/>
        <v>-1.3747727534377115E-2</v>
      </c>
      <c r="BN285" s="19">
        <f t="shared" si="563"/>
        <v>-2.8041948238980052E-2</v>
      </c>
      <c r="BO285" s="19">
        <f t="shared" si="563"/>
        <v>-5.6782583302082912E-2</v>
      </c>
      <c r="BP285" s="19">
        <f t="shared" si="563"/>
        <v>-0.11335692465064129</v>
      </c>
      <c r="BQ285" s="19">
        <f t="shared" si="563"/>
        <v>-0.22041740991845099</v>
      </c>
      <c r="BR285" s="19">
        <f t="shared" si="563"/>
        <v>-0.40986673496366222</v>
      </c>
      <c r="BS285" s="19">
        <f t="shared" si="563"/>
        <v>-0.7133471672280346</v>
      </c>
      <c r="BT285" s="19">
        <f t="shared" si="563"/>
        <v>-1.1436736748144938</v>
      </c>
      <c r="BU285" s="19">
        <f t="shared" si="563"/>
        <v>-1.685091744158761</v>
      </c>
      <c r="BV285" s="19">
        <f t="shared" si="563"/>
        <v>-2.3050833197686953</v>
      </c>
      <c r="BW285" s="19">
        <f t="shared" si="563"/>
        <v>-3.6937586501232814E-2</v>
      </c>
      <c r="BX285" s="19">
        <f t="shared" si="563"/>
        <v>-7.4462311208430346E-2</v>
      </c>
      <c r="BY285" s="19">
        <f t="shared" si="563"/>
        <v>-0.14740002486257034</v>
      </c>
      <c r="BZ285" s="19">
        <f t="shared" si="563"/>
        <v>-0.28237787600797609</v>
      </c>
      <c r="CA285" s="19">
        <f t="shared" si="563"/>
        <v>-0.5130152523999526</v>
      </c>
      <c r="CB285" s="19">
        <f t="shared" si="563"/>
        <v>-0.86589293718007543</v>
      </c>
      <c r="CC285" s="19">
        <f t="shared" si="563"/>
        <v>-1.3426603473977397</v>
      </c>
      <c r="CD285" s="19">
        <f t="shared" si="563"/>
        <v>-1.9187499701346722</v>
      </c>
      <c r="CE285" s="19">
        <f t="shared" si="563"/>
        <v>-2.560420998197757</v>
      </c>
      <c r="CF285" s="19">
        <f t="shared" si="563"/>
        <v>-3.2399533331624308</v>
      </c>
      <c r="CG285" s="19">
        <f t="shared" si="563"/>
        <v>-9.7384578310816483E-2</v>
      </c>
      <c r="CH285" s="19">
        <f t="shared" si="563"/>
        <v>-0.19073280882382179</v>
      </c>
      <c r="CI285" s="19">
        <f t="shared" si="563"/>
        <v>-0.35886989966032329</v>
      </c>
      <c r="CJ285" s="19">
        <f t="shared" si="563"/>
        <v>-0.63494610159561338</v>
      </c>
      <c r="CK285" s="19">
        <f t="shared" si="563"/>
        <v>-1.0374879504858854</v>
      </c>
      <c r="CL285" s="19">
        <f t="shared" si="563"/>
        <v>-1.556758684876467</v>
      </c>
      <c r="CM285" s="19">
        <f t="shared" si="563"/>
        <v>-2.1622430402584909</v>
      </c>
      <c r="CN285" s="19">
        <f t="shared" si="563"/>
        <v>-2.8213695380476831</v>
      </c>
      <c r="CO285" s="19">
        <f t="shared" si="563"/>
        <v>-3.510342389363502</v>
      </c>
      <c r="CP285" s="19">
        <f t="shared" si="563"/>
        <v>-4.214884254671917</v>
      </c>
      <c r="CQ285" s="19">
        <f t="shared" ref="CQ285:DJ285" si="564">$B261*LN(1/(1+(EXP(-1*(CQ$25+CQ$26*$A261)))))+$C261*LN(1-(1/(1+(EXP(-1*(CQ$25+CQ$26*$A261))))))</f>
        <v>-0.24532554211251698</v>
      </c>
      <c r="CR285" s="19">
        <f t="shared" si="564"/>
        <v>-0.45184542734430633</v>
      </c>
      <c r="CS285" s="19">
        <f t="shared" si="564"/>
        <v>-0.77634377304073965</v>
      </c>
      <c r="CT285" s="19">
        <f t="shared" si="564"/>
        <v>-1.2269761000189523</v>
      </c>
      <c r="CU285" s="19">
        <f t="shared" si="564"/>
        <v>-1.7839007408883387</v>
      </c>
      <c r="CV285" s="19">
        <f t="shared" si="564"/>
        <v>-2.4137394792674307</v>
      </c>
      <c r="CW285" s="19">
        <f t="shared" si="564"/>
        <v>-3.0867260252942748</v>
      </c>
      <c r="CX285" s="19">
        <f t="shared" si="564"/>
        <v>-3.7830168095822931</v>
      </c>
      <c r="CY285" s="19">
        <f t="shared" si="564"/>
        <v>-4.4912696711850559</v>
      </c>
      <c r="CZ285" s="19">
        <f t="shared" si="564"/>
        <v>-5.2055014039096372</v>
      </c>
      <c r="DA285" s="19">
        <f t="shared" si="564"/>
        <v>-0.5629153335603464</v>
      </c>
      <c r="DB285" s="19">
        <f t="shared" si="564"/>
        <v>-0.93715445033210965</v>
      </c>
      <c r="DC285" s="19">
        <f t="shared" si="564"/>
        <v>-1.4326848092526394</v>
      </c>
      <c r="DD285" s="19">
        <f t="shared" si="564"/>
        <v>-2.0220116757018585</v>
      </c>
      <c r="DE285" s="19">
        <f t="shared" si="564"/>
        <v>-2.6716446919676713</v>
      </c>
      <c r="DF285" s="19">
        <f t="shared" si="564"/>
        <v>-3.3555146539552516</v>
      </c>
      <c r="DG285" s="19">
        <f t="shared" si="564"/>
        <v>-4.0574444297323442</v>
      </c>
      <c r="DH285" s="19">
        <f t="shared" si="564"/>
        <v>-4.7685291327140042</v>
      </c>
      <c r="DI285" s="19">
        <f t="shared" si="564"/>
        <v>-5.4841606621264489</v>
      </c>
      <c r="DJ285" s="19">
        <f t="shared" si="564"/>
        <v>-6.202027374123829</v>
      </c>
    </row>
    <row r="286" spans="15:114" x14ac:dyDescent="0.45">
      <c r="O286" s="19">
        <f t="shared" si="560"/>
        <v>-1.0411108998337524E-4</v>
      </c>
      <c r="P286" s="19">
        <f t="shared" si="560"/>
        <v>-2.3874384135787172E-4</v>
      </c>
      <c r="Q286" s="19">
        <f t="shared" si="560"/>
        <v>-5.4743122089715194E-4</v>
      </c>
      <c r="R286" s="19">
        <f t="shared" si="560"/>
        <v>-1.2549901428946333E-3</v>
      </c>
      <c r="S286" s="19">
        <f t="shared" si="560"/>
        <v>-2.8757601931381207E-3</v>
      </c>
      <c r="T286" s="19">
        <f t="shared" si="560"/>
        <v>-6.5828123789349116E-3</v>
      </c>
      <c r="U286" s="19">
        <f t="shared" si="560"/>
        <v>-1.5032725136657377E-2</v>
      </c>
      <c r="V286" s="19">
        <f t="shared" si="560"/>
        <v>-3.4145605538695126E-2</v>
      </c>
      <c r="W286" s="19">
        <f t="shared" si="560"/>
        <v>-7.6645269327956289E-2</v>
      </c>
      <c r="X286" s="19">
        <f t="shared" si="560"/>
        <v>-0.16778602938626597</v>
      </c>
      <c r="Y286" s="19">
        <f t="shared" si="560"/>
        <v>-2.8297797440036005E-4</v>
      </c>
      <c r="Z286" s="19">
        <f t="shared" si="560"/>
        <v>-6.4883997875153621E-4</v>
      </c>
      <c r="AA286" s="19">
        <f t="shared" si="560"/>
        <v>-1.4873730351686763E-3</v>
      </c>
      <c r="AB286" s="19">
        <f t="shared" si="560"/>
        <v>-3.4077454776149591E-3</v>
      </c>
      <c r="AC286" s="19">
        <f t="shared" si="560"/>
        <v>-7.7978947854034416E-3</v>
      </c>
      <c r="AD286" s="19">
        <f t="shared" si="560"/>
        <v>-1.7793713661611432E-2</v>
      </c>
      <c r="AE286" s="19">
        <f t="shared" ref="AE286:CP286" si="565">$B262*LN(1/(1+(EXP(-1*(AE$25+AE$26*$A262)))))+$C262*LN(1-(1/(1+(EXP(-1*(AE$25+AE$26*$A262))))))</f>
        <v>-4.0346877771670848E-2</v>
      </c>
      <c r="AF286" s="19">
        <f t="shared" si="565"/>
        <v>-9.0224746513209067E-2</v>
      </c>
      <c r="AG286" s="19">
        <f t="shared" si="565"/>
        <v>-0.19600720243021222</v>
      </c>
      <c r="AH286" s="19">
        <f t="shared" si="565"/>
        <v>-0.40318604888545817</v>
      </c>
      <c r="AI286" s="19">
        <f t="shared" si="565"/>
        <v>-7.6902695418363067E-4</v>
      </c>
      <c r="AJ286" s="19">
        <f t="shared" si="565"/>
        <v>-1.7627476838418591E-3</v>
      </c>
      <c r="AK286" s="19">
        <f t="shared" si="565"/>
        <v>-4.0379439035455123E-3</v>
      </c>
      <c r="AL286" s="19">
        <f t="shared" si="565"/>
        <v>-9.2362283060557042E-3</v>
      </c>
      <c r="AM286" s="19">
        <f t="shared" si="565"/>
        <v>-2.1056484455681392E-2</v>
      </c>
      <c r="AN286" s="19">
        <f t="shared" si="565"/>
        <v>-4.7647815139078141E-2</v>
      </c>
      <c r="AO286" s="19">
        <f t="shared" si="565"/>
        <v>-0.10608532667444252</v>
      </c>
      <c r="AP286" s="19">
        <f t="shared" si="565"/>
        <v>-0.22845802600646811</v>
      </c>
      <c r="AQ286" s="19">
        <f t="shared" si="565"/>
        <v>-0.46285625355038429</v>
      </c>
      <c r="AR286" s="19">
        <f t="shared" si="565"/>
        <v>-0.85435524446852751</v>
      </c>
      <c r="AS286" s="19">
        <f t="shared" si="565"/>
        <v>-2.0890524102486095E-3</v>
      </c>
      <c r="AT286" s="19">
        <f t="shared" si="565"/>
        <v>-4.7844071595555815E-3</v>
      </c>
      <c r="AU286" s="19">
        <f t="shared" si="565"/>
        <v>-1.0938416966755965E-2</v>
      </c>
      <c r="AV286" s="19">
        <f t="shared" si="565"/>
        <v>-2.4910125357366236E-2</v>
      </c>
      <c r="AW286" s="19">
        <f t="shared" si="565"/>
        <v>-5.6233177878483226E-2</v>
      </c>
      <c r="AX286" s="19">
        <f t="shared" si="565"/>
        <v>-0.12456484496250039</v>
      </c>
      <c r="AY286" s="19">
        <f t="shared" si="565"/>
        <v>-0.26560613014301165</v>
      </c>
      <c r="AZ286" s="19">
        <f t="shared" si="565"/>
        <v>-0.52926044903028446</v>
      </c>
      <c r="BA286" s="19">
        <f t="shared" si="565"/>
        <v>-0.95550921164700398</v>
      </c>
      <c r="BB286" s="19">
        <f t="shared" si="565"/>
        <v>-1.5410084538329922</v>
      </c>
      <c r="BC286" s="19">
        <f t="shared" si="565"/>
        <v>-5.668472629014115E-3</v>
      </c>
      <c r="BD286" s="19">
        <f t="shared" si="565"/>
        <v>-1.2952284047257571E-2</v>
      </c>
      <c r="BE286" s="19">
        <f t="shared" si="565"/>
        <v>-2.9458714161954329E-2</v>
      </c>
      <c r="BF286" s="19">
        <f t="shared" si="565"/>
        <v>-6.6314899462582039E-2</v>
      </c>
      <c r="BG286" s="19">
        <f t="shared" si="565"/>
        <v>-0.14603541105451015</v>
      </c>
      <c r="BH286" s="19">
        <f t="shared" si="565"/>
        <v>-0.30792206010159268</v>
      </c>
      <c r="BI286" s="19">
        <f t="shared" si="565"/>
        <v>-0.6026529092986137</v>
      </c>
      <c r="BJ286" s="19">
        <f t="shared" si="565"/>
        <v>-1.0634965102225347</v>
      </c>
      <c r="BK286" s="19">
        <f t="shared" si="565"/>
        <v>-1.6769535864002092</v>
      </c>
      <c r="BL286" s="19">
        <f t="shared" si="565"/>
        <v>-2.3955454645979639</v>
      </c>
      <c r="BM286" s="19">
        <f t="shared" si="565"/>
        <v>-1.53340897307886E-2</v>
      </c>
      <c r="BN286" s="19">
        <f t="shared" si="565"/>
        <v>-3.4823518997376388E-2</v>
      </c>
      <c r="BO286" s="19">
        <f t="shared" si="565"/>
        <v>-7.8134647783774089E-2</v>
      </c>
      <c r="BP286" s="19">
        <f t="shared" si="565"/>
        <v>-0.17090157636787073</v>
      </c>
      <c r="BQ286" s="19">
        <f t="shared" si="565"/>
        <v>-0.35586506844219595</v>
      </c>
      <c r="BR286" s="19">
        <f t="shared" si="565"/>
        <v>-0.68319717972663396</v>
      </c>
      <c r="BS286" s="19">
        <f t="shared" si="565"/>
        <v>-1.1780110926729277</v>
      </c>
      <c r="BT286" s="19">
        <f t="shared" si="565"/>
        <v>-1.8172922998314611</v>
      </c>
      <c r="BU286" s="19">
        <f t="shared" si="565"/>
        <v>-2.5511972953435764</v>
      </c>
      <c r="BV286" s="19">
        <f t="shared" si="565"/>
        <v>-3.3362192588706603</v>
      </c>
      <c r="BW286" s="19">
        <f t="shared" si="565"/>
        <v>-4.114539620759932E-2</v>
      </c>
      <c r="BX286" s="19">
        <f t="shared" si="565"/>
        <v>-9.1966083843493251E-2</v>
      </c>
      <c r="BY286" s="19">
        <f t="shared" si="565"/>
        <v>-0.19959646428551844</v>
      </c>
      <c r="BZ286" s="19">
        <f t="shared" si="565"/>
        <v>-0.40986673496366222</v>
      </c>
      <c r="CA286" s="19">
        <f t="shared" si="565"/>
        <v>-0.77095704778953245</v>
      </c>
      <c r="CB286" s="19">
        <f t="shared" si="565"/>
        <v>-1.2986799592371323</v>
      </c>
      <c r="CC286" s="19">
        <f t="shared" si="565"/>
        <v>-1.9615651718253815</v>
      </c>
      <c r="CD286" s="19">
        <f t="shared" si="565"/>
        <v>-2.7089300544332953</v>
      </c>
      <c r="CE286" s="19">
        <f t="shared" si="565"/>
        <v>-3.5006427103882505</v>
      </c>
      <c r="CF286" s="19">
        <f t="shared" si="565"/>
        <v>-4.3134773304160188</v>
      </c>
      <c r="CG286" s="19">
        <f t="shared" si="565"/>
        <v>-0.10811656946977942</v>
      </c>
      <c r="CH286" s="19">
        <f t="shared" si="565"/>
        <v>-0.23257546550006261</v>
      </c>
      <c r="CI286" s="19">
        <f t="shared" si="565"/>
        <v>-0.47031331804487481</v>
      </c>
      <c r="CJ286" s="19">
        <f t="shared" si="565"/>
        <v>-0.86589293718007543</v>
      </c>
      <c r="CK286" s="19">
        <f t="shared" si="565"/>
        <v>-1.4250805831863991</v>
      </c>
      <c r="CL286" s="19">
        <f t="shared" si="565"/>
        <v>-2.1093331750756121</v>
      </c>
      <c r="CM286" s="19">
        <f t="shared" si="565"/>
        <v>-2.8684622784761329</v>
      </c>
      <c r="CN286" s="19">
        <f t="shared" si="565"/>
        <v>-3.6659136657923104</v>
      </c>
      <c r="CO286" s="19">
        <f t="shared" si="565"/>
        <v>-4.4813822910991448</v>
      </c>
      <c r="CP286" s="19">
        <f t="shared" si="565"/>
        <v>-5.3049791772043138</v>
      </c>
      <c r="CQ286" s="19">
        <f t="shared" ref="CQ286:DJ286" si="566">$B262*LN(1/(1+(EXP(-1*(CQ$25+CQ$26*$A262)))))+$C262*LN(1-(1/(1+(EXP(-1*(CQ$25+CQ$26*$A262))))))</f>
        <v>-0.27030720582643253</v>
      </c>
      <c r="CR286" s="19">
        <f t="shared" si="566"/>
        <v>-0.53752811145482893</v>
      </c>
      <c r="CS286" s="19">
        <f t="shared" si="566"/>
        <v>-0.96786415060626141</v>
      </c>
      <c r="CT286" s="19">
        <f t="shared" si="566"/>
        <v>-1.556758684876467</v>
      </c>
      <c r="CU286" s="19">
        <f t="shared" si="566"/>
        <v>-2.2601846030111084</v>
      </c>
      <c r="CV286" s="19">
        <f t="shared" si="566"/>
        <v>-3.0295449591113806</v>
      </c>
      <c r="CW286" s="19">
        <f t="shared" si="566"/>
        <v>-3.831906470466349</v>
      </c>
      <c r="CX286" s="19">
        <f t="shared" si="566"/>
        <v>-4.649611360169037</v>
      </c>
      <c r="CY286" s="19">
        <f t="shared" si="566"/>
        <v>-5.4742023897361616</v>
      </c>
      <c r="CZ286" s="19">
        <f t="shared" si="566"/>
        <v>-6.3018346208305855</v>
      </c>
      <c r="DA286" s="19">
        <f t="shared" si="566"/>
        <v>-0.61175533887062272</v>
      </c>
      <c r="DB286" s="19">
        <f t="shared" si="566"/>
        <v>-1.0766366958882394</v>
      </c>
      <c r="DC286" s="19">
        <f t="shared" si="566"/>
        <v>-1.6932450063382583</v>
      </c>
      <c r="DD286" s="19">
        <f t="shared" si="566"/>
        <v>-2.4137394792674307</v>
      </c>
      <c r="DE286" s="19">
        <f t="shared" si="566"/>
        <v>-3.1919593892339422</v>
      </c>
      <c r="DF286" s="19">
        <f t="shared" si="566"/>
        <v>-3.9985132074670386</v>
      </c>
      <c r="DG286" s="19">
        <f t="shared" si="566"/>
        <v>-4.818114845099811</v>
      </c>
      <c r="DH286" s="19">
        <f t="shared" si="566"/>
        <v>-5.6435465718786864</v>
      </c>
      <c r="DI286" s="19">
        <f t="shared" si="566"/>
        <v>-6.4715480269206447</v>
      </c>
      <c r="DJ286" s="19">
        <f t="shared" si="566"/>
        <v>-7.3006753107016857</v>
      </c>
    </row>
    <row r="287" spans="15:114" x14ac:dyDescent="0.45">
      <c r="O287" s="19">
        <f t="shared" si="560"/>
        <v>-7.9477250150195817E-5</v>
      </c>
      <c r="P287" s="19">
        <f t="shared" si="560"/>
        <v>-1.3913448591030655E-4</v>
      </c>
      <c r="Q287" s="19">
        <f t="shared" si="560"/>
        <v>-2.4356619957044092E-4</v>
      </c>
      <c r="R287" s="19">
        <f t="shared" si="560"/>
        <v>-4.2636567392227319E-4</v>
      </c>
      <c r="S287" s="19">
        <f t="shared" si="560"/>
        <v>-7.4630725182764542E-4</v>
      </c>
      <c r="T287" s="19">
        <f t="shared" si="560"/>
        <v>-1.3061738272731834E-3</v>
      </c>
      <c r="U287" s="19">
        <f t="shared" si="560"/>
        <v>-2.2855627633261008E-3</v>
      </c>
      <c r="V287" s="19">
        <f t="shared" si="560"/>
        <v>-3.997845896090666E-3</v>
      </c>
      <c r="W287" s="19">
        <f t="shared" si="560"/>
        <v>-6.9884516208368955E-3</v>
      </c>
      <c r="X287" s="19">
        <f t="shared" si="560"/>
        <v>-1.2202584607696155E-2</v>
      </c>
      <c r="Y287" s="19">
        <f t="shared" si="560"/>
        <v>-2.160268148087769E-4</v>
      </c>
      <c r="Z287" s="19">
        <f t="shared" si="560"/>
        <v>-3.7816154469161149E-4</v>
      </c>
      <c r="AA287" s="19">
        <f t="shared" si="560"/>
        <v>-6.6194307854420891E-4</v>
      </c>
      <c r="AB287" s="19">
        <f t="shared" si="560"/>
        <v>-1.1585577865769043E-3</v>
      </c>
      <c r="AC287" s="19">
        <f t="shared" si="560"/>
        <v>-2.027374123838199E-3</v>
      </c>
      <c r="AD287" s="19">
        <f t="shared" si="560"/>
        <v>-3.5465718786806661E-3</v>
      </c>
      <c r="AE287" s="19">
        <f t="shared" ref="AE287:CP287" si="567">$B263*LN(1/(1+(EXP(-1*(AE$25+AE$26*$A263)))))+$C263*LN(1-(1/(1+(EXP(-1*(AE$25+AE$26*$A263))))))</f>
        <v>-6.2006452199646683E-3</v>
      </c>
      <c r="AF287" s="19">
        <f t="shared" si="567"/>
        <v>-1.0830165139457261E-2</v>
      </c>
      <c r="AG287" s="19">
        <f t="shared" si="567"/>
        <v>-1.8883689802042421E-2</v>
      </c>
      <c r="AH287" s="19">
        <f t="shared" si="567"/>
        <v>-3.2828470424865405E-2</v>
      </c>
      <c r="AI287" s="19">
        <f t="shared" si="567"/>
        <v>-5.8711281308358797E-4</v>
      </c>
      <c r="AJ287" s="19">
        <f t="shared" si="567"/>
        <v>-1.0276158670836665E-3</v>
      </c>
      <c r="AK287" s="19">
        <f t="shared" si="567"/>
        <v>-1.7983255491144266E-3</v>
      </c>
      <c r="AL287" s="19">
        <f t="shared" si="567"/>
        <v>-3.1461572513634406E-3</v>
      </c>
      <c r="AM287" s="19">
        <f t="shared" si="567"/>
        <v>-5.5014039096573722E-3</v>
      </c>
      <c r="AN287" s="19">
        <f t="shared" si="567"/>
        <v>-9.6113601690349017E-3</v>
      </c>
      <c r="AO287" s="19">
        <f t="shared" si="567"/>
        <v>-1.67661253680087E-2</v>
      </c>
      <c r="AP287" s="19">
        <f t="shared" si="567"/>
        <v>-2.9169828705895857E-2</v>
      </c>
      <c r="AQ287" s="19">
        <f t="shared" si="567"/>
        <v>-5.0520967534021625E-2</v>
      </c>
      <c r="AR287" s="19">
        <f t="shared" si="567"/>
        <v>-8.6836152153949769E-2</v>
      </c>
      <c r="AS287" s="19">
        <f t="shared" si="567"/>
        <v>-1.5951337780007505E-3</v>
      </c>
      <c r="AT287" s="19">
        <f t="shared" si="567"/>
        <v>-2.7908871239778676E-3</v>
      </c>
      <c r="AU287" s="19">
        <f t="shared" si="567"/>
        <v>-4.8808231056281098E-3</v>
      </c>
      <c r="AV287" s="19">
        <f t="shared" si="567"/>
        <v>-8.529132713997899E-3</v>
      </c>
      <c r="AW287" s="19">
        <f t="shared" si="567"/>
        <v>-1.488425467191814E-2</v>
      </c>
      <c r="AX287" s="19">
        <f t="shared" si="567"/>
        <v>-2.5913665792307191E-2</v>
      </c>
      <c r="AY287" s="19">
        <f t="shared" si="567"/>
        <v>-4.4934413305747122E-2</v>
      </c>
      <c r="AZ287" s="19">
        <f t="shared" si="567"/>
        <v>-7.7386512415507897E-2</v>
      </c>
      <c r="BA287" s="19">
        <f t="shared" si="567"/>
        <v>-0.1317809798514693</v>
      </c>
      <c r="BB287" s="19">
        <f t="shared" si="567"/>
        <v>-0.22041740991845099</v>
      </c>
      <c r="BC287" s="19">
        <f t="shared" si="567"/>
        <v>-4.3300948639672324E-3</v>
      </c>
      <c r="BD287" s="19">
        <f t="shared" si="567"/>
        <v>-7.5683020417261727E-3</v>
      </c>
      <c r="BE287" s="19">
        <f t="shared" si="567"/>
        <v>-1.3212216543127727E-2</v>
      </c>
      <c r="BF287" s="19">
        <f t="shared" si="567"/>
        <v>-2.301680958229926E-2</v>
      </c>
      <c r="BG287" s="19">
        <f t="shared" si="567"/>
        <v>-3.9953333162430334E-2</v>
      </c>
      <c r="BH287" s="19">
        <f t="shared" si="567"/>
        <v>-6.8930054433295293E-2</v>
      </c>
      <c r="BI287" s="19">
        <f t="shared" si="567"/>
        <v>-0.11772100013096001</v>
      </c>
      <c r="BJ287" s="19">
        <f t="shared" si="567"/>
        <v>-0.19779447059659658</v>
      </c>
      <c r="BK287" s="19">
        <f t="shared" si="567"/>
        <v>-0.32417759919518879</v>
      </c>
      <c r="BL287" s="19">
        <f t="shared" si="567"/>
        <v>-0.51301525239995294</v>
      </c>
      <c r="BM287" s="19">
        <f t="shared" si="567"/>
        <v>-1.1726908753935424E-2</v>
      </c>
      <c r="BN287" s="19">
        <f t="shared" si="567"/>
        <v>-2.0440487723596214E-2</v>
      </c>
      <c r="BO287" s="19">
        <f t="shared" si="567"/>
        <v>-3.5514653955253141E-2</v>
      </c>
      <c r="BP287" s="19">
        <f t="shared" si="567"/>
        <v>-6.1369538047684018E-2</v>
      </c>
      <c r="BQ287" s="19">
        <f t="shared" si="567"/>
        <v>-0.10508331976869598</v>
      </c>
      <c r="BR287" s="19">
        <f t="shared" si="567"/>
        <v>-0.17729229983146014</v>
      </c>
      <c r="BS287" s="19">
        <f t="shared" si="567"/>
        <v>-0.29236772186435844</v>
      </c>
      <c r="BT287" s="19">
        <f t="shared" si="567"/>
        <v>-0.46657309416461823</v>
      </c>
      <c r="BU287" s="19">
        <f t="shared" si="567"/>
        <v>-0.71334716722803415</v>
      </c>
      <c r="BV287" s="19">
        <f t="shared" si="567"/>
        <v>-1.037487950485886</v>
      </c>
      <c r="BW287" s="19">
        <f t="shared" si="567"/>
        <v>-3.15613446763486E-2</v>
      </c>
      <c r="BX287" s="19">
        <f t="shared" si="567"/>
        <v>-5.4615793462002203E-2</v>
      </c>
      <c r="BY287" s="19">
        <f t="shared" si="567"/>
        <v>-9.3739479267430315E-2</v>
      </c>
      <c r="BZ287" s="19">
        <f t="shared" si="567"/>
        <v>-0.1587499701346719</v>
      </c>
      <c r="CA287" s="19">
        <f t="shared" si="567"/>
        <v>-0.26328246733803118</v>
      </c>
      <c r="CB287" s="19">
        <f t="shared" si="567"/>
        <v>-0.42349651022253426</v>
      </c>
      <c r="CC287" s="19">
        <f t="shared" si="567"/>
        <v>-0.65394696731759006</v>
      </c>
      <c r="CD287" s="19">
        <f t="shared" si="567"/>
        <v>-0.96167487439574362</v>
      </c>
      <c r="CE287" s="19">
        <f t="shared" si="567"/>
        <v>-1.3426603473977383</v>
      </c>
      <c r="CF287" s="19">
        <f t="shared" si="567"/>
        <v>-1.7839007408883394</v>
      </c>
      <c r="CG287" s="19">
        <f t="shared" si="567"/>
        <v>-8.3569574617418818E-2</v>
      </c>
      <c r="CH287" s="19">
        <f t="shared" si="567"/>
        <v>-0.14201167570185888</v>
      </c>
      <c r="CI287" s="19">
        <f t="shared" si="567"/>
        <v>-0.23675868487646667</v>
      </c>
      <c r="CJ287" s="19">
        <f t="shared" si="567"/>
        <v>-0.3836736748144941</v>
      </c>
      <c r="CK287" s="19">
        <f t="shared" si="567"/>
        <v>-0.598138869381592</v>
      </c>
      <c r="CL287" s="19">
        <f t="shared" si="567"/>
        <v>-0.88926044903028434</v>
      </c>
      <c r="CM287" s="19">
        <f t="shared" si="567"/>
        <v>-1.2554138489297308</v>
      </c>
      <c r="CN287" s="19">
        <f t="shared" si="567"/>
        <v>-1.6850917441587616</v>
      </c>
      <c r="CO287" s="19">
        <f t="shared" si="567"/>
        <v>-2.1622430402584887</v>
      </c>
      <c r="CP287" s="19">
        <f t="shared" si="567"/>
        <v>-2.6716446919676713</v>
      </c>
      <c r="CQ287" s="19">
        <f t="shared" ref="CQ287:DJ287" si="568">$B263*LN(1/(1+(EXP(-1*(CQ$25+CQ$26*$A263)))))+$C263*LN(1-(1/(1+(EXP(-1*(CQ$25+CQ$26*$A263))))))</f>
        <v>-0.21263069128632345</v>
      </c>
      <c r="CR287" s="19">
        <f t="shared" si="568"/>
        <v>-0.34697610001895252</v>
      </c>
      <c r="CS287" s="19">
        <f t="shared" si="568"/>
        <v>-0.54589293718007548</v>
      </c>
      <c r="CT287" s="19">
        <f t="shared" si="568"/>
        <v>-0.82032996662642577</v>
      </c>
      <c r="CU287" s="19">
        <f t="shared" si="568"/>
        <v>-1.1711006659477778</v>
      </c>
      <c r="CV287" s="19">
        <f t="shared" si="568"/>
        <v>-1.5884580260064682</v>
      </c>
      <c r="CW287" s="19">
        <f t="shared" si="568"/>
        <v>-2.0568071134520385</v>
      </c>
      <c r="CX287" s="19">
        <f t="shared" si="568"/>
        <v>-2.560420998197757</v>
      </c>
      <c r="CY287" s="19">
        <f t="shared" si="568"/>
        <v>-3.0867260252942699</v>
      </c>
      <c r="CZ287" s="19">
        <f t="shared" si="568"/>
        <v>-3.6269570930082042</v>
      </c>
      <c r="DA287" s="19">
        <f t="shared" si="568"/>
        <v>-0.49715445033210998</v>
      </c>
      <c r="DB287" s="19">
        <f t="shared" si="568"/>
        <v>-0.75494610159561348</v>
      </c>
      <c r="DC287" s="19">
        <f t="shared" si="568"/>
        <v>-1.0898667349636622</v>
      </c>
      <c r="DD287" s="19">
        <f t="shared" si="568"/>
        <v>-1.4941647539707483</v>
      </c>
      <c r="DE287" s="19">
        <f t="shared" si="568"/>
        <v>-1.9529776105260748</v>
      </c>
      <c r="DF287" s="19">
        <f t="shared" si="568"/>
        <v>-2.450224746513209</v>
      </c>
      <c r="DG287" s="19">
        <f t="shared" si="568"/>
        <v>-2.972529532865118</v>
      </c>
      <c r="DH287" s="19">
        <f t="shared" si="568"/>
        <v>-3.5103423893635095</v>
      </c>
      <c r="DI287" s="19">
        <f t="shared" si="568"/>
        <v>-4.0574444297323442</v>
      </c>
      <c r="DJ287" s="19">
        <f t="shared" si="568"/>
        <v>-4.6100016520556588</v>
      </c>
    </row>
    <row r="288" spans="15:114" x14ac:dyDescent="0.45">
      <c r="O288" s="19">
        <f t="shared" si="560"/>
        <v>-8.0275977733852458E-5</v>
      </c>
      <c r="P288" s="19">
        <f t="shared" si="560"/>
        <v>-1.4194498949633789E-4</v>
      </c>
      <c r="Q288" s="19">
        <f t="shared" si="560"/>
        <v>-2.5098296388432009E-4</v>
      </c>
      <c r="R288" s="19">
        <f t="shared" si="560"/>
        <v>-4.4376212692396716E-4</v>
      </c>
      <c r="S288" s="19">
        <f t="shared" si="560"/>
        <v>-7.8455623656485392E-4</v>
      </c>
      <c r="T288" s="19">
        <f t="shared" si="560"/>
        <v>-1.386887122134239E-3</v>
      </c>
      <c r="U288" s="19">
        <f t="shared" si="560"/>
        <v>-2.4510818235872352E-3</v>
      </c>
      <c r="V288" s="19">
        <f t="shared" si="560"/>
        <v>-4.3300948639672324E-3</v>
      </c>
      <c r="W288" s="19">
        <f t="shared" si="560"/>
        <v>-7.6440747629828608E-3</v>
      </c>
      <c r="X288" s="19">
        <f t="shared" si="560"/>
        <v>-1.3477330416026292E-2</v>
      </c>
      <c r="Y288" s="19">
        <f t="shared" si="560"/>
        <v>-2.181976835443384E-4</v>
      </c>
      <c r="Z288" s="19">
        <f t="shared" si="560"/>
        <v>-3.8579944119629313E-4</v>
      </c>
      <c r="AA288" s="19">
        <f t="shared" si="560"/>
        <v>-6.8209537280722928E-4</v>
      </c>
      <c r="AB288" s="19">
        <f t="shared" si="560"/>
        <v>-1.205810931664325E-3</v>
      </c>
      <c r="AC288" s="19">
        <f t="shared" si="560"/>
        <v>-2.1312091296566589E-3</v>
      </c>
      <c r="AD288" s="19">
        <f t="shared" si="560"/>
        <v>-3.7654672403744974E-3</v>
      </c>
      <c r="AE288" s="19">
        <f t="shared" ref="AE288:CP288" si="569">$B264*LN(1/(1+(EXP(-1*(AE$25+AE$26*$A264)))))+$C264*LN(1-(1/(1+(EXP(-1*(AE$25+AE$26*$A264))))))</f>
        <v>-6.6487512921852808E-3</v>
      </c>
      <c r="AF288" s="19">
        <f t="shared" si="569"/>
        <v>-1.1726908753935424E-2</v>
      </c>
      <c r="AG288" s="19">
        <f t="shared" si="569"/>
        <v>-2.0643812053229859E-2</v>
      </c>
      <c r="AH288" s="19">
        <f t="shared" si="569"/>
        <v>-3.6219258870659243E-2</v>
      </c>
      <c r="AI288" s="19">
        <f t="shared" si="569"/>
        <v>-5.9301164573954685E-4</v>
      </c>
      <c r="AJ288" s="19">
        <f t="shared" si="569"/>
        <v>-1.04836420678522E-3</v>
      </c>
      <c r="AK288" s="19">
        <f t="shared" si="569"/>
        <v>-1.8530420035456168E-3</v>
      </c>
      <c r="AL288" s="19">
        <f t="shared" si="569"/>
        <v>-3.2743443810995206E-3</v>
      </c>
      <c r="AM288" s="19">
        <f t="shared" si="569"/>
        <v>-5.782652915069182E-3</v>
      </c>
      <c r="AN288" s="19">
        <f t="shared" si="569"/>
        <v>-1.020267158326495E-2</v>
      </c>
      <c r="AO288" s="19">
        <f t="shared" si="569"/>
        <v>-1.797094612217856E-2</v>
      </c>
      <c r="AP288" s="19">
        <f t="shared" si="569"/>
        <v>-3.15613446763486E-2</v>
      </c>
      <c r="AQ288" s="19">
        <f t="shared" si="569"/>
        <v>-5.5149828641342477E-2</v>
      </c>
      <c r="AR288" s="19">
        <f t="shared" si="569"/>
        <v>-9.5545464597962981E-2</v>
      </c>
      <c r="AS288" s="19">
        <f t="shared" si="569"/>
        <v>-1.6111522314082021E-3</v>
      </c>
      <c r="AT288" s="19">
        <f t="shared" si="569"/>
        <v>-2.8471865974069102E-3</v>
      </c>
      <c r="AU288" s="19">
        <f t="shared" si="569"/>
        <v>-5.0290931449629792E-3</v>
      </c>
      <c r="AV288" s="19">
        <f t="shared" si="569"/>
        <v>-8.875672970072199E-3</v>
      </c>
      <c r="AW288" s="19">
        <f t="shared" si="569"/>
        <v>-1.5641448730935838E-2</v>
      </c>
      <c r="AX288" s="19">
        <f t="shared" si="569"/>
        <v>-2.7494243627915367E-2</v>
      </c>
      <c r="AY288" s="19">
        <f t="shared" si="569"/>
        <v>-4.8115344873396193E-2</v>
      </c>
      <c r="AZ288" s="19">
        <f t="shared" si="569"/>
        <v>-8.3569574617418818E-2</v>
      </c>
      <c r="BA288" s="19">
        <f t="shared" si="569"/>
        <v>-0.14334132162997101</v>
      </c>
      <c r="BB288" s="19">
        <f t="shared" si="569"/>
        <v>-0.24100845383299221</v>
      </c>
      <c r="BC288" s="19">
        <f t="shared" si="569"/>
        <v>-4.3735180149698204E-3</v>
      </c>
      <c r="BD288" s="19">
        <f t="shared" si="569"/>
        <v>-7.7206031848433805E-3</v>
      </c>
      <c r="BE288" s="19">
        <f t="shared" si="569"/>
        <v>-1.3611862127139834E-2</v>
      </c>
      <c r="BF288" s="19">
        <f t="shared" si="569"/>
        <v>-2.3944984743078702E-2</v>
      </c>
      <c r="BG288" s="19">
        <f t="shared" si="569"/>
        <v>-4.1959389233941616E-2</v>
      </c>
      <c r="BH288" s="19">
        <f t="shared" si="569"/>
        <v>-7.3040406243464404E-2</v>
      </c>
      <c r="BI288" s="19">
        <f t="shared" si="569"/>
        <v>-0.12574121819114345</v>
      </c>
      <c r="BJ288" s="19">
        <f t="shared" si="569"/>
        <v>-0.21263069128632345</v>
      </c>
      <c r="BK288" s="19">
        <f t="shared" si="569"/>
        <v>-0.34991825330155735</v>
      </c>
      <c r="BL288" s="19">
        <f t="shared" si="569"/>
        <v>-0.55435524446852724</v>
      </c>
      <c r="BM288" s="19">
        <f t="shared" si="569"/>
        <v>-1.1844070924493164E-2</v>
      </c>
      <c r="BN288" s="19">
        <f t="shared" si="569"/>
        <v>-2.0849137868843022E-2</v>
      </c>
      <c r="BO288" s="19">
        <f t="shared" si="569"/>
        <v>-3.6576691379621162E-2</v>
      </c>
      <c r="BP288" s="19">
        <f t="shared" si="569"/>
        <v>-6.3795827683805609E-2</v>
      </c>
      <c r="BQ288" s="19">
        <f t="shared" si="569"/>
        <v>-0.11018460301110891</v>
      </c>
      <c r="BR288" s="19">
        <f t="shared" si="569"/>
        <v>-0.18728844983715842</v>
      </c>
      <c r="BS288" s="19">
        <f t="shared" si="569"/>
        <v>-0.31058208874361098</v>
      </c>
      <c r="BT288" s="19">
        <f t="shared" si="569"/>
        <v>-0.49715445033210998</v>
      </c>
      <c r="BU288" s="19">
        <f t="shared" si="569"/>
        <v>-0.76025819468169065</v>
      </c>
      <c r="BV288" s="19">
        <f t="shared" si="569"/>
        <v>-1.1031860488854581</v>
      </c>
      <c r="BW288" s="19">
        <f t="shared" si="569"/>
        <v>-3.1873539395361944E-2</v>
      </c>
      <c r="BX288" s="19">
        <f t="shared" si="569"/>
        <v>-5.5688941611675855E-2</v>
      </c>
      <c r="BY288" s="19">
        <f t="shared" si="569"/>
        <v>-9.6460846491494917E-2</v>
      </c>
      <c r="BZ288" s="19">
        <f t="shared" si="569"/>
        <v>-0.16472272508020852</v>
      </c>
      <c r="CA288" s="19">
        <f t="shared" si="569"/>
        <v>-0.27508058318639855</v>
      </c>
      <c r="CB288" s="19">
        <f t="shared" si="569"/>
        <v>-0.44462066950155305</v>
      </c>
      <c r="CC288" s="19">
        <f t="shared" si="569"/>
        <v>-0.68815968050786247</v>
      </c>
      <c r="CD288" s="19">
        <f t="shared" si="569"/>
        <v>-1.0118454273443065</v>
      </c>
      <c r="CE288" s="19">
        <f t="shared" si="569"/>
        <v>-1.4099270219463291</v>
      </c>
      <c r="CF288" s="19">
        <f t="shared" si="569"/>
        <v>-1.8677860293862656</v>
      </c>
      <c r="CG288" s="19">
        <f t="shared" si="569"/>
        <v>-8.4375001337180233E-2</v>
      </c>
      <c r="CH288" s="19">
        <f t="shared" si="569"/>
        <v>-0.14468253842065198</v>
      </c>
      <c r="CI288" s="19">
        <f t="shared" si="569"/>
        <v>-0.24315853495510822</v>
      </c>
      <c r="CJ288" s="19">
        <f t="shared" si="569"/>
        <v>-0.39659404698022449</v>
      </c>
      <c r="CK288" s="19">
        <f t="shared" si="569"/>
        <v>-0.62095704778953198</v>
      </c>
      <c r="CL288" s="19">
        <f t="shared" si="569"/>
        <v>-0.92503699381775351</v>
      </c>
      <c r="CM288" s="19">
        <f t="shared" si="569"/>
        <v>-1.3059609474567213</v>
      </c>
      <c r="CN288" s="19">
        <f t="shared" si="569"/>
        <v>-1.7507328088238219</v>
      </c>
      <c r="CO288" s="19">
        <f t="shared" si="569"/>
        <v>-2.2422900155874004</v>
      </c>
      <c r="CP288" s="19">
        <f t="shared" si="569"/>
        <v>-2.7650435617765905</v>
      </c>
      <c r="CQ288" s="19">
        <f t="shared" ref="CQ288:DJ288" si="570">$B264*LN(1/(1+(EXP(-1*(CQ$25+CQ$26*$A264)))))+$C264*LN(1-(1/(1+(EXP(-1*(CQ$25+CQ$26*$A264))))))</f>
        <v>-0.21455390348483219</v>
      </c>
      <c r="CR288" s="19">
        <f t="shared" si="570"/>
        <v>-0.35288121446099197</v>
      </c>
      <c r="CS288" s="19">
        <f t="shared" si="570"/>
        <v>-0.55862304823442532</v>
      </c>
      <c r="CT288" s="19">
        <f t="shared" si="570"/>
        <v>-0.84291533356034654</v>
      </c>
      <c r="CU288" s="19">
        <f t="shared" si="570"/>
        <v>-1.2058650684421961</v>
      </c>
      <c r="CV288" s="19">
        <f t="shared" si="570"/>
        <v>-1.6364926968500355</v>
      </c>
      <c r="CW288" s="19">
        <f t="shared" si="570"/>
        <v>-2.1181253032857192</v>
      </c>
      <c r="CX288" s="19">
        <f t="shared" si="570"/>
        <v>-2.6344623112084293</v>
      </c>
      <c r="CY288" s="19">
        <f t="shared" si="570"/>
        <v>-3.1727891437754714</v>
      </c>
      <c r="CZ288" s="19">
        <f t="shared" si="570"/>
        <v>-3.7244228459337791</v>
      </c>
      <c r="DA288" s="19">
        <f t="shared" si="570"/>
        <v>-0.50108378257967123</v>
      </c>
      <c r="DB288" s="19">
        <f t="shared" si="570"/>
        <v>-0.7655951823371514</v>
      </c>
      <c r="DC288" s="19">
        <f t="shared" si="570"/>
        <v>-1.1098789997905982</v>
      </c>
      <c r="DD288" s="19">
        <f t="shared" si="570"/>
        <v>-1.5253255421125167</v>
      </c>
      <c r="DE288" s="19">
        <f t="shared" si="570"/>
        <v>-1.9960354110545104</v>
      </c>
      <c r="DF288" s="19">
        <f t="shared" si="570"/>
        <v>-2.505187864739066</v>
      </c>
      <c r="DG288" s="19">
        <f t="shared" si="570"/>
        <v>-3.0390638759675017</v>
      </c>
      <c r="DH288" s="19">
        <f t="shared" si="570"/>
        <v>-3.5880419482389829</v>
      </c>
      <c r="DI288" s="19">
        <f t="shared" si="570"/>
        <v>-4.1459549194736214</v>
      </c>
      <c r="DJ288" s="19">
        <f t="shared" si="570"/>
        <v>-4.7090541641698742</v>
      </c>
    </row>
    <row r="289" spans="15:114" x14ac:dyDescent="0.45">
      <c r="O289" s="19">
        <f t="shared" si="560"/>
        <v>-8.6096392315602229E-5</v>
      </c>
      <c r="P289" s="19">
        <f t="shared" si="560"/>
        <v>-1.6327386101953946E-4</v>
      </c>
      <c r="Q289" s="19">
        <f t="shared" si="560"/>
        <v>-3.0962309723994372E-4</v>
      </c>
      <c r="R289" s="19">
        <f t="shared" si="560"/>
        <v>-5.8711281308358797E-4</v>
      </c>
      <c r="S289" s="19">
        <f t="shared" si="560"/>
        <v>-1.1131553604646588E-3</v>
      </c>
      <c r="T289" s="19">
        <f t="shared" si="560"/>
        <v>-2.1100256011754499E-3</v>
      </c>
      <c r="U289" s="19">
        <f t="shared" si="560"/>
        <v>-3.997845896090666E-3</v>
      </c>
      <c r="V289" s="19">
        <f t="shared" si="560"/>
        <v>-7.5683020417261727E-3</v>
      </c>
      <c r="W289" s="19">
        <f t="shared" si="560"/>
        <v>-1.4304788745287738E-2</v>
      </c>
      <c r="X289" s="19">
        <f t="shared" si="560"/>
        <v>-2.695709300820805E-2</v>
      </c>
      <c r="Y289" s="19">
        <f t="shared" si="560"/>
        <v>-2.3401694966676632E-4</v>
      </c>
      <c r="Z289" s="19">
        <f t="shared" si="560"/>
        <v>-4.4376212692396716E-4</v>
      </c>
      <c r="AA289" s="19">
        <f t="shared" si="560"/>
        <v>-8.4141905605820413E-4</v>
      </c>
      <c r="AB289" s="19">
        <f t="shared" si="560"/>
        <v>-1.5951337780007505E-3</v>
      </c>
      <c r="AC289" s="19">
        <f t="shared" si="560"/>
        <v>-3.0229809308316459E-3</v>
      </c>
      <c r="AD289" s="19">
        <f t="shared" si="560"/>
        <v>-5.7252789533069962E-3</v>
      </c>
      <c r="AE289" s="19">
        <f t="shared" ref="AE289:CP289" si="571">$B265*LN(1/(1+(EXP(-1*(AE$25+AE$26*$A265)))))+$C265*LN(1-(1/(1+(EXP(-1*(AE$25+AE$26*$A265))))))</f>
        <v>-1.0830165139457261E-2</v>
      </c>
      <c r="AF289" s="19">
        <f t="shared" si="571"/>
        <v>-2.0440487723596214E-2</v>
      </c>
      <c r="AG289" s="19">
        <f t="shared" si="571"/>
        <v>-3.8416442794361121E-2</v>
      </c>
      <c r="AH289" s="19">
        <f t="shared" si="571"/>
        <v>-7.164469196766983E-2</v>
      </c>
      <c r="AI289" s="19">
        <f t="shared" si="571"/>
        <v>-6.3599617109102893E-4</v>
      </c>
      <c r="AJ289" s="19">
        <f t="shared" si="571"/>
        <v>-1.205810931664325E-3</v>
      </c>
      <c r="AK289" s="19">
        <f t="shared" si="571"/>
        <v>-2.2855627633261008E-3</v>
      </c>
      <c r="AL289" s="19">
        <f t="shared" si="571"/>
        <v>-4.3300948639672324E-3</v>
      </c>
      <c r="AM289" s="19">
        <f t="shared" si="571"/>
        <v>-8.1960673382677589E-3</v>
      </c>
      <c r="AN289" s="19">
        <f t="shared" si="571"/>
        <v>-1.5487012648170298E-2</v>
      </c>
      <c r="AO289" s="19">
        <f t="shared" si="571"/>
        <v>-2.9169828705895857E-2</v>
      </c>
      <c r="AP289" s="19">
        <f t="shared" si="571"/>
        <v>-5.4615793462002203E-2</v>
      </c>
      <c r="AQ289" s="19">
        <f t="shared" si="571"/>
        <v>-0.10116437811507244</v>
      </c>
      <c r="AR289" s="19">
        <f t="shared" si="571"/>
        <v>-0.18390074088833885</v>
      </c>
      <c r="AS289" s="19">
        <f t="shared" si="571"/>
        <v>-1.7278730790231602E-3</v>
      </c>
      <c r="AT289" s="19">
        <f t="shared" si="571"/>
        <v>-3.2743443810995206E-3</v>
      </c>
      <c r="AU289" s="19">
        <f t="shared" si="571"/>
        <v>-6.2006452199646683E-3</v>
      </c>
      <c r="AV289" s="19">
        <f t="shared" si="571"/>
        <v>-1.1726908753935424E-2</v>
      </c>
      <c r="AW289" s="19">
        <f t="shared" si="571"/>
        <v>-2.2124216454879178E-2</v>
      </c>
      <c r="AX289" s="19">
        <f t="shared" si="571"/>
        <v>-4.1550440576283099E-2</v>
      </c>
      <c r="AY289" s="19">
        <f t="shared" si="571"/>
        <v>-7.7386512415507897E-2</v>
      </c>
      <c r="AZ289" s="19">
        <f t="shared" si="571"/>
        <v>-0.14201167570185888</v>
      </c>
      <c r="BA289" s="19">
        <f t="shared" si="571"/>
        <v>-0.2541647539707475</v>
      </c>
      <c r="BB289" s="19">
        <f t="shared" si="571"/>
        <v>-0.43748795048588573</v>
      </c>
      <c r="BC289" s="19">
        <f t="shared" si="571"/>
        <v>-4.6898913545247219E-3</v>
      </c>
      <c r="BD289" s="19">
        <f t="shared" si="571"/>
        <v>-8.875672970072199E-3</v>
      </c>
      <c r="BE289" s="19">
        <f t="shared" si="571"/>
        <v>-1.67661253680087E-2</v>
      </c>
      <c r="BF289" s="19">
        <f t="shared" si="571"/>
        <v>-3.15613446763486E-2</v>
      </c>
      <c r="BG289" s="19">
        <f t="shared" si="571"/>
        <v>-5.9032826287971386E-2</v>
      </c>
      <c r="BH289" s="19">
        <f t="shared" si="571"/>
        <v>-0.10914595078339805</v>
      </c>
      <c r="BI289" s="19">
        <f t="shared" si="571"/>
        <v>-0.19779447059659658</v>
      </c>
      <c r="BJ289" s="19">
        <f t="shared" si="571"/>
        <v>-0.34697610001895252</v>
      </c>
      <c r="BK289" s="19">
        <f t="shared" si="571"/>
        <v>-0.58032996662642566</v>
      </c>
      <c r="BL289" s="19">
        <f t="shared" si="571"/>
        <v>-0.91301525239995296</v>
      </c>
      <c r="BM289" s="19">
        <f t="shared" si="571"/>
        <v>-1.2697432971496326E-2</v>
      </c>
      <c r="BN289" s="19">
        <f t="shared" si="571"/>
        <v>-2.3944984743078702E-2</v>
      </c>
      <c r="BO289" s="19">
        <f t="shared" si="571"/>
        <v>-4.4934413305747122E-2</v>
      </c>
      <c r="BP289" s="19">
        <f t="shared" si="571"/>
        <v>-8.3569574617418818E-2</v>
      </c>
      <c r="BQ289" s="19">
        <f t="shared" si="571"/>
        <v>-0.15297761052607417</v>
      </c>
      <c r="BR289" s="19">
        <f t="shared" si="571"/>
        <v>-0.27268480925263944</v>
      </c>
      <c r="BS289" s="19">
        <f t="shared" si="571"/>
        <v>-0.46657309416461823</v>
      </c>
      <c r="BT289" s="19">
        <f t="shared" si="571"/>
        <v>-0.75494610159561348</v>
      </c>
      <c r="BU289" s="19">
        <f t="shared" si="571"/>
        <v>-1.1436736748144938</v>
      </c>
      <c r="BV289" s="19">
        <f t="shared" si="571"/>
        <v>-1.6204174099184512</v>
      </c>
      <c r="BW289" s="19">
        <f t="shared" si="571"/>
        <v>-3.4145605538695015E-2</v>
      </c>
      <c r="BX289" s="19">
        <f t="shared" si="571"/>
        <v>-6.3795827683805609E-2</v>
      </c>
      <c r="BY289" s="19">
        <f t="shared" si="571"/>
        <v>-0.11772100013096001</v>
      </c>
      <c r="BZ289" s="19">
        <f t="shared" si="571"/>
        <v>-0.21263069128632345</v>
      </c>
      <c r="CA289" s="19">
        <f t="shared" si="571"/>
        <v>-0.37110066594777763</v>
      </c>
      <c r="CB289" s="19">
        <f t="shared" si="571"/>
        <v>-0.61634377304073962</v>
      </c>
      <c r="CC289" s="19">
        <f t="shared" si="571"/>
        <v>-0.96167487439574362</v>
      </c>
      <c r="CD289" s="19">
        <f t="shared" si="571"/>
        <v>-1.4023778760079764</v>
      </c>
      <c r="CE289" s="19">
        <f t="shared" si="571"/>
        <v>-1.9187499701346722</v>
      </c>
      <c r="CF289" s="19">
        <f t="shared" si="571"/>
        <v>-2.4868361521539502</v>
      </c>
      <c r="CG289" s="19">
        <f t="shared" si="571"/>
        <v>-9.0224746513208942E-2</v>
      </c>
      <c r="CH289" s="19">
        <f t="shared" si="571"/>
        <v>-0.16472272508020852</v>
      </c>
      <c r="CI289" s="19">
        <f t="shared" si="571"/>
        <v>-0.29236772186435817</v>
      </c>
      <c r="CJ289" s="19">
        <f t="shared" si="571"/>
        <v>-0.49715445033210998</v>
      </c>
      <c r="CK289" s="19">
        <f t="shared" si="571"/>
        <v>-0.79813886938159195</v>
      </c>
      <c r="CL289" s="19">
        <f t="shared" si="571"/>
        <v>-1.1988698996603231</v>
      </c>
      <c r="CM289" s="19">
        <f t="shared" si="571"/>
        <v>-1.6850917441587616</v>
      </c>
      <c r="CN289" s="19">
        <f t="shared" si="571"/>
        <v>-2.233356924650642</v>
      </c>
      <c r="CO289" s="19">
        <f t="shared" si="571"/>
        <v>-2.8213695380476831</v>
      </c>
      <c r="CP289" s="19">
        <f t="shared" si="571"/>
        <v>-3.4328284704248668</v>
      </c>
      <c r="CQ289" s="19">
        <f t="shared" ref="CQ289:DJ289" si="572">$B265*LN(1/(1+(EXP(-1*(CQ$25+CQ$26*$A265)))))+$C265*LN(1-(1/(1+(EXP(-1*(CQ$25+CQ$26*$A265))))))</f>
        <v>-0.22845802600646797</v>
      </c>
      <c r="CR289" s="19">
        <f t="shared" si="572"/>
        <v>-0.39659404698022432</v>
      </c>
      <c r="CS289" s="19">
        <f t="shared" si="572"/>
        <v>-0.65394696731759006</v>
      </c>
      <c r="CT289" s="19">
        <f t="shared" si="572"/>
        <v>-1.0118454273443065</v>
      </c>
      <c r="CU289" s="19">
        <f t="shared" si="572"/>
        <v>-1.4632824673380318</v>
      </c>
      <c r="CV289" s="19">
        <f t="shared" si="572"/>
        <v>-1.9874000248625712</v>
      </c>
      <c r="CW289" s="19">
        <f t="shared" si="572"/>
        <v>-2.560420998197757</v>
      </c>
      <c r="CX289" s="19">
        <f t="shared" si="572"/>
        <v>-3.1632100225930748</v>
      </c>
      <c r="CY289" s="19">
        <f t="shared" si="572"/>
        <v>-3.7830168095822931</v>
      </c>
      <c r="CZ289" s="19">
        <f t="shared" si="572"/>
        <v>-4.4122025846076918</v>
      </c>
      <c r="DA289" s="19">
        <f t="shared" si="572"/>
        <v>-0.52926044903028424</v>
      </c>
      <c r="DB289" s="19">
        <f t="shared" si="572"/>
        <v>-0.84291533356034654</v>
      </c>
      <c r="DC289" s="19">
        <f t="shared" si="572"/>
        <v>-1.2554138489297304</v>
      </c>
      <c r="DD289" s="19">
        <f t="shared" si="572"/>
        <v>-1.7507328088238219</v>
      </c>
      <c r="DE289" s="19">
        <f t="shared" si="572"/>
        <v>-2.3050833197686953</v>
      </c>
      <c r="DF289" s="19">
        <f t="shared" si="572"/>
        <v>-2.8967825833020822</v>
      </c>
      <c r="DG289" s="19">
        <f t="shared" si="572"/>
        <v>-3.5103423893635095</v>
      </c>
      <c r="DH289" s="19">
        <f t="shared" si="572"/>
        <v>-4.1361139840222148</v>
      </c>
      <c r="DI289" s="19">
        <f t="shared" si="572"/>
        <v>-4.7685291327140042</v>
      </c>
      <c r="DJ289" s="19">
        <f t="shared" si="572"/>
        <v>-5.4045064117992574</v>
      </c>
    </row>
    <row r="290" spans="15:114" x14ac:dyDescent="0.45">
      <c r="O290" s="19">
        <f t="shared" si="560"/>
        <v>-9.5150798163958248E-5</v>
      </c>
      <c r="P290" s="19">
        <f t="shared" si="560"/>
        <v>-1.9941953996582053E-4</v>
      </c>
      <c r="Q290" s="19">
        <f t="shared" si="560"/>
        <v>-4.1792483186131656E-4</v>
      </c>
      <c r="R290" s="19">
        <f t="shared" si="560"/>
        <v>-8.757429874054483E-4</v>
      </c>
      <c r="S290" s="19">
        <f t="shared" si="560"/>
        <v>-1.8346208305892865E-3</v>
      </c>
      <c r="T290" s="19">
        <f t="shared" si="560"/>
        <v>-3.841388807119948E-3</v>
      </c>
      <c r="U290" s="19">
        <f t="shared" si="560"/>
        <v>-8.0344245367134394E-3</v>
      </c>
      <c r="V290" s="19">
        <f t="shared" si="560"/>
        <v>-1.67661253680087E-2</v>
      </c>
      <c r="W290" s="19">
        <f t="shared" si="560"/>
        <v>-3.4823518997376388E-2</v>
      </c>
      <c r="X290" s="19">
        <f t="shared" si="560"/>
        <v>-7.164469196766983E-2</v>
      </c>
      <c r="Y290" s="19">
        <f t="shared" si="560"/>
        <v>-2.5862554475259043E-4</v>
      </c>
      <c r="Z290" s="19">
        <f t="shared" si="560"/>
        <v>-5.4198566507683164E-4</v>
      </c>
      <c r="AA290" s="19">
        <f t="shared" si="560"/>
        <v>-1.1356298266037776E-3</v>
      </c>
      <c r="AB290" s="19">
        <f t="shared" si="560"/>
        <v>-2.3787274967536865E-3</v>
      </c>
      <c r="AC290" s="19">
        <f t="shared" si="560"/>
        <v>-4.9791772043271867E-3</v>
      </c>
      <c r="AD290" s="19">
        <f t="shared" si="560"/>
        <v>-1.0407710341623761E-2</v>
      </c>
      <c r="AE290" s="19">
        <f t="shared" ref="AE290:CP290" si="573">$B266*LN(1/(1+(EXP(-1*(AE$25+AE$26*$A266)))))+$C266*LN(1-(1/(1+(EXP(-1*(AE$25+AE$26*$A266))))))</f>
        <v>-2.1690844368490742E-2</v>
      </c>
      <c r="AF290" s="19">
        <f t="shared" si="573"/>
        <v>-4.4934413305747122E-2</v>
      </c>
      <c r="AG290" s="19">
        <f t="shared" si="573"/>
        <v>-9.1966083843493251E-2</v>
      </c>
      <c r="AH290" s="19">
        <f t="shared" si="573"/>
        <v>-0.18390074088833885</v>
      </c>
      <c r="AI290" s="19">
        <f t="shared" si="573"/>
        <v>-7.0286097095357549E-4</v>
      </c>
      <c r="AJ290" s="19">
        <f t="shared" si="573"/>
        <v>-1.47258431765408E-3</v>
      </c>
      <c r="AK290" s="19">
        <f t="shared" si="573"/>
        <v>-3.0839551263852818E-3</v>
      </c>
      <c r="AL290" s="19">
        <f t="shared" si="573"/>
        <v>-6.4528836098138014E-3</v>
      </c>
      <c r="AM290" s="19">
        <f t="shared" si="573"/>
        <v>-1.3477330416026292E-2</v>
      </c>
      <c r="AN290" s="19">
        <f t="shared" si="573"/>
        <v>-2.8041948238980052E-2</v>
      </c>
      <c r="AO290" s="19">
        <f t="shared" si="573"/>
        <v>-5.7897086845632988E-2</v>
      </c>
      <c r="AP290" s="19">
        <f t="shared" si="573"/>
        <v>-0.11772100013096001</v>
      </c>
      <c r="AQ290" s="19">
        <f t="shared" si="573"/>
        <v>-0.23257546550006261</v>
      </c>
      <c r="AR290" s="19">
        <f t="shared" si="573"/>
        <v>-0.43748795048588573</v>
      </c>
      <c r="AS290" s="19">
        <f t="shared" si="573"/>
        <v>-1.9094216902257768E-3</v>
      </c>
      <c r="AT290" s="19">
        <f t="shared" si="573"/>
        <v>-3.997845896090666E-3</v>
      </c>
      <c r="AU290" s="19">
        <f t="shared" si="573"/>
        <v>-8.3609486199597259E-3</v>
      </c>
      <c r="AV290" s="19">
        <f t="shared" si="573"/>
        <v>-1.7444429732341168E-2</v>
      </c>
      <c r="AW290" s="19">
        <f t="shared" si="573"/>
        <v>-3.6219258870659243E-2</v>
      </c>
      <c r="AX290" s="19">
        <f t="shared" si="573"/>
        <v>-7.4462311208430346E-2</v>
      </c>
      <c r="AY290" s="19">
        <f t="shared" si="573"/>
        <v>-0.15016481905670193</v>
      </c>
      <c r="AZ290" s="19">
        <f t="shared" si="573"/>
        <v>-0.29236772186435817</v>
      </c>
      <c r="BA290" s="19">
        <f t="shared" si="573"/>
        <v>-0.53752811145482893</v>
      </c>
      <c r="BB290" s="19">
        <f t="shared" si="573"/>
        <v>-0.91301525239995296</v>
      </c>
      <c r="BC290" s="19">
        <f t="shared" si="573"/>
        <v>-5.18185568425528E-3</v>
      </c>
      <c r="BD290" s="19">
        <f t="shared" si="573"/>
        <v>-1.0830165139457261E-2</v>
      </c>
      <c r="BE290" s="19">
        <f t="shared" si="573"/>
        <v>-2.2566149782357679E-2</v>
      </c>
      <c r="BF290" s="19">
        <f t="shared" si="573"/>
        <v>-4.672602529427141E-2</v>
      </c>
      <c r="BG290" s="19">
        <f t="shared" si="573"/>
        <v>-9.5545464597962981E-2</v>
      </c>
      <c r="BH290" s="19">
        <f t="shared" si="573"/>
        <v>-0.19073280882382179</v>
      </c>
      <c r="BI290" s="19">
        <f t="shared" si="573"/>
        <v>-0.3649428287424456</v>
      </c>
      <c r="BJ290" s="19">
        <f t="shared" si="573"/>
        <v>-0.65394696731759006</v>
      </c>
      <c r="BK290" s="19">
        <f t="shared" si="573"/>
        <v>-1.0766366958882394</v>
      </c>
      <c r="BL290" s="19">
        <f t="shared" si="573"/>
        <v>-1.6204174099184512</v>
      </c>
      <c r="BM290" s="19">
        <f t="shared" si="573"/>
        <v>-1.402351171245955E-2</v>
      </c>
      <c r="BN290" s="19">
        <f t="shared" si="573"/>
        <v>-2.9169828705895857E-2</v>
      </c>
      <c r="BO290" s="19">
        <f t="shared" si="573"/>
        <v>-6.0190181463108595E-2</v>
      </c>
      <c r="BP290" s="19">
        <f t="shared" si="573"/>
        <v>-0.12224304025848919</v>
      </c>
      <c r="BQ290" s="19">
        <f t="shared" si="573"/>
        <v>-0.24100845383299221</v>
      </c>
      <c r="BR290" s="19">
        <f t="shared" si="573"/>
        <v>-0.45184542734430616</v>
      </c>
      <c r="BS290" s="19">
        <f t="shared" si="573"/>
        <v>-0.78719172484078226</v>
      </c>
      <c r="BT290" s="19">
        <f t="shared" si="573"/>
        <v>-1.2554138489297304</v>
      </c>
      <c r="BU290" s="19">
        <f t="shared" si="573"/>
        <v>-1.8340700903052942</v>
      </c>
      <c r="BV290" s="19">
        <f t="shared" si="573"/>
        <v>-2.4868361521539502</v>
      </c>
      <c r="BW290" s="19">
        <f t="shared" si="573"/>
        <v>-3.7669893963776152E-2</v>
      </c>
      <c r="BX290" s="19">
        <f t="shared" si="573"/>
        <v>-7.7386512415507897E-2</v>
      </c>
      <c r="BY290" s="19">
        <f t="shared" si="573"/>
        <v>-0.15583909416915775</v>
      </c>
      <c r="BZ290" s="19">
        <f t="shared" si="573"/>
        <v>-0.30266034739773878</v>
      </c>
      <c r="CA290" s="19">
        <f t="shared" si="573"/>
        <v>-0.55435524446852724</v>
      </c>
      <c r="CB290" s="19">
        <f t="shared" si="573"/>
        <v>-0.93715445033210965</v>
      </c>
      <c r="CC290" s="19">
        <f t="shared" si="573"/>
        <v>-1.4479476778575633</v>
      </c>
      <c r="CD290" s="19">
        <f t="shared" si="573"/>
        <v>-2.0568071134520385</v>
      </c>
      <c r="CE290" s="19">
        <f t="shared" si="573"/>
        <v>-2.7276102564100917</v>
      </c>
      <c r="CF290" s="19">
        <f t="shared" si="573"/>
        <v>-3.4328284704248668</v>
      </c>
      <c r="CG290" s="19">
        <f t="shared" si="573"/>
        <v>-9.9257365547545454E-2</v>
      </c>
      <c r="CH290" s="19">
        <f t="shared" si="573"/>
        <v>-0.19779447059659644</v>
      </c>
      <c r="CI290" s="19">
        <f t="shared" si="573"/>
        <v>-0.3773440662232615</v>
      </c>
      <c r="CJ290" s="19">
        <f t="shared" si="573"/>
        <v>-0.67334716722803412</v>
      </c>
      <c r="CK290" s="19">
        <f t="shared" si="573"/>
        <v>-1.1031860488854581</v>
      </c>
      <c r="CL290" s="19">
        <f t="shared" si="573"/>
        <v>-1.6526306912863231</v>
      </c>
      <c r="CM290" s="19">
        <f t="shared" si="573"/>
        <v>-2.2870963857396158</v>
      </c>
      <c r="CN290" s="19">
        <f t="shared" si="573"/>
        <v>-2.972529532865118</v>
      </c>
      <c r="CO290" s="19">
        <f t="shared" si="573"/>
        <v>-3.6854070039144196</v>
      </c>
      <c r="CP290" s="19">
        <f t="shared" si="573"/>
        <v>-4.4122025846076918</v>
      </c>
      <c r="CQ290" s="19">
        <f t="shared" ref="CQ290:DJ290" si="574">$B266*LN(1/(1+(EXP(-1*(CQ$25+CQ$26*$A266)))))+$C266*LN(1-(1/(1+(EXP(-1*(CQ$25+CQ$26*$A266))))))</f>
        <v>-0.24971071919312482</v>
      </c>
      <c r="CR290" s="19">
        <f t="shared" si="574"/>
        <v>-0.46657309416461801</v>
      </c>
      <c r="CS290" s="19">
        <f t="shared" si="574"/>
        <v>-0.80918501895059158</v>
      </c>
      <c r="CT290" s="19">
        <f t="shared" si="574"/>
        <v>-1.2841775991951889</v>
      </c>
      <c r="CU290" s="19">
        <f t="shared" si="574"/>
        <v>-1.8677860293862656</v>
      </c>
      <c r="CV290" s="19">
        <f t="shared" si="574"/>
        <v>-2.5235695746174192</v>
      </c>
      <c r="CW290" s="19">
        <f t="shared" si="574"/>
        <v>-3.2207442204122554</v>
      </c>
      <c r="CX290" s="19">
        <f t="shared" si="574"/>
        <v>-3.9396468256934325</v>
      </c>
      <c r="CY290" s="19">
        <f t="shared" si="574"/>
        <v>-4.6694219362295124</v>
      </c>
      <c r="CZ290" s="19">
        <f t="shared" si="574"/>
        <v>-5.4045064117992574</v>
      </c>
      <c r="DA290" s="19">
        <f t="shared" si="574"/>
        <v>-0.57157348644173733</v>
      </c>
      <c r="DB290" s="19">
        <f t="shared" si="574"/>
        <v>-0.96167487439574328</v>
      </c>
      <c r="DC290" s="19">
        <f t="shared" si="574"/>
        <v>-1.4786884144349521</v>
      </c>
      <c r="DD290" s="19">
        <f t="shared" si="574"/>
        <v>-2.0917809798514684</v>
      </c>
      <c r="DE290" s="19">
        <f t="shared" si="574"/>
        <v>-2.7650435617765905</v>
      </c>
      <c r="DF290" s="19">
        <f t="shared" si="574"/>
        <v>-3.4715613446763469</v>
      </c>
      <c r="DG290" s="19">
        <f t="shared" si="574"/>
        <v>-4.1951826653808117</v>
      </c>
      <c r="DH290" s="19">
        <f t="shared" si="574"/>
        <v>-4.9272726211117437</v>
      </c>
      <c r="DI290" s="19">
        <f t="shared" si="574"/>
        <v>-5.6634764669781159</v>
      </c>
      <c r="DJ290" s="19">
        <f t="shared" si="574"/>
        <v>-6.4016601784140192</v>
      </c>
    </row>
    <row r="291" spans="15:114" x14ac:dyDescent="0.45">
      <c r="O291" s="19">
        <f t="shared" si="560"/>
        <v>-9.1001116595743277</v>
      </c>
      <c r="P291" s="19">
        <f t="shared" si="560"/>
        <v>-8.2002746158595841</v>
      </c>
      <c r="Q291" s="19">
        <f t="shared" si="560"/>
        <v>-7.3006753107015854</v>
      </c>
      <c r="R291" s="19">
        <f t="shared" si="560"/>
        <v>-6.4016601784140459</v>
      </c>
      <c r="S291" s="19">
        <f t="shared" si="560"/>
        <v>-5.5040784432705703</v>
      </c>
      <c r="T291" s="19">
        <f t="shared" si="560"/>
        <v>-4.6100016520556526</v>
      </c>
      <c r="U291" s="19">
        <f t="shared" si="560"/>
        <v>-3.7244228459337787</v>
      </c>
      <c r="V291" s="19">
        <f t="shared" si="560"/>
        <v>-2.8590328262879714</v>
      </c>
      <c r="W291" s="19">
        <f t="shared" si="560"/>
        <v>-2.0393867582829608</v>
      </c>
      <c r="X291" s="19">
        <f t="shared" si="560"/>
        <v>-1.3132616875182228</v>
      </c>
      <c r="Y291" s="19">
        <f t="shared" si="560"/>
        <v>-8.1003034930793945</v>
      </c>
      <c r="Z291" s="19">
        <f t="shared" si="560"/>
        <v>-7.2007463072518281</v>
      </c>
      <c r="AA291" s="19">
        <f t="shared" si="560"/>
        <v>-6.30183462083059</v>
      </c>
      <c r="AB291" s="19">
        <f t="shared" si="560"/>
        <v>-5.4045064117992503</v>
      </c>
      <c r="AC291" s="19">
        <f t="shared" si="560"/>
        <v>-4.5110477448485939</v>
      </c>
      <c r="AD291" s="19">
        <f t="shared" si="560"/>
        <v>-3.6269570930082087</v>
      </c>
      <c r="AE291" s="19">
        <f t="shared" ref="AE291:CP291" si="575">$B267*LN(1/(1+(EXP(-1*(AE$25+AE$26*$A267)))))+$C267*LN(1-(1/(1+(EXP(-1*(AE$25+AE$26*$A267))))))</f>
        <v>-2.7650435617765896</v>
      </c>
      <c r="AF291" s="19">
        <f t="shared" si="575"/>
        <v>-1.9529776105260739</v>
      </c>
      <c r="AG291" s="19">
        <f t="shared" si="575"/>
        <v>-1.241153874732088</v>
      </c>
      <c r="AH291" s="19">
        <f t="shared" si="575"/>
        <v>-0.69314718055994529</v>
      </c>
      <c r="AI291" s="19">
        <f t="shared" si="575"/>
        <v>-7.1008247647113256</v>
      </c>
      <c r="AJ291" s="19">
        <f t="shared" si="575"/>
        <v>-6.2020273741238379</v>
      </c>
      <c r="AK291" s="19">
        <f t="shared" si="575"/>
        <v>-5.304979177204328</v>
      </c>
      <c r="AL291" s="19">
        <f t="shared" si="575"/>
        <v>-4.4122025846076962</v>
      </c>
      <c r="AM291" s="19">
        <f t="shared" si="575"/>
        <v>-3.5297504182726205</v>
      </c>
      <c r="AN291" s="19">
        <f t="shared" si="575"/>
        <v>-2.6716446919676704</v>
      </c>
      <c r="AO291" s="19">
        <f t="shared" si="575"/>
        <v>-1.8677860293862651</v>
      </c>
      <c r="AP291" s="19">
        <f t="shared" si="575"/>
        <v>-1.1711006659477778</v>
      </c>
      <c r="AQ291" s="19">
        <f t="shared" si="575"/>
        <v>-0.6443966600735711</v>
      </c>
      <c r="AR291" s="19">
        <f t="shared" si="575"/>
        <v>-0.31326168751822281</v>
      </c>
      <c r="AS291" s="19">
        <f t="shared" si="575"/>
        <v>-6.1022403562462486</v>
      </c>
      <c r="AT291" s="19">
        <f t="shared" si="575"/>
        <v>-5.2055014039096577</v>
      </c>
      <c r="AU291" s="19">
        <f t="shared" si="575"/>
        <v>-4.3134773304160268</v>
      </c>
      <c r="AV291" s="19">
        <f t="shared" si="575"/>
        <v>-3.4328284704248651</v>
      </c>
      <c r="AW291" s="19">
        <f t="shared" si="575"/>
        <v>-2.5788897342925496</v>
      </c>
      <c r="AX291" s="19">
        <f t="shared" si="575"/>
        <v>-1.7839007408883394</v>
      </c>
      <c r="AY291" s="19">
        <f t="shared" si="575"/>
        <v>-1.1031860488854575</v>
      </c>
      <c r="AZ291" s="19">
        <f t="shared" si="575"/>
        <v>-0.59813886938159178</v>
      </c>
      <c r="BA291" s="19">
        <f t="shared" si="575"/>
        <v>-0.28733532511543097</v>
      </c>
      <c r="BB291" s="19">
        <f t="shared" si="575"/>
        <v>-0.12692801104297263</v>
      </c>
      <c r="BC291" s="19">
        <f t="shared" si="575"/>
        <v>-5.1060782366017792</v>
      </c>
      <c r="BD291" s="19">
        <f t="shared" si="575"/>
        <v>-4.2148842546719187</v>
      </c>
      <c r="BE291" s="19">
        <f t="shared" si="575"/>
        <v>-3.3362192588706594</v>
      </c>
      <c r="BF291" s="19">
        <f t="shared" si="575"/>
        <v>-2.4868361521539497</v>
      </c>
      <c r="BG291" s="19">
        <f t="shared" si="575"/>
        <v>-1.7014132779827524</v>
      </c>
      <c r="BH291" s="19">
        <f t="shared" si="575"/>
        <v>-1.0374879504858858</v>
      </c>
      <c r="BI291" s="19">
        <f t="shared" si="575"/>
        <v>-0.5543552444685268</v>
      </c>
      <c r="BJ291" s="19">
        <f t="shared" si="575"/>
        <v>-0.26328246733803101</v>
      </c>
      <c r="BK291" s="19">
        <f t="shared" si="575"/>
        <v>-0.11551952317975495</v>
      </c>
      <c r="BL291" s="19">
        <f t="shared" si="575"/>
        <v>-4.8587351573741909E-2</v>
      </c>
      <c r="BM291" s="19">
        <f t="shared" si="575"/>
        <v>-4.1164368472529089</v>
      </c>
      <c r="BN291" s="19">
        <f t="shared" si="575"/>
        <v>-3.2399533331624304</v>
      </c>
      <c r="BO291" s="19">
        <f t="shared" si="575"/>
        <v>-2.395545464597963</v>
      </c>
      <c r="BP291" s="19">
        <f t="shared" si="575"/>
        <v>-1.620417409918451</v>
      </c>
      <c r="BQ291" s="19">
        <f t="shared" si="575"/>
        <v>-0.9740769841801068</v>
      </c>
      <c r="BR291" s="19">
        <f t="shared" si="575"/>
        <v>-0.51301525239995283</v>
      </c>
      <c r="BS291" s="19">
        <f t="shared" si="575"/>
        <v>-0.24100845383299221</v>
      </c>
      <c r="BT291" s="19">
        <f t="shared" si="575"/>
        <v>-0.10508331976869598</v>
      </c>
      <c r="BU291" s="19">
        <f t="shared" si="575"/>
        <v>-4.4063967938573874E-2</v>
      </c>
      <c r="BV291" s="19">
        <f t="shared" si="575"/>
        <v>-1.8149927917809731E-2</v>
      </c>
      <c r="BW291" s="19">
        <f t="shared" si="575"/>
        <v>-3.1440639679385738</v>
      </c>
      <c r="BX291" s="19">
        <f t="shared" si="575"/>
        <v>-2.3050833197686962</v>
      </c>
      <c r="BY291" s="19">
        <f t="shared" si="575"/>
        <v>-1.5410084538329925</v>
      </c>
      <c r="BZ291" s="19">
        <f t="shared" si="575"/>
        <v>-0.91301525239995263</v>
      </c>
      <c r="CA291" s="19">
        <f t="shared" si="575"/>
        <v>-0.47407698418010663</v>
      </c>
      <c r="CB291" s="19">
        <f t="shared" si="575"/>
        <v>-0.22041740991845099</v>
      </c>
      <c r="CC291" s="19">
        <f t="shared" si="575"/>
        <v>-9.5545464597962856E-2</v>
      </c>
      <c r="CD291" s="19">
        <f t="shared" si="575"/>
        <v>-3.9953333162430334E-2</v>
      </c>
      <c r="CE291" s="19">
        <f t="shared" si="575"/>
        <v>-1.6436847252909486E-2</v>
      </c>
      <c r="CF291" s="19">
        <f t="shared" si="575"/>
        <v>-6.7153484891179444E-3</v>
      </c>
      <c r="CG291" s="19">
        <f t="shared" si="575"/>
        <v>-2.2155195231797551</v>
      </c>
      <c r="CH291" s="19">
        <f t="shared" si="575"/>
        <v>-1.4632824673380311</v>
      </c>
      <c r="CI291" s="19">
        <f t="shared" si="575"/>
        <v>-0.8543552444685274</v>
      </c>
      <c r="CJ291" s="19">
        <f t="shared" si="575"/>
        <v>-0.43748795048588573</v>
      </c>
      <c r="CK291" s="19">
        <f t="shared" si="575"/>
        <v>-0.20141327798275241</v>
      </c>
      <c r="CL291" s="19">
        <f t="shared" si="575"/>
        <v>-8.6836152153949644E-2</v>
      </c>
      <c r="CM291" s="19">
        <f t="shared" si="575"/>
        <v>-3.6219258870659243E-2</v>
      </c>
      <c r="CN291" s="19">
        <f t="shared" si="575"/>
        <v>-1.488425467191814E-2</v>
      </c>
      <c r="CO291" s="19">
        <f t="shared" si="575"/>
        <v>-6.0782366017793311E-3</v>
      </c>
      <c r="CP291" s="19">
        <f t="shared" si="575"/>
        <v>-2.4756851377303315E-3</v>
      </c>
      <c r="CQ291" s="19">
        <f t="shared" ref="CQ291:DJ291" si="576">$B267*LN(1/(1+(EXP(-1*(CQ$25+CQ$26*$A267)))))+$C267*LN(1-(1/(1+(EXP(-1*(CQ$25+CQ$26*$A267))))))</f>
        <v>-1.387335325115431</v>
      </c>
      <c r="CR291" s="19">
        <f t="shared" si="576"/>
        <v>-0.79813886938159173</v>
      </c>
      <c r="CS291" s="19">
        <f t="shared" si="576"/>
        <v>-0.403186048885458</v>
      </c>
      <c r="CT291" s="19">
        <f t="shared" si="576"/>
        <v>-0.18390074088833885</v>
      </c>
      <c r="CU291" s="19">
        <f t="shared" si="576"/>
        <v>-7.8889734292549515E-2</v>
      </c>
      <c r="CV291" s="19">
        <f t="shared" si="576"/>
        <v>-3.2828470424865405E-2</v>
      </c>
      <c r="CW291" s="19">
        <f t="shared" si="576"/>
        <v>-1.3477330416026405E-2</v>
      </c>
      <c r="CX291" s="19">
        <f t="shared" si="576"/>
        <v>-5.5014039096574841E-3</v>
      </c>
      <c r="CY291" s="19">
        <f t="shared" si="576"/>
        <v>-2.2403562462494364E-3</v>
      </c>
      <c r="CZ291" s="19">
        <f t="shared" si="576"/>
        <v>-9.1146645377420212E-4</v>
      </c>
      <c r="DA291" s="19">
        <f t="shared" si="576"/>
        <v>-0.74439666007357097</v>
      </c>
      <c r="DB291" s="19">
        <f t="shared" si="576"/>
        <v>-0.37110066594777763</v>
      </c>
      <c r="DC291" s="19">
        <f t="shared" si="576"/>
        <v>-0.16778602938626597</v>
      </c>
      <c r="DD291" s="19">
        <f t="shared" si="576"/>
        <v>-7.1644691967669705E-2</v>
      </c>
      <c r="DE291" s="19">
        <f t="shared" si="576"/>
        <v>-2.9750418272620607E-2</v>
      </c>
      <c r="DF291" s="19">
        <f t="shared" si="576"/>
        <v>-1.2202584607696155E-2</v>
      </c>
      <c r="DG291" s="19">
        <f t="shared" si="576"/>
        <v>-4.9791772043272986E-3</v>
      </c>
      <c r="DH291" s="19">
        <f t="shared" si="576"/>
        <v>-2.027374123838199E-3</v>
      </c>
      <c r="DI291" s="19">
        <f t="shared" si="576"/>
        <v>-8.2476471132623009E-4</v>
      </c>
      <c r="DJ291" s="19">
        <f t="shared" si="576"/>
        <v>-3.3540637289566265E-4</v>
      </c>
    </row>
    <row r="292" spans="15:114" x14ac:dyDescent="0.45">
      <c r="O292" s="19">
        <f t="shared" si="560"/>
        <v>-9.3100905104489815</v>
      </c>
      <c r="P292" s="19">
        <f t="shared" si="560"/>
        <v>-8.6201804439737071</v>
      </c>
      <c r="Q292" s="19">
        <f t="shared" si="560"/>
        <v>-7.9303597217053188</v>
      </c>
      <c r="R292" s="19">
        <f t="shared" si="560"/>
        <v>-7.2407170546149899</v>
      </c>
      <c r="S292" s="19">
        <f t="shared" si="560"/>
        <v>-6.5514290939569229</v>
      </c>
      <c r="T292" s="19">
        <f t="shared" si="560"/>
        <v>-5.8628471865974072</v>
      </c>
      <c r="U292" s="19">
        <f t="shared" si="560"/>
        <v>-5.1756684726290141</v>
      </c>
      <c r="V292" s="19">
        <f t="shared" si="560"/>
        <v>-4.4912696711850568</v>
      </c>
      <c r="W292" s="19">
        <f t="shared" si="560"/>
        <v>-3.8123441027070473</v>
      </c>
      <c r="X292" s="19">
        <f t="shared" si="560"/>
        <v>-3.1440639679385733</v>
      </c>
      <c r="Y292" s="19">
        <f t="shared" si="560"/>
        <v>-8.3102460137794907</v>
      </c>
      <c r="Z292" s="19">
        <f t="shared" si="560"/>
        <v>-7.6204904215548011</v>
      </c>
      <c r="AA292" s="19">
        <f t="shared" si="560"/>
        <v>-6.9309775229371322</v>
      </c>
      <c r="AB292" s="19">
        <f t="shared" si="560"/>
        <v>-6.2419479570220329</v>
      </c>
      <c r="AC292" s="19">
        <f t="shared" si="560"/>
        <v>-5.5538799206074847</v>
      </c>
      <c r="AD292" s="19">
        <f t="shared" si="560"/>
        <v>-4.8677206031848437</v>
      </c>
      <c r="AE292" s="19">
        <f t="shared" ref="AE292:CP292" si="577">$B268*LN(1/(1+(EXP(-1*(AE$25+AE$26*$A268)))))+$C268*LN(1-(1/(1+(EXP(-1*(AE$25+AE$26*$A268))))))</f>
        <v>-4.1853340897307882</v>
      </c>
      <c r="AF292" s="19">
        <f t="shared" si="577"/>
        <v>-3.5103423893635055</v>
      </c>
      <c r="AG292" s="19">
        <f t="shared" si="577"/>
        <v>-2.8496087779417167</v>
      </c>
      <c r="AH292" s="19">
        <f t="shared" si="577"/>
        <v>-2.2155195231797546</v>
      </c>
      <c r="AI292" s="19">
        <f t="shared" si="577"/>
        <v>-7.3106685934936211</v>
      </c>
      <c r="AJ292" s="19">
        <f t="shared" si="577"/>
        <v>-6.6213325427160772</v>
      </c>
      <c r="AK292" s="19">
        <f t="shared" si="577"/>
        <v>-5.9326549544760363</v>
      </c>
      <c r="AL292" s="19">
        <f t="shared" si="577"/>
        <v>-5.2452862599110217</v>
      </c>
      <c r="AM292" s="19">
        <f t="shared" si="577"/>
        <v>-4.5605117617202247</v>
      </c>
      <c r="AN292" s="19">
        <f t="shared" si="577"/>
        <v>-3.8808491378688434</v>
      </c>
      <c r="AO292" s="19">
        <f t="shared" si="577"/>
        <v>-3.2111453962075993</v>
      </c>
      <c r="AP292" s="19">
        <f t="shared" si="577"/>
        <v>-2.5604209981977561</v>
      </c>
      <c r="AQ292" s="19">
        <f t="shared" si="577"/>
        <v>-1.9444022221881463</v>
      </c>
      <c r="AR292" s="19">
        <f t="shared" si="577"/>
        <v>-1.3873353251154306</v>
      </c>
      <c r="AS292" s="19">
        <f t="shared" si="577"/>
        <v>-6.3118163826170681</v>
      </c>
      <c r="AT292" s="19">
        <f t="shared" si="577"/>
        <v>-5.6236180879278939</v>
      </c>
      <c r="AU292" s="19">
        <f t="shared" si="577"/>
        <v>-4.9372005172236566</v>
      </c>
      <c r="AV292" s="19">
        <f t="shared" si="577"/>
        <v>-4.2543047887452881</v>
      </c>
      <c r="AW292" s="19">
        <f t="shared" si="577"/>
        <v>-3.5783198210933684</v>
      </c>
      <c r="AX292" s="19">
        <f t="shared" si="577"/>
        <v>-2.915688941611676</v>
      </c>
      <c r="AY292" s="19">
        <f t="shared" si="577"/>
        <v>-2.2781165694697791</v>
      </c>
      <c r="AZ292" s="19">
        <f t="shared" si="577"/>
        <v>-1.685091744158761</v>
      </c>
      <c r="BA292" s="19">
        <f t="shared" si="577"/>
        <v>-1.1642116301417518</v>
      </c>
      <c r="BB292" s="19">
        <f t="shared" si="577"/>
        <v>-0.74439666007357075</v>
      </c>
      <c r="BC292" s="19">
        <f t="shared" si="577"/>
        <v>-5.3149297554809403</v>
      </c>
      <c r="BD292" s="19">
        <f t="shared" si="577"/>
        <v>-4.6298045737570463</v>
      </c>
      <c r="BE292" s="19">
        <f t="shared" si="577"/>
        <v>-3.9494532256282762</v>
      </c>
      <c r="BF292" s="19">
        <f t="shared" si="577"/>
        <v>-3.2784164427943607</v>
      </c>
      <c r="BG292" s="19">
        <f t="shared" si="577"/>
        <v>-2.62518322657579</v>
      </c>
      <c r="BH292" s="19">
        <f t="shared" si="577"/>
        <v>-2.0046825384206524</v>
      </c>
      <c r="BI292" s="19">
        <f t="shared" si="577"/>
        <v>-1.4403072058264326</v>
      </c>
      <c r="BJ292" s="19">
        <f t="shared" si="577"/>
        <v>-0.96167487439574306</v>
      </c>
      <c r="BK292" s="19">
        <f t="shared" si="577"/>
        <v>-0.59364958102178367</v>
      </c>
      <c r="BL292" s="19">
        <f t="shared" si="577"/>
        <v>-0.34115387473208775</v>
      </c>
      <c r="BM292" s="19">
        <f t="shared" si="577"/>
        <v>-4.3233441194858724</v>
      </c>
      <c r="BN292" s="19">
        <f t="shared" si="577"/>
        <v>-3.6464302985174788</v>
      </c>
      <c r="BO292" s="19">
        <f t="shared" si="577"/>
        <v>-2.9820202163536842</v>
      </c>
      <c r="BP292" s="19">
        <f t="shared" si="577"/>
        <v>-2.3411643781150722</v>
      </c>
      <c r="BQ292" s="19">
        <f t="shared" si="577"/>
        <v>-1.7424764655865785</v>
      </c>
      <c r="BR292" s="19">
        <f t="shared" si="577"/>
        <v>-1.2128812144609922</v>
      </c>
      <c r="BS292" s="19">
        <f t="shared" si="577"/>
        <v>-0.7817553388706231</v>
      </c>
      <c r="BT292" s="19">
        <f t="shared" si="577"/>
        <v>-0.46657309416461784</v>
      </c>
      <c r="BU292" s="19">
        <f t="shared" si="577"/>
        <v>-0.26097659396712841</v>
      </c>
      <c r="BV292" s="19">
        <f t="shared" si="577"/>
        <v>-0.13938675828296063</v>
      </c>
      <c r="BW292" s="19">
        <f t="shared" si="577"/>
        <v>-3.3458652569723779</v>
      </c>
      <c r="BX292" s="19">
        <f t="shared" si="577"/>
        <v>-2.6902747215382918</v>
      </c>
      <c r="BY292" s="19">
        <f t="shared" si="577"/>
        <v>-2.0655340596207994</v>
      </c>
      <c r="BZ292" s="19">
        <f t="shared" si="577"/>
        <v>-1.4941647539707472</v>
      </c>
      <c r="CA292" s="19">
        <f t="shared" si="577"/>
        <v>-1.0054924814633375</v>
      </c>
      <c r="CB292" s="19">
        <f t="shared" si="577"/>
        <v>-0.62559518233715161</v>
      </c>
      <c r="CC292" s="19">
        <f t="shared" si="577"/>
        <v>-0.36189579198797778</v>
      </c>
      <c r="CD292" s="19">
        <f t="shared" si="577"/>
        <v>-0.1977944705965963</v>
      </c>
      <c r="CE292" s="19">
        <f t="shared" si="577"/>
        <v>-0.10409029293036624</v>
      </c>
      <c r="CF292" s="19">
        <f t="shared" si="577"/>
        <v>-5.3562776217963112E-2</v>
      </c>
      <c r="CG292" s="19">
        <f t="shared" si="577"/>
        <v>-2.4046383646958507</v>
      </c>
      <c r="CH292" s="19">
        <f t="shared" si="577"/>
        <v>-1.800568937757075</v>
      </c>
      <c r="CI292" s="19">
        <f t="shared" si="577"/>
        <v>-1.2625744432071544</v>
      </c>
      <c r="CJ292" s="19">
        <f t="shared" si="577"/>
        <v>-0.82032996662642566</v>
      </c>
      <c r="CK292" s="19">
        <f t="shared" si="577"/>
        <v>-0.49324894599745478</v>
      </c>
      <c r="CL292" s="19">
        <f t="shared" si="577"/>
        <v>-0.27749462251395479</v>
      </c>
      <c r="CM292" s="19">
        <f t="shared" si="577"/>
        <v>-0.14877646552282817</v>
      </c>
      <c r="CN292" s="19">
        <f t="shared" si="577"/>
        <v>-7.7386512415507897E-2</v>
      </c>
      <c r="CO292" s="19">
        <f t="shared" si="577"/>
        <v>-3.9563551754364476E-2</v>
      </c>
      <c r="CP292" s="19">
        <f t="shared" si="577"/>
        <v>-2.0039767260397568E-2</v>
      </c>
      <c r="CQ292" s="19">
        <f t="shared" ref="CQ292:DJ292" si="578">$B268*LN(1/(1+(EXP(-1*(CQ$25+CQ$26*$A268)))))+$C268*LN(1-(1/(1+(EXP(-1*(CQ$25+CQ$26*$A268))))))</f>
        <v>-1.54887520254575</v>
      </c>
      <c r="CR292" s="19">
        <f t="shared" si="578"/>
        <v>-1.050446744029496</v>
      </c>
      <c r="CS292" s="19">
        <f t="shared" si="578"/>
        <v>-0.65875955554869703</v>
      </c>
      <c r="CT292" s="19">
        <f t="shared" si="578"/>
        <v>-0.38367367481449377</v>
      </c>
      <c r="CU292" s="19">
        <f t="shared" si="578"/>
        <v>-0.2107229646697597</v>
      </c>
      <c r="CV292" s="19">
        <f t="shared" si="578"/>
        <v>-0.11123259989493051</v>
      </c>
      <c r="CW292" s="19">
        <f t="shared" si="578"/>
        <v>-5.7337204099385045E-2</v>
      </c>
      <c r="CX292" s="19">
        <f t="shared" si="578"/>
        <v>-2.9169828705895968E-2</v>
      </c>
      <c r="CY292" s="19">
        <f t="shared" si="578"/>
        <v>-1.4737239794217477E-2</v>
      </c>
      <c r="CZ292" s="19">
        <f t="shared" si="578"/>
        <v>-7.4189941486866185E-3</v>
      </c>
      <c r="DA292" s="19">
        <f t="shared" si="578"/>
        <v>-0.8601118864387145</v>
      </c>
      <c r="DB292" s="19">
        <f t="shared" si="578"/>
        <v>-0.52108961386593733</v>
      </c>
      <c r="DC292" s="19">
        <f t="shared" si="578"/>
        <v>-0.29491225960491124</v>
      </c>
      <c r="DD292" s="19">
        <f t="shared" si="578"/>
        <v>-0.15874997013467176</v>
      </c>
      <c r="DE292" s="19">
        <f t="shared" si="578"/>
        <v>-8.2771522453552571E-2</v>
      </c>
      <c r="DF292" s="19">
        <f t="shared" si="578"/>
        <v>-4.237227819517856E-2</v>
      </c>
      <c r="DG292" s="19">
        <f t="shared" si="578"/>
        <v>-2.147731797337012E-2</v>
      </c>
      <c r="DH292" s="19">
        <f t="shared" si="578"/>
        <v>-1.083016513945715E-2</v>
      </c>
      <c r="DI292" s="19">
        <f t="shared" si="578"/>
        <v>-5.4468128334403494E-3</v>
      </c>
      <c r="DJ292" s="19">
        <f t="shared" si="578"/>
        <v>-2.7356993785360236E-3</v>
      </c>
    </row>
    <row r="293" spans="15:114" x14ac:dyDescent="0.45">
      <c r="O293" s="19">
        <f t="shared" si="560"/>
        <v>-9.1420052537859888E-5</v>
      </c>
      <c r="P293" s="19">
        <f t="shared" si="560"/>
        <v>-1.8408884827571205E-4</v>
      </c>
      <c r="Q293" s="19">
        <f t="shared" si="560"/>
        <v>-3.7067483205435308E-4</v>
      </c>
      <c r="R293" s="19">
        <f t="shared" si="560"/>
        <v>-7.4630725182764542E-4</v>
      </c>
      <c r="S293" s="19">
        <f t="shared" si="560"/>
        <v>-1.5023101597543026E-3</v>
      </c>
      <c r="T293" s="19">
        <f t="shared" si="560"/>
        <v>-3.0229809308316459E-3</v>
      </c>
      <c r="U293" s="19">
        <f t="shared" si="560"/>
        <v>-6.0782366017792192E-3</v>
      </c>
      <c r="V293" s="19">
        <f t="shared" si="560"/>
        <v>-1.2202584607696155E-2</v>
      </c>
      <c r="W293" s="19">
        <f t="shared" si="560"/>
        <v>-2.442284593377916E-2</v>
      </c>
      <c r="X293" s="19">
        <f t="shared" si="560"/>
        <v>-4.858735157374202E-2</v>
      </c>
      <c r="Y293" s="19">
        <f t="shared" si="560"/>
        <v>-2.4848595191651952E-4</v>
      </c>
      <c r="Z293" s="19">
        <f t="shared" si="560"/>
        <v>-5.0032624938598272E-4</v>
      </c>
      <c r="AA293" s="19">
        <f t="shared" si="560"/>
        <v>-1.0072779542348365E-3</v>
      </c>
      <c r="AB293" s="19">
        <f t="shared" si="560"/>
        <v>-2.027374123838199E-3</v>
      </c>
      <c r="AC293" s="19">
        <f t="shared" si="560"/>
        <v>-4.0784432705707431E-3</v>
      </c>
      <c r="AD293" s="19">
        <f t="shared" si="560"/>
        <v>-8.1960673382677589E-3</v>
      </c>
      <c r="AE293" s="19">
        <f t="shared" ref="AE293:CP293" si="579">$B269*LN(1/(1+(EXP(-1*(AE$25+AE$26*$A269)))))+$C269*LN(1-(1/(1+(EXP(-1*(AE$25+AE$26*$A269))))))</f>
        <v>-1.6436847252909486E-2</v>
      </c>
      <c r="AF293" s="19">
        <f t="shared" si="579"/>
        <v>-3.2828470424865405E-2</v>
      </c>
      <c r="AG293" s="19">
        <f t="shared" si="579"/>
        <v>-6.5043561776590555E-2</v>
      </c>
      <c r="AH293" s="19">
        <f t="shared" si="579"/>
        <v>-0.12692801104297252</v>
      </c>
      <c r="AI293" s="19">
        <f t="shared" si="579"/>
        <v>-6.7531070158475626E-4</v>
      </c>
      <c r="AJ293" s="19">
        <f t="shared" si="579"/>
        <v>-1.3594435752600376E-3</v>
      </c>
      <c r="AK293" s="19">
        <f t="shared" si="579"/>
        <v>-2.735699378536135E-3</v>
      </c>
      <c r="AL293" s="19">
        <f t="shared" si="579"/>
        <v>-5.5014039096573722E-3</v>
      </c>
      <c r="AM293" s="19">
        <f t="shared" si="579"/>
        <v>-1.1047744848593825E-2</v>
      </c>
      <c r="AN293" s="19">
        <f t="shared" si="579"/>
        <v>-2.2124216454879178E-2</v>
      </c>
      <c r="AO293" s="19">
        <f t="shared" si="579"/>
        <v>-4.4063967938573874E-2</v>
      </c>
      <c r="AP293" s="19">
        <f t="shared" si="579"/>
        <v>-8.6836152153949769E-2</v>
      </c>
      <c r="AQ293" s="19">
        <f t="shared" si="579"/>
        <v>-0.16778602938626586</v>
      </c>
      <c r="AR293" s="19">
        <f t="shared" si="579"/>
        <v>-0.31326168751822281</v>
      </c>
      <c r="AS293" s="19">
        <f t="shared" si="579"/>
        <v>-1.8346208305892865E-3</v>
      </c>
      <c r="AT293" s="19">
        <f t="shared" si="579"/>
        <v>-3.6910434269465547E-3</v>
      </c>
      <c r="AU293" s="19">
        <f t="shared" si="579"/>
        <v>-7.4189941486867304E-3</v>
      </c>
      <c r="AV293" s="19">
        <f t="shared" si="579"/>
        <v>-1.488425467191814E-2</v>
      </c>
      <c r="AW293" s="19">
        <f t="shared" si="579"/>
        <v>-2.9750418272620607E-2</v>
      </c>
      <c r="AX293" s="19">
        <f t="shared" si="579"/>
        <v>-5.9032826287971386E-2</v>
      </c>
      <c r="AY293" s="19">
        <f t="shared" si="579"/>
        <v>-0.11551952317975495</v>
      </c>
      <c r="AZ293" s="19">
        <f t="shared" si="579"/>
        <v>-0.22041740991845099</v>
      </c>
      <c r="BA293" s="19">
        <f t="shared" si="579"/>
        <v>-0.40318604888545784</v>
      </c>
      <c r="BB293" s="19">
        <f t="shared" si="579"/>
        <v>-0.69314718055994529</v>
      </c>
      <c r="BC293" s="19">
        <f t="shared" si="579"/>
        <v>-4.9791772043271867E-3</v>
      </c>
      <c r="BD293" s="19">
        <f t="shared" si="579"/>
        <v>-1.0001652055651873E-2</v>
      </c>
      <c r="BE293" s="19">
        <f t="shared" si="579"/>
        <v>-2.0039767260397568E-2</v>
      </c>
      <c r="BF293" s="19">
        <f t="shared" si="579"/>
        <v>-3.9953333162430334E-2</v>
      </c>
      <c r="BG293" s="19">
        <f t="shared" si="579"/>
        <v>-7.8889734292549626E-2</v>
      </c>
      <c r="BH293" s="19">
        <f t="shared" si="579"/>
        <v>-0.15297761052607417</v>
      </c>
      <c r="BI293" s="19">
        <f t="shared" si="579"/>
        <v>-0.28733532511543086</v>
      </c>
      <c r="BJ293" s="19">
        <f t="shared" si="579"/>
        <v>-0.51301525239995294</v>
      </c>
      <c r="BK293" s="19">
        <f t="shared" si="579"/>
        <v>-0.85435524446852695</v>
      </c>
      <c r="BL293" s="19">
        <f t="shared" si="579"/>
        <v>-1.3132616875182228</v>
      </c>
      <c r="BM293" s="19">
        <f t="shared" si="579"/>
        <v>-1.3477330416026292E-2</v>
      </c>
      <c r="BN293" s="19">
        <f t="shared" si="579"/>
        <v>-2.695709300820805E-2</v>
      </c>
      <c r="BO293" s="19">
        <f t="shared" si="579"/>
        <v>-5.356277621796323E-2</v>
      </c>
      <c r="BP293" s="19">
        <f t="shared" si="579"/>
        <v>-0.10508331976869598</v>
      </c>
      <c r="BQ293" s="19">
        <f t="shared" si="579"/>
        <v>-0.20141327798275241</v>
      </c>
      <c r="BR293" s="19">
        <f t="shared" si="579"/>
        <v>-0.37110066594777763</v>
      </c>
      <c r="BS293" s="19">
        <f t="shared" si="579"/>
        <v>-0.6443966600735711</v>
      </c>
      <c r="BT293" s="19">
        <f t="shared" si="579"/>
        <v>-1.037487950485886</v>
      </c>
      <c r="BU293" s="19">
        <f t="shared" si="579"/>
        <v>-1.5410084538329922</v>
      </c>
      <c r="BV293" s="19">
        <f t="shared" si="579"/>
        <v>-2.1269280110429714</v>
      </c>
      <c r="BW293" s="19">
        <f t="shared" si="579"/>
        <v>-3.6219258870659243E-2</v>
      </c>
      <c r="BX293" s="19">
        <f t="shared" si="579"/>
        <v>-7.164469196766983E-2</v>
      </c>
      <c r="BY293" s="19">
        <f t="shared" si="579"/>
        <v>-0.13938675828296063</v>
      </c>
      <c r="BZ293" s="19">
        <f t="shared" si="579"/>
        <v>-0.26328246733803118</v>
      </c>
      <c r="CA293" s="19">
        <f t="shared" si="579"/>
        <v>-0.47407698418010663</v>
      </c>
      <c r="CB293" s="19">
        <f t="shared" si="579"/>
        <v>-0.79813886938159195</v>
      </c>
      <c r="CC293" s="19">
        <f t="shared" si="579"/>
        <v>-1.241153874732088</v>
      </c>
      <c r="CD293" s="19">
        <f t="shared" si="579"/>
        <v>-1.7839007408883394</v>
      </c>
      <c r="CE293" s="19">
        <f t="shared" si="579"/>
        <v>-2.3955454645979626</v>
      </c>
      <c r="CF293" s="19">
        <f t="shared" si="579"/>
        <v>-3.0485873515737452</v>
      </c>
      <c r="CG293" s="19">
        <f t="shared" si="579"/>
        <v>-9.5545464597962981E-2</v>
      </c>
      <c r="CH293" s="19">
        <f t="shared" si="579"/>
        <v>-0.18390074088833885</v>
      </c>
      <c r="CI293" s="19">
        <f t="shared" si="579"/>
        <v>-0.34115387473208791</v>
      </c>
      <c r="CJ293" s="19">
        <f t="shared" si="579"/>
        <v>-0.598138869381592</v>
      </c>
      <c r="CK293" s="19">
        <f t="shared" si="579"/>
        <v>-0.9740769841801068</v>
      </c>
      <c r="CL293" s="19">
        <f t="shared" si="579"/>
        <v>-1.4632824673380318</v>
      </c>
      <c r="CM293" s="19">
        <f t="shared" si="579"/>
        <v>-2.0393867582829603</v>
      </c>
      <c r="CN293" s="19">
        <f t="shared" si="579"/>
        <v>-2.6716446919676713</v>
      </c>
      <c r="CO293" s="19">
        <f t="shared" si="579"/>
        <v>-3.3362192588706603</v>
      </c>
      <c r="CP293" s="19">
        <f t="shared" si="579"/>
        <v>-4.0181499279178103</v>
      </c>
      <c r="CQ293" s="19">
        <f t="shared" ref="CQ293:DJ293" si="580">$B269*LN(1/(1+(EXP(-1*(CQ$25+CQ$26*$A269)))))+$C269*LN(1-(1/(1+(EXP(-1*(CQ$25+CQ$26*$A269))))))</f>
        <v>-0.24100845383299221</v>
      </c>
      <c r="CR293" s="19">
        <f t="shared" si="580"/>
        <v>-0.43748795048588573</v>
      </c>
      <c r="CS293" s="19">
        <f t="shared" si="580"/>
        <v>-0.74439666007357097</v>
      </c>
      <c r="CT293" s="19">
        <f t="shared" si="580"/>
        <v>-1.1711006659477778</v>
      </c>
      <c r="CU293" s="19">
        <f t="shared" si="580"/>
        <v>-1.7014132779827524</v>
      </c>
      <c r="CV293" s="19">
        <f t="shared" si="580"/>
        <v>-2.3050833197686953</v>
      </c>
      <c r="CW293" s="19">
        <f t="shared" si="580"/>
        <v>-2.9535627762179644</v>
      </c>
      <c r="CX293" s="19">
        <f t="shared" si="580"/>
        <v>-3.6269570930082042</v>
      </c>
      <c r="CY293" s="19">
        <f t="shared" si="580"/>
        <v>-4.3134773304160188</v>
      </c>
      <c r="CZ293" s="19">
        <f t="shared" si="580"/>
        <v>-5.0067153484891369</v>
      </c>
      <c r="DA293" s="19">
        <f t="shared" si="580"/>
        <v>-0.55435524446852724</v>
      </c>
      <c r="DB293" s="19">
        <f t="shared" si="580"/>
        <v>-0.91301525239995296</v>
      </c>
      <c r="DC293" s="19">
        <f t="shared" si="580"/>
        <v>-1.3873353251154312</v>
      </c>
      <c r="DD293" s="19">
        <f t="shared" si="580"/>
        <v>-1.9529776105260748</v>
      </c>
      <c r="DE293" s="19">
        <f t="shared" si="580"/>
        <v>-2.578889734292551</v>
      </c>
      <c r="DF293" s="19">
        <f t="shared" si="580"/>
        <v>-3.2399533331624308</v>
      </c>
      <c r="DG293" s="19">
        <f t="shared" si="580"/>
        <v>-3.9200397672603997</v>
      </c>
      <c r="DH293" s="19">
        <f t="shared" si="580"/>
        <v>-4.6100016520556588</v>
      </c>
      <c r="DI293" s="19">
        <f t="shared" si="580"/>
        <v>-5.3049791772043138</v>
      </c>
      <c r="DJ293" s="19">
        <f t="shared" si="580"/>
        <v>-6.0024756851377781</v>
      </c>
    </row>
  </sheetData>
  <mergeCells count="273">
    <mergeCell ref="M26:N26"/>
    <mergeCell ref="R1:T1"/>
    <mergeCell ref="H1:I1"/>
    <mergeCell ref="H2:I2"/>
    <mergeCell ref="H3:I3"/>
    <mergeCell ref="H4:I4"/>
    <mergeCell ref="H5:I5"/>
    <mergeCell ref="M24:N24"/>
    <mergeCell ref="M25:N25"/>
    <mergeCell ref="H12:I12"/>
    <mergeCell ref="H13:I13"/>
    <mergeCell ref="H14:I14"/>
    <mergeCell ref="H15:I15"/>
    <mergeCell ref="H16:I16"/>
    <mergeCell ref="H17:I17"/>
    <mergeCell ref="H6:I6"/>
    <mergeCell ref="H7:I7"/>
    <mergeCell ref="H8:I8"/>
    <mergeCell ref="H9:I9"/>
    <mergeCell ref="H10:I10"/>
    <mergeCell ref="H11:I11"/>
    <mergeCell ref="H24:I24"/>
    <mergeCell ref="H25:I25"/>
    <mergeCell ref="H26:I26"/>
    <mergeCell ref="H27:I27"/>
    <mergeCell ref="H28:I28"/>
    <mergeCell ref="H29:I29"/>
    <mergeCell ref="H18:I18"/>
    <mergeCell ref="H19:I19"/>
    <mergeCell ref="H20:I20"/>
    <mergeCell ref="H21:I21"/>
    <mergeCell ref="H22:I22"/>
    <mergeCell ref="H23:I23"/>
    <mergeCell ref="H36:I36"/>
    <mergeCell ref="H37:I37"/>
    <mergeCell ref="H38:I38"/>
    <mergeCell ref="H39:I39"/>
    <mergeCell ref="H40:I40"/>
    <mergeCell ref="H41:I41"/>
    <mergeCell ref="H30:I30"/>
    <mergeCell ref="H31:I31"/>
    <mergeCell ref="H32:I32"/>
    <mergeCell ref="H33:I33"/>
    <mergeCell ref="H34:I34"/>
    <mergeCell ref="H35:I35"/>
    <mergeCell ref="H48:I48"/>
    <mergeCell ref="H49:I49"/>
    <mergeCell ref="H50:I50"/>
    <mergeCell ref="H51:I51"/>
    <mergeCell ref="H52:I52"/>
    <mergeCell ref="H53:I53"/>
    <mergeCell ref="H42:I42"/>
    <mergeCell ref="H43:I43"/>
    <mergeCell ref="H44:I44"/>
    <mergeCell ref="H45:I45"/>
    <mergeCell ref="H46:I46"/>
    <mergeCell ref="H47:I47"/>
    <mergeCell ref="H60:I60"/>
    <mergeCell ref="H61:I61"/>
    <mergeCell ref="H62:I62"/>
    <mergeCell ref="H63:I63"/>
    <mergeCell ref="H64:I64"/>
    <mergeCell ref="H65:I65"/>
    <mergeCell ref="H54:I54"/>
    <mergeCell ref="H55:I55"/>
    <mergeCell ref="H56:I56"/>
    <mergeCell ref="H57:I57"/>
    <mergeCell ref="H58:I58"/>
    <mergeCell ref="H59:I59"/>
    <mergeCell ref="H72:I72"/>
    <mergeCell ref="H73:I73"/>
    <mergeCell ref="H74:I74"/>
    <mergeCell ref="H75:I75"/>
    <mergeCell ref="H76:I76"/>
    <mergeCell ref="H77:I77"/>
    <mergeCell ref="H66:I66"/>
    <mergeCell ref="H67:I67"/>
    <mergeCell ref="H68:I68"/>
    <mergeCell ref="H69:I69"/>
    <mergeCell ref="H70:I70"/>
    <mergeCell ref="H71:I71"/>
    <mergeCell ref="H84:I84"/>
    <mergeCell ref="H85:I85"/>
    <mergeCell ref="H86:I86"/>
    <mergeCell ref="H87:I87"/>
    <mergeCell ref="H88:I88"/>
    <mergeCell ref="H89:I89"/>
    <mergeCell ref="H78:I78"/>
    <mergeCell ref="H79:I79"/>
    <mergeCell ref="H80:I80"/>
    <mergeCell ref="H81:I81"/>
    <mergeCell ref="H82:I82"/>
    <mergeCell ref="H83:I83"/>
    <mergeCell ref="H96:I96"/>
    <mergeCell ref="H97:I97"/>
    <mergeCell ref="H98:I98"/>
    <mergeCell ref="H99:I99"/>
    <mergeCell ref="H100:I100"/>
    <mergeCell ref="H101:I101"/>
    <mergeCell ref="H90:I90"/>
    <mergeCell ref="H91:I91"/>
    <mergeCell ref="H92:I92"/>
    <mergeCell ref="H93:I93"/>
    <mergeCell ref="H94:I94"/>
    <mergeCell ref="H95:I95"/>
    <mergeCell ref="H108:I108"/>
    <mergeCell ref="H109:I109"/>
    <mergeCell ref="H110:I110"/>
    <mergeCell ref="H111:I111"/>
    <mergeCell ref="H112:I112"/>
    <mergeCell ref="H113:I113"/>
    <mergeCell ref="H102:I102"/>
    <mergeCell ref="H103:I103"/>
    <mergeCell ref="H104:I104"/>
    <mergeCell ref="H105:I105"/>
    <mergeCell ref="H106:I106"/>
    <mergeCell ref="H107:I107"/>
    <mergeCell ref="H120:I120"/>
    <mergeCell ref="H121:I121"/>
    <mergeCell ref="H122:I122"/>
    <mergeCell ref="H123:I123"/>
    <mergeCell ref="H124:I124"/>
    <mergeCell ref="H125:I125"/>
    <mergeCell ref="H114:I114"/>
    <mergeCell ref="H115:I115"/>
    <mergeCell ref="H116:I116"/>
    <mergeCell ref="H117:I117"/>
    <mergeCell ref="H118:I118"/>
    <mergeCell ref="H119:I119"/>
    <mergeCell ref="H132:I132"/>
    <mergeCell ref="H133:I133"/>
    <mergeCell ref="H134:I134"/>
    <mergeCell ref="H135:I135"/>
    <mergeCell ref="H136:I136"/>
    <mergeCell ref="H137:I137"/>
    <mergeCell ref="H126:I126"/>
    <mergeCell ref="H127:I127"/>
    <mergeCell ref="H128:I128"/>
    <mergeCell ref="H129:I129"/>
    <mergeCell ref="H130:I130"/>
    <mergeCell ref="H131:I131"/>
    <mergeCell ref="H144:I144"/>
    <mergeCell ref="H145:I145"/>
    <mergeCell ref="H146:I146"/>
    <mergeCell ref="H147:I147"/>
    <mergeCell ref="H148:I148"/>
    <mergeCell ref="H149:I149"/>
    <mergeCell ref="H138:I138"/>
    <mergeCell ref="H139:I139"/>
    <mergeCell ref="H140:I140"/>
    <mergeCell ref="H141:I141"/>
    <mergeCell ref="H142:I142"/>
    <mergeCell ref="H143:I143"/>
    <mergeCell ref="H156:I156"/>
    <mergeCell ref="H157:I157"/>
    <mergeCell ref="H158:I158"/>
    <mergeCell ref="H159:I159"/>
    <mergeCell ref="H160:I160"/>
    <mergeCell ref="H161:I161"/>
    <mergeCell ref="H150:I150"/>
    <mergeCell ref="H151:I151"/>
    <mergeCell ref="H152:I152"/>
    <mergeCell ref="H153:I153"/>
    <mergeCell ref="H154:I154"/>
    <mergeCell ref="H155:I155"/>
    <mergeCell ref="H168:I168"/>
    <mergeCell ref="H169:I169"/>
    <mergeCell ref="H170:I170"/>
    <mergeCell ref="H171:I171"/>
    <mergeCell ref="H172:I172"/>
    <mergeCell ref="H173:I173"/>
    <mergeCell ref="H162:I162"/>
    <mergeCell ref="H163:I163"/>
    <mergeCell ref="H164:I164"/>
    <mergeCell ref="H165:I165"/>
    <mergeCell ref="H166:I166"/>
    <mergeCell ref="H167:I167"/>
    <mergeCell ref="H180:I180"/>
    <mergeCell ref="H181:I181"/>
    <mergeCell ref="H182:I182"/>
    <mergeCell ref="H183:I183"/>
    <mergeCell ref="H184:I184"/>
    <mergeCell ref="H185:I185"/>
    <mergeCell ref="H174:I174"/>
    <mergeCell ref="H175:I175"/>
    <mergeCell ref="H176:I176"/>
    <mergeCell ref="H177:I177"/>
    <mergeCell ref="H178:I178"/>
    <mergeCell ref="H179:I179"/>
    <mergeCell ref="H192:I192"/>
    <mergeCell ref="H193:I193"/>
    <mergeCell ref="H194:I194"/>
    <mergeCell ref="H195:I195"/>
    <mergeCell ref="H196:I196"/>
    <mergeCell ref="H197:I197"/>
    <mergeCell ref="H186:I186"/>
    <mergeCell ref="H187:I187"/>
    <mergeCell ref="H188:I188"/>
    <mergeCell ref="H189:I189"/>
    <mergeCell ref="H190:I190"/>
    <mergeCell ref="H191:I191"/>
    <mergeCell ref="H204:I204"/>
    <mergeCell ref="H205:I205"/>
    <mergeCell ref="H206:I206"/>
    <mergeCell ref="H207:I207"/>
    <mergeCell ref="H208:I208"/>
    <mergeCell ref="H209:I209"/>
    <mergeCell ref="H198:I198"/>
    <mergeCell ref="H199:I199"/>
    <mergeCell ref="H200:I200"/>
    <mergeCell ref="H201:I201"/>
    <mergeCell ref="H202:I202"/>
    <mergeCell ref="H203:I203"/>
    <mergeCell ref="H216:I216"/>
    <mergeCell ref="H217:I217"/>
    <mergeCell ref="H218:I218"/>
    <mergeCell ref="H219:I219"/>
    <mergeCell ref="H220:I220"/>
    <mergeCell ref="H221:I221"/>
    <mergeCell ref="H210:I210"/>
    <mergeCell ref="H211:I211"/>
    <mergeCell ref="H212:I212"/>
    <mergeCell ref="H213:I213"/>
    <mergeCell ref="H214:I214"/>
    <mergeCell ref="H215:I215"/>
    <mergeCell ref="H228:I228"/>
    <mergeCell ref="H229:I229"/>
    <mergeCell ref="H230:I230"/>
    <mergeCell ref="H231:I231"/>
    <mergeCell ref="H232:I232"/>
    <mergeCell ref="H233:I233"/>
    <mergeCell ref="H222:I222"/>
    <mergeCell ref="H223:I223"/>
    <mergeCell ref="H224:I224"/>
    <mergeCell ref="H225:I225"/>
    <mergeCell ref="H226:I226"/>
    <mergeCell ref="H227:I227"/>
    <mergeCell ref="H240:I240"/>
    <mergeCell ref="H241:I241"/>
    <mergeCell ref="H242:I242"/>
    <mergeCell ref="H243:I243"/>
    <mergeCell ref="H244:I244"/>
    <mergeCell ref="H245:I245"/>
    <mergeCell ref="H234:I234"/>
    <mergeCell ref="H235:I235"/>
    <mergeCell ref="H236:I236"/>
    <mergeCell ref="H237:I237"/>
    <mergeCell ref="H238:I238"/>
    <mergeCell ref="H239:I239"/>
    <mergeCell ref="H264:I264"/>
    <mergeCell ref="H265:I265"/>
    <mergeCell ref="H266:I266"/>
    <mergeCell ref="H267:I267"/>
    <mergeCell ref="H268:I268"/>
    <mergeCell ref="M6:N6"/>
    <mergeCell ref="H258:I258"/>
    <mergeCell ref="H259:I259"/>
    <mergeCell ref="H260:I260"/>
    <mergeCell ref="H261:I261"/>
    <mergeCell ref="H262:I262"/>
    <mergeCell ref="H263:I263"/>
    <mergeCell ref="H252:I252"/>
    <mergeCell ref="H253:I253"/>
    <mergeCell ref="H254:I254"/>
    <mergeCell ref="H255:I255"/>
    <mergeCell ref="H256:I256"/>
    <mergeCell ref="H257:I257"/>
    <mergeCell ref="H246:I246"/>
    <mergeCell ref="H247:I247"/>
    <mergeCell ref="H248:I248"/>
    <mergeCell ref="H249:I249"/>
    <mergeCell ref="H250:I250"/>
    <mergeCell ref="H251:I251"/>
  </mergeCells>
  <phoneticPr fontId="19" type="noConversion"/>
  <conditionalFormatting sqref="Y6:AH1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 vs Sigmoid</vt:lpstr>
      <vt:lpstr>Training_Data</vt:lpstr>
      <vt:lpstr>Testing_Data</vt:lpstr>
      <vt:lpstr>Log_Livelihood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Wall</dc:creator>
  <cp:lastModifiedBy>Manav Goyal</cp:lastModifiedBy>
  <dcterms:created xsi:type="dcterms:W3CDTF">2021-08-06T02:33:00Z</dcterms:created>
  <dcterms:modified xsi:type="dcterms:W3CDTF">2025-04-11T02:30:56Z</dcterms:modified>
</cp:coreProperties>
</file>