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Internship\Cogno Infotech\Task 1-Umemployment in India\"/>
    </mc:Choice>
  </mc:AlternateContent>
  <xr:revisionPtr revIDLastSave="0" documentId="13_ncr:1_{7F4A1BE4-A1EF-4FAD-96B5-8666D1AAD587}" xr6:coauthVersionLast="47" xr6:coauthVersionMax="47" xr10:uidLastSave="{00000000-0000-0000-0000-000000000000}"/>
  <bookViews>
    <workbookView xWindow="-110" yWindow="-110" windowWidth="19420" windowHeight="10300" firstSheet="3" activeTab="9" xr2:uid="{82135C40-15AF-4187-9AF1-205D5B20097A}"/>
  </bookViews>
  <sheets>
    <sheet name="Pivot" sheetId="4" r:id="rId1"/>
    <sheet name="Piv-Updated" sheetId="14" r:id="rId2"/>
    <sheet name="Table1" sheetId="6" r:id="rId3"/>
    <sheet name="Piv-Post" sheetId="12" r:id="rId4"/>
    <sheet name="Post-COVID" sheetId="10" r:id="rId5"/>
    <sheet name="Piv-Pre" sheetId="13" r:id="rId6"/>
    <sheet name="Pre-COVID" sheetId="11" r:id="rId7"/>
    <sheet name="Full Data" sheetId="1" r:id="rId8"/>
    <sheet name="2020 Data" sheetId="2" r:id="rId9"/>
    <sheet name="Dashboard" sheetId="5" r:id="rId10"/>
    <sheet name="Rough" sheetId="15" r:id="rId11"/>
  </sheets>
  <definedNames>
    <definedName name="_xlchart.v5.0" hidden="1">'Full Data'!$A$1</definedName>
    <definedName name="_xlchart.v5.1" hidden="1">'Full Data'!$A$2:$A$360</definedName>
    <definedName name="_xlchart.v5.2" hidden="1">'Full Data'!$D$1</definedName>
    <definedName name="_xlchart.v5.3" hidden="1">'Full Data'!$D$2:$D$360</definedName>
    <definedName name="_xlchart.v5.4" hidden="1">'Full Data'!$A$1</definedName>
    <definedName name="_xlchart.v5.5" hidden="1">'Full Data'!$A$2:$A$360</definedName>
    <definedName name="_xlchart.v5.6" hidden="1">'Full Data'!$D$1</definedName>
    <definedName name="_xlchart.v5.7" hidden="1">'Full Data'!$D$2:$D$360</definedName>
    <definedName name="_xlcn.WorksheetConnection_UnemploymentinIndiaPreandPostCovidAnalysis.xlsxTable11" hidden="1">Table1[]</definedName>
    <definedName name="ExternalData_1" localSheetId="2" hidden="1">Table1!$A$1:$L$360</definedName>
  </definedNames>
  <calcPr calcId="191029"/>
  <pivotCaches>
    <pivotCache cacheId="0" r:id="rId12"/>
    <pivotCache cacheId="1" r:id="rId13"/>
    <pivotCache cacheId="2" r:id="rId14"/>
    <pivotCache cacheId="3" r:id="rId1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Unemployment in India-Pre and Post Covid Analysis.xlsx!Table1"/>
        </x15:modelTables>
      </x15:dataModel>
    </ext>
  </extLst>
</workbook>
</file>

<file path=xl/calcChain.xml><?xml version="1.0" encoding="utf-8"?>
<calcChain xmlns="http://schemas.openxmlformats.org/spreadsheetml/2006/main">
  <c r="E12" i="14" l="1"/>
  <c r="F70" i="4"/>
  <c r="C70" i="4"/>
  <c r="J163" i="1"/>
  <c r="J193" i="1"/>
  <c r="J157" i="1"/>
  <c r="J150" i="1"/>
  <c r="J137" i="1"/>
  <c r="J171" i="1"/>
  <c r="J214" i="1"/>
  <c r="J125" i="1"/>
  <c r="J158" i="1"/>
  <c r="J174" i="1"/>
  <c r="J222" i="1"/>
  <c r="J326" i="1"/>
  <c r="J293" i="1"/>
  <c r="J47" i="1"/>
  <c r="J39" i="1"/>
  <c r="J152" i="1"/>
  <c r="J91" i="1"/>
  <c r="J112" i="1"/>
  <c r="J41" i="1"/>
  <c r="J220" i="1"/>
  <c r="J102" i="1"/>
  <c r="J42" i="1"/>
  <c r="J236" i="1"/>
  <c r="J98" i="1"/>
  <c r="J67" i="1"/>
  <c r="J345" i="1"/>
  <c r="J248" i="1"/>
  <c r="J249" i="1"/>
  <c r="J252" i="1"/>
  <c r="J320" i="1"/>
  <c r="J284" i="1"/>
  <c r="J232" i="1"/>
  <c r="J304" i="1"/>
  <c r="J310" i="1"/>
  <c r="J302" i="1"/>
  <c r="J309" i="1"/>
  <c r="J275" i="1"/>
  <c r="J283" i="1"/>
  <c r="J287" i="1"/>
  <c r="J308" i="1"/>
  <c r="J173" i="1"/>
  <c r="J154" i="1"/>
  <c r="J156" i="1"/>
  <c r="J182" i="1"/>
  <c r="J160" i="1"/>
  <c r="J108" i="1"/>
  <c r="J155" i="1"/>
  <c r="J180" i="1"/>
  <c r="J194" i="1"/>
  <c r="J129" i="1"/>
  <c r="J131" i="1"/>
  <c r="J259" i="1"/>
  <c r="J331" i="1"/>
  <c r="J282" i="1"/>
  <c r="J188" i="1"/>
  <c r="J329" i="1"/>
  <c r="J225" i="1"/>
  <c r="J335" i="1"/>
  <c r="J221" i="1"/>
  <c r="J298" i="1"/>
  <c r="J177" i="1"/>
  <c r="J312" i="1"/>
  <c r="J290" i="1"/>
  <c r="J327" i="1"/>
  <c r="J306" i="1"/>
  <c r="J355" i="1"/>
  <c r="J343" i="1"/>
  <c r="J356" i="1"/>
  <c r="J266" i="1"/>
  <c r="J292" i="1"/>
  <c r="J245" i="1"/>
  <c r="J254" i="1"/>
  <c r="J328" i="1"/>
  <c r="J230" i="1"/>
  <c r="J143" i="1"/>
  <c r="J280" i="1"/>
  <c r="J333" i="1"/>
  <c r="J325" i="1"/>
  <c r="J122" i="1"/>
  <c r="J347" i="1"/>
  <c r="J56" i="1"/>
  <c r="J66" i="1"/>
  <c r="J44" i="1"/>
  <c r="J63" i="1"/>
  <c r="J59" i="1"/>
  <c r="J53" i="1"/>
  <c r="J43" i="1"/>
  <c r="J58" i="1"/>
  <c r="J45" i="1"/>
  <c r="J48" i="1"/>
  <c r="J55" i="1"/>
  <c r="J342" i="1"/>
  <c r="J106" i="1"/>
  <c r="J94" i="1"/>
  <c r="J126" i="1"/>
  <c r="J123" i="1"/>
  <c r="J191" i="1"/>
  <c r="J90" i="1"/>
  <c r="J136" i="1"/>
  <c r="J110" i="1"/>
  <c r="J184" i="1"/>
  <c r="J96" i="1"/>
  <c r="J153" i="1"/>
  <c r="J121" i="1"/>
  <c r="J202" i="1"/>
  <c r="J70" i="1"/>
  <c r="J176" i="1"/>
  <c r="J84" i="1"/>
  <c r="J140" i="1"/>
  <c r="J208" i="1"/>
  <c r="J132" i="1"/>
  <c r="J133" i="1"/>
  <c r="J130" i="1"/>
  <c r="J175" i="1"/>
  <c r="J86" i="1"/>
  <c r="J147" i="1"/>
  <c r="J127" i="1"/>
  <c r="J185" i="1"/>
  <c r="J237" i="1"/>
  <c r="J359" i="1"/>
  <c r="J179" i="1"/>
  <c r="J207" i="1"/>
  <c r="J224" i="1"/>
  <c r="J272" i="1"/>
  <c r="J198" i="1"/>
  <c r="J142" i="1"/>
  <c r="J168" i="1"/>
  <c r="J250" i="1"/>
  <c r="J181" i="1"/>
  <c r="J291" i="1"/>
  <c r="J270" i="1"/>
  <c r="J288" i="1"/>
  <c r="J341" i="1"/>
  <c r="J271" i="1"/>
  <c r="J210" i="1"/>
  <c r="J253" i="1"/>
  <c r="J218" i="1"/>
  <c r="J205" i="1"/>
  <c r="J189" i="1"/>
  <c r="J233" i="1"/>
  <c r="J212" i="1"/>
  <c r="J186" i="1"/>
  <c r="J148" i="1"/>
  <c r="J297" i="1"/>
  <c r="J317" i="1"/>
  <c r="J313" i="1"/>
  <c r="J223" i="1"/>
  <c r="J105" i="1"/>
  <c r="J165" i="1"/>
  <c r="J289" i="1"/>
  <c r="J242" i="1"/>
  <c r="J139" i="1"/>
  <c r="J166" i="1"/>
  <c r="J323" i="1"/>
  <c r="J243" i="1"/>
  <c r="J138" i="1"/>
  <c r="J203" i="1"/>
  <c r="J217" i="1"/>
  <c r="J162" i="1"/>
  <c r="J167" i="1"/>
  <c r="J49" i="1"/>
  <c r="J294" i="1"/>
  <c r="J190" i="1"/>
  <c r="J340" i="1"/>
  <c r="J244" i="1"/>
  <c r="J273" i="1"/>
  <c r="J239" i="1"/>
  <c r="J350" i="1"/>
  <c r="J281" i="1"/>
  <c r="J301" i="1"/>
  <c r="J276" i="1"/>
  <c r="J354" i="1"/>
  <c r="J360" i="1"/>
  <c r="J348" i="1"/>
  <c r="J314" i="1"/>
  <c r="J296" i="1"/>
  <c r="J226" i="1"/>
  <c r="J235" i="1"/>
  <c r="J204" i="1"/>
  <c r="J260" i="1"/>
  <c r="J201" i="1"/>
  <c r="J258" i="1"/>
  <c r="J219" i="1"/>
  <c r="J261" i="1"/>
  <c r="J255" i="1"/>
  <c r="J274" i="1"/>
  <c r="J299" i="1"/>
  <c r="J264" i="1"/>
  <c r="J199" i="1"/>
  <c r="J97" i="1"/>
  <c r="J114" i="1"/>
  <c r="J79" i="1"/>
  <c r="J51" i="1"/>
  <c r="J71" i="1"/>
  <c r="J95" i="1"/>
  <c r="J85" i="1"/>
  <c r="J61" i="1"/>
  <c r="J64" i="1"/>
  <c r="J75" i="1"/>
  <c r="J117" i="1"/>
  <c r="J307" i="1"/>
  <c r="J206" i="1"/>
  <c r="J88" i="1"/>
  <c r="J16" i="1"/>
  <c r="J30" i="1"/>
  <c r="J14" i="1"/>
  <c r="J32" i="1"/>
  <c r="J17" i="1"/>
  <c r="J25" i="1"/>
  <c r="J5" i="1"/>
  <c r="J26" i="1"/>
  <c r="J4" i="1"/>
  <c r="J24" i="1"/>
  <c r="J11" i="1"/>
  <c r="J78" i="1"/>
  <c r="J40" i="1"/>
  <c r="J20" i="1"/>
  <c r="J227" i="1"/>
  <c r="J241" i="1"/>
  <c r="J170" i="1"/>
  <c r="J192" i="1"/>
  <c r="J231" i="1"/>
  <c r="J196" i="1"/>
  <c r="J145" i="1"/>
  <c r="J215" i="1"/>
  <c r="J268" i="1"/>
  <c r="J195" i="1"/>
  <c r="J256" i="1"/>
  <c r="J358" i="1"/>
  <c r="J322" i="1"/>
  <c r="J324" i="1"/>
  <c r="J169" i="1"/>
  <c r="J111" i="1"/>
  <c r="J344" i="1"/>
  <c r="J93" i="1"/>
  <c r="J161" i="1"/>
  <c r="J134" i="1"/>
  <c r="J339" i="1"/>
  <c r="J128" i="1"/>
  <c r="J164" i="1"/>
  <c r="J120" i="1"/>
  <c r="J334" i="1"/>
  <c r="J101" i="1"/>
  <c r="J135" i="1"/>
  <c r="J113" i="1"/>
  <c r="J103" i="1"/>
  <c r="J144" i="1"/>
  <c r="J119" i="1"/>
  <c r="J115" i="1"/>
  <c r="J118" i="1"/>
  <c r="J159" i="1"/>
  <c r="J124" i="1"/>
  <c r="J141" i="1"/>
  <c r="J100" i="1"/>
  <c r="J351" i="1"/>
  <c r="J209" i="1"/>
  <c r="J151" i="1"/>
  <c r="J286" i="1"/>
  <c r="J213" i="1"/>
  <c r="J246" i="1"/>
  <c r="J200" i="1"/>
  <c r="J265" i="1"/>
  <c r="J178" i="1"/>
  <c r="J216" i="1"/>
  <c r="J172" i="1"/>
  <c r="J238" i="1"/>
  <c r="J197" i="1"/>
  <c r="J257" i="1"/>
  <c r="J336" i="1"/>
  <c r="J211" i="1"/>
  <c r="J149" i="1"/>
  <c r="J146" i="1"/>
  <c r="J50" i="1"/>
  <c r="J107" i="1"/>
  <c r="J300" i="1"/>
  <c r="J187" i="1"/>
  <c r="J73" i="1"/>
  <c r="J60" i="1"/>
  <c r="J46" i="1"/>
  <c r="J54" i="1"/>
  <c r="J116" i="1"/>
  <c r="J83" i="1"/>
  <c r="J62" i="1"/>
  <c r="J80" i="1"/>
  <c r="J109" i="1"/>
  <c r="J77" i="1"/>
  <c r="J57" i="1"/>
  <c r="J349" i="1"/>
  <c r="J357" i="1"/>
  <c r="J353" i="1"/>
  <c r="J29" i="1"/>
  <c r="J28" i="1"/>
  <c r="J22" i="1"/>
  <c r="J36" i="1"/>
  <c r="J2" i="1"/>
  <c r="J15" i="1"/>
  <c r="J19" i="1"/>
  <c r="J33" i="1"/>
  <c r="J8" i="1"/>
  <c r="J13" i="1"/>
  <c r="J7" i="1"/>
  <c r="J74" i="1"/>
  <c r="J31" i="1"/>
  <c r="J37" i="1"/>
  <c r="J21" i="1"/>
  <c r="J12" i="1"/>
  <c r="J34" i="1"/>
  <c r="J38" i="1"/>
  <c r="J18" i="1"/>
  <c r="J10" i="1"/>
  <c r="J23" i="1"/>
  <c r="J27" i="1"/>
  <c r="J6" i="1"/>
  <c r="J3" i="1"/>
  <c r="J9" i="1"/>
  <c r="J52" i="1"/>
  <c r="J99" i="1"/>
  <c r="J35" i="1"/>
  <c r="J240" i="1"/>
  <c r="J262" i="1"/>
  <c r="J279" i="1"/>
  <c r="J234" i="1"/>
  <c r="J277" i="1"/>
  <c r="J269" i="1"/>
  <c r="J295" i="1"/>
  <c r="J247" i="1"/>
  <c r="J251" i="1"/>
  <c r="J267" i="1"/>
  <c r="J285" i="1"/>
  <c r="J229" i="1"/>
  <c r="J303" i="1"/>
  <c r="J319" i="1"/>
  <c r="J305" i="1"/>
  <c r="J315" i="1"/>
  <c r="J316" i="1"/>
  <c r="J332" i="1"/>
  <c r="J278" i="1"/>
  <c r="J318" i="1"/>
  <c r="J321" i="1"/>
  <c r="J337" i="1"/>
  <c r="J330" i="1"/>
  <c r="J311" i="1"/>
  <c r="J338" i="1"/>
  <c r="J346" i="1"/>
  <c r="J352" i="1"/>
  <c r="J104" i="1"/>
  <c r="J65" i="1"/>
  <c r="J82" i="1"/>
  <c r="J81" i="1"/>
  <c r="J69" i="1"/>
  <c r="J92" i="1"/>
  <c r="J68" i="1"/>
  <c r="J87" i="1"/>
  <c r="J89" i="1"/>
  <c r="J72" i="1"/>
  <c r="J76" i="1"/>
  <c r="J263" i="1"/>
  <c r="J183" i="1"/>
  <c r="J228" i="1"/>
  <c r="I163" i="1"/>
  <c r="I193" i="1"/>
  <c r="I157" i="1"/>
  <c r="I150" i="1"/>
  <c r="I137" i="1"/>
  <c r="I171" i="1"/>
  <c r="I214" i="1"/>
  <c r="I125" i="1"/>
  <c r="I158" i="1"/>
  <c r="I174" i="1"/>
  <c r="I222" i="1"/>
  <c r="I326" i="1"/>
  <c r="I293" i="1"/>
  <c r="I47" i="1"/>
  <c r="I39" i="1"/>
  <c r="I152" i="1"/>
  <c r="I91" i="1"/>
  <c r="I112" i="1"/>
  <c r="I41" i="1"/>
  <c r="I220" i="1"/>
  <c r="I102" i="1"/>
  <c r="I42" i="1"/>
  <c r="I236" i="1"/>
  <c r="I98" i="1"/>
  <c r="I67" i="1"/>
  <c r="I345" i="1"/>
  <c r="I248" i="1"/>
  <c r="I249" i="1"/>
  <c r="I252" i="1"/>
  <c r="I320" i="1"/>
  <c r="I284" i="1"/>
  <c r="I232" i="1"/>
  <c r="I304" i="1"/>
  <c r="I310" i="1"/>
  <c r="I302" i="1"/>
  <c r="I309" i="1"/>
  <c r="I275" i="1"/>
  <c r="I283" i="1"/>
  <c r="I287" i="1"/>
  <c r="I308" i="1"/>
  <c r="I173" i="1"/>
  <c r="I154" i="1"/>
  <c r="I156" i="1"/>
  <c r="I182" i="1"/>
  <c r="I160" i="1"/>
  <c r="I108" i="1"/>
  <c r="I155" i="1"/>
  <c r="I180" i="1"/>
  <c r="I194" i="1"/>
  <c r="I129" i="1"/>
  <c r="I131" i="1"/>
  <c r="I259" i="1"/>
  <c r="I331" i="1"/>
  <c r="I282" i="1"/>
  <c r="I188" i="1"/>
  <c r="I329" i="1"/>
  <c r="I225" i="1"/>
  <c r="I335" i="1"/>
  <c r="I221" i="1"/>
  <c r="I298" i="1"/>
  <c r="I177" i="1"/>
  <c r="I312" i="1"/>
  <c r="I290" i="1"/>
  <c r="I327" i="1"/>
  <c r="I306" i="1"/>
  <c r="I355" i="1"/>
  <c r="I343" i="1"/>
  <c r="I356" i="1"/>
  <c r="I266" i="1"/>
  <c r="I292" i="1"/>
  <c r="I245" i="1"/>
  <c r="I254" i="1"/>
  <c r="I328" i="1"/>
  <c r="I230" i="1"/>
  <c r="I143" i="1"/>
  <c r="I280" i="1"/>
  <c r="I333" i="1"/>
  <c r="I325" i="1"/>
  <c r="I122" i="1"/>
  <c r="I347" i="1"/>
  <c r="I56" i="1"/>
  <c r="I66" i="1"/>
  <c r="I44" i="1"/>
  <c r="I63" i="1"/>
  <c r="I59" i="1"/>
  <c r="I53" i="1"/>
  <c r="I43" i="1"/>
  <c r="I58" i="1"/>
  <c r="I45" i="1"/>
  <c r="I48" i="1"/>
  <c r="I55" i="1"/>
  <c r="I342" i="1"/>
  <c r="I106" i="1"/>
  <c r="I94" i="1"/>
  <c r="I126" i="1"/>
  <c r="I123" i="1"/>
  <c r="I191" i="1"/>
  <c r="I90" i="1"/>
  <c r="I136" i="1"/>
  <c r="I110" i="1"/>
  <c r="I184" i="1"/>
  <c r="I96" i="1"/>
  <c r="I153" i="1"/>
  <c r="I121" i="1"/>
  <c r="I202" i="1"/>
  <c r="I70" i="1"/>
  <c r="I176" i="1"/>
  <c r="I84" i="1"/>
  <c r="I140" i="1"/>
  <c r="I208" i="1"/>
  <c r="I132" i="1"/>
  <c r="I133" i="1"/>
  <c r="I130" i="1"/>
  <c r="I175" i="1"/>
  <c r="I86" i="1"/>
  <c r="I147" i="1"/>
  <c r="I127" i="1"/>
  <c r="I185" i="1"/>
  <c r="I237" i="1"/>
  <c r="I359" i="1"/>
  <c r="I179" i="1"/>
  <c r="I207" i="1"/>
  <c r="I224" i="1"/>
  <c r="I272" i="1"/>
  <c r="I198" i="1"/>
  <c r="I142" i="1"/>
  <c r="I168" i="1"/>
  <c r="I250" i="1"/>
  <c r="I181" i="1"/>
  <c r="I291" i="1"/>
  <c r="I270" i="1"/>
  <c r="I288" i="1"/>
  <c r="I341" i="1"/>
  <c r="I271" i="1"/>
  <c r="I210" i="1"/>
  <c r="I253" i="1"/>
  <c r="I218" i="1"/>
  <c r="I205" i="1"/>
  <c r="I189" i="1"/>
  <c r="I233" i="1"/>
  <c r="I212" i="1"/>
  <c r="I186" i="1"/>
  <c r="I148" i="1"/>
  <c r="I297" i="1"/>
  <c r="I317" i="1"/>
  <c r="I313" i="1"/>
  <c r="I223" i="1"/>
  <c r="I105" i="1"/>
  <c r="I165" i="1"/>
  <c r="I289" i="1"/>
  <c r="I242" i="1"/>
  <c r="I139" i="1"/>
  <c r="I166" i="1"/>
  <c r="I323" i="1"/>
  <c r="I243" i="1"/>
  <c r="I138" i="1"/>
  <c r="I203" i="1"/>
  <c r="I217" i="1"/>
  <c r="I162" i="1"/>
  <c r="I167" i="1"/>
  <c r="I49" i="1"/>
  <c r="I294" i="1"/>
  <c r="I190" i="1"/>
  <c r="I340" i="1"/>
  <c r="I244" i="1"/>
  <c r="I273" i="1"/>
  <c r="I239" i="1"/>
  <c r="I350" i="1"/>
  <c r="I281" i="1"/>
  <c r="I301" i="1"/>
  <c r="I276" i="1"/>
  <c r="I354" i="1"/>
  <c r="I360" i="1"/>
  <c r="I348" i="1"/>
  <c r="I314" i="1"/>
  <c r="I296" i="1"/>
  <c r="I226" i="1"/>
  <c r="I235" i="1"/>
  <c r="I204" i="1"/>
  <c r="I260" i="1"/>
  <c r="I201" i="1"/>
  <c r="I258" i="1"/>
  <c r="I219" i="1"/>
  <c r="I261" i="1"/>
  <c r="I255" i="1"/>
  <c r="I274" i="1"/>
  <c r="I299" i="1"/>
  <c r="I264" i="1"/>
  <c r="I199" i="1"/>
  <c r="I97" i="1"/>
  <c r="I114" i="1"/>
  <c r="I79" i="1"/>
  <c r="I51" i="1"/>
  <c r="I71" i="1"/>
  <c r="I95" i="1"/>
  <c r="I85" i="1"/>
  <c r="I61" i="1"/>
  <c r="I64" i="1"/>
  <c r="I75" i="1"/>
  <c r="I117" i="1"/>
  <c r="I307" i="1"/>
  <c r="I206" i="1"/>
  <c r="I88" i="1"/>
  <c r="I16" i="1"/>
  <c r="I30" i="1"/>
  <c r="I14" i="1"/>
  <c r="I32" i="1"/>
  <c r="I17" i="1"/>
  <c r="I25" i="1"/>
  <c r="I5" i="1"/>
  <c r="I26" i="1"/>
  <c r="I4" i="1"/>
  <c r="I24" i="1"/>
  <c r="I11" i="1"/>
  <c r="I78" i="1"/>
  <c r="I40" i="1"/>
  <c r="I20" i="1"/>
  <c r="I227" i="1"/>
  <c r="I241" i="1"/>
  <c r="I170" i="1"/>
  <c r="I192" i="1"/>
  <c r="I231" i="1"/>
  <c r="I196" i="1"/>
  <c r="I145" i="1"/>
  <c r="I215" i="1"/>
  <c r="I268" i="1"/>
  <c r="I195" i="1"/>
  <c r="I256" i="1"/>
  <c r="I358" i="1"/>
  <c r="I322" i="1"/>
  <c r="I324" i="1"/>
  <c r="I169" i="1"/>
  <c r="I111" i="1"/>
  <c r="I344" i="1"/>
  <c r="I93" i="1"/>
  <c r="I161" i="1"/>
  <c r="I134" i="1"/>
  <c r="I339" i="1"/>
  <c r="I128" i="1"/>
  <c r="I164" i="1"/>
  <c r="I120" i="1"/>
  <c r="I334" i="1"/>
  <c r="I101" i="1"/>
  <c r="I135" i="1"/>
  <c r="I113" i="1"/>
  <c r="I103" i="1"/>
  <c r="I144" i="1"/>
  <c r="I119" i="1"/>
  <c r="I115" i="1"/>
  <c r="I118" i="1"/>
  <c r="I159" i="1"/>
  <c r="I124" i="1"/>
  <c r="I141" i="1"/>
  <c r="I100" i="1"/>
  <c r="I351" i="1"/>
  <c r="I209" i="1"/>
  <c r="I151" i="1"/>
  <c r="I286" i="1"/>
  <c r="I213" i="1"/>
  <c r="I246" i="1"/>
  <c r="I200" i="1"/>
  <c r="I265" i="1"/>
  <c r="I178" i="1"/>
  <c r="I216" i="1"/>
  <c r="I172" i="1"/>
  <c r="I238" i="1"/>
  <c r="I197" i="1"/>
  <c r="I257" i="1"/>
  <c r="I336" i="1"/>
  <c r="I211" i="1"/>
  <c r="I149" i="1"/>
  <c r="I146" i="1"/>
  <c r="I50" i="1"/>
  <c r="I107" i="1"/>
  <c r="I300" i="1"/>
  <c r="I187" i="1"/>
  <c r="I73" i="1"/>
  <c r="I60" i="1"/>
  <c r="I46" i="1"/>
  <c r="I54" i="1"/>
  <c r="I116" i="1"/>
  <c r="I83" i="1"/>
  <c r="I62" i="1"/>
  <c r="I80" i="1"/>
  <c r="I109" i="1"/>
  <c r="I77" i="1"/>
  <c r="I57" i="1"/>
  <c r="I349" i="1"/>
  <c r="I357" i="1"/>
  <c r="I353" i="1"/>
  <c r="I29" i="1"/>
  <c r="I28" i="1"/>
  <c r="I22" i="1"/>
  <c r="I36" i="1"/>
  <c r="I2" i="1"/>
  <c r="I15" i="1"/>
  <c r="I19" i="1"/>
  <c r="I33" i="1"/>
  <c r="I8" i="1"/>
  <c r="I13" i="1"/>
  <c r="I7" i="1"/>
  <c r="I74" i="1"/>
  <c r="I31" i="1"/>
  <c r="I37" i="1"/>
  <c r="I21" i="1"/>
  <c r="I12" i="1"/>
  <c r="I34" i="1"/>
  <c r="I38" i="1"/>
  <c r="I18" i="1"/>
  <c r="I10" i="1"/>
  <c r="I23" i="1"/>
  <c r="I27" i="1"/>
  <c r="I6" i="1"/>
  <c r="I3" i="1"/>
  <c r="I9" i="1"/>
  <c r="I52" i="1"/>
  <c r="I99" i="1"/>
  <c r="I35" i="1"/>
  <c r="I240" i="1"/>
  <c r="I262" i="1"/>
  <c r="I279" i="1"/>
  <c r="I234" i="1"/>
  <c r="I277" i="1"/>
  <c r="I269" i="1"/>
  <c r="I295" i="1"/>
  <c r="I247" i="1"/>
  <c r="I251" i="1"/>
  <c r="I267" i="1"/>
  <c r="I285" i="1"/>
  <c r="I229" i="1"/>
  <c r="I303" i="1"/>
  <c r="I319" i="1"/>
  <c r="I305" i="1"/>
  <c r="I315" i="1"/>
  <c r="I316" i="1"/>
  <c r="I332" i="1"/>
  <c r="I278" i="1"/>
  <c r="I318" i="1"/>
  <c r="I321" i="1"/>
  <c r="I337" i="1"/>
  <c r="I330" i="1"/>
  <c r="I311" i="1"/>
  <c r="I338" i="1"/>
  <c r="I346" i="1"/>
  <c r="I352" i="1"/>
  <c r="I104" i="1"/>
  <c r="I65" i="1"/>
  <c r="I82" i="1"/>
  <c r="I81" i="1"/>
  <c r="I69" i="1"/>
  <c r="I92" i="1"/>
  <c r="I68" i="1"/>
  <c r="I87" i="1"/>
  <c r="I89" i="1"/>
  <c r="I72" i="1"/>
  <c r="I76" i="1"/>
  <c r="I263" i="1"/>
  <c r="I183" i="1"/>
  <c r="I228" i="1"/>
  <c r="H163" i="1"/>
  <c r="H193" i="1"/>
  <c r="H157" i="1"/>
  <c r="H150" i="1"/>
  <c r="H137" i="1"/>
  <c r="H171" i="1"/>
  <c r="H214" i="1"/>
  <c r="H125" i="1"/>
  <c r="H158" i="1"/>
  <c r="H174" i="1"/>
  <c r="H222" i="1"/>
  <c r="H326" i="1"/>
  <c r="H293" i="1"/>
  <c r="H47" i="1"/>
  <c r="H39" i="1"/>
  <c r="H152" i="1"/>
  <c r="H91" i="1"/>
  <c r="H112" i="1"/>
  <c r="H41" i="1"/>
  <c r="H220" i="1"/>
  <c r="H102" i="1"/>
  <c r="H42" i="1"/>
  <c r="H236" i="1"/>
  <c r="H98" i="1"/>
  <c r="H67" i="1"/>
  <c r="H345" i="1"/>
  <c r="H248" i="1"/>
  <c r="H249" i="1"/>
  <c r="H252" i="1"/>
  <c r="H320" i="1"/>
  <c r="H284" i="1"/>
  <c r="H232" i="1"/>
  <c r="H304" i="1"/>
  <c r="H310" i="1"/>
  <c r="H302" i="1"/>
  <c r="H309" i="1"/>
  <c r="H275" i="1"/>
  <c r="H283" i="1"/>
  <c r="H287" i="1"/>
  <c r="H308" i="1"/>
  <c r="H173" i="1"/>
  <c r="H154" i="1"/>
  <c r="H156" i="1"/>
  <c r="H182" i="1"/>
  <c r="H160" i="1"/>
  <c r="H108" i="1"/>
  <c r="H155" i="1"/>
  <c r="H180" i="1"/>
  <c r="H194" i="1"/>
  <c r="H129" i="1"/>
  <c r="H131" i="1"/>
  <c r="H259" i="1"/>
  <c r="H331" i="1"/>
  <c r="H282" i="1"/>
  <c r="H188" i="1"/>
  <c r="H329" i="1"/>
  <c r="H225" i="1"/>
  <c r="H335" i="1"/>
  <c r="H221" i="1"/>
  <c r="H298" i="1"/>
  <c r="H177" i="1"/>
  <c r="H312" i="1"/>
  <c r="H290" i="1"/>
  <c r="H327" i="1"/>
  <c r="H306" i="1"/>
  <c r="H355" i="1"/>
  <c r="H343" i="1"/>
  <c r="H356" i="1"/>
  <c r="H266" i="1"/>
  <c r="H292" i="1"/>
  <c r="H245" i="1"/>
  <c r="H254" i="1"/>
  <c r="H328" i="1"/>
  <c r="H230" i="1"/>
  <c r="H143" i="1"/>
  <c r="H280" i="1"/>
  <c r="H333" i="1"/>
  <c r="H325" i="1"/>
  <c r="H122" i="1"/>
  <c r="H347" i="1"/>
  <c r="H56" i="1"/>
  <c r="H66" i="1"/>
  <c r="H44" i="1"/>
  <c r="H63" i="1"/>
  <c r="H59" i="1"/>
  <c r="H53" i="1"/>
  <c r="H43" i="1"/>
  <c r="H58" i="1"/>
  <c r="H45" i="1"/>
  <c r="H48" i="1"/>
  <c r="H55" i="1"/>
  <c r="H342" i="1"/>
  <c r="H106" i="1"/>
  <c r="H94" i="1"/>
  <c r="H126" i="1"/>
  <c r="H123" i="1"/>
  <c r="H191" i="1"/>
  <c r="H90" i="1"/>
  <c r="H136" i="1"/>
  <c r="H110" i="1"/>
  <c r="H184" i="1"/>
  <c r="H96" i="1"/>
  <c r="H153" i="1"/>
  <c r="H121" i="1"/>
  <c r="H202" i="1"/>
  <c r="H70" i="1"/>
  <c r="H176" i="1"/>
  <c r="H84" i="1"/>
  <c r="H140" i="1"/>
  <c r="H208" i="1"/>
  <c r="H132" i="1"/>
  <c r="H133" i="1"/>
  <c r="H130" i="1"/>
  <c r="H175" i="1"/>
  <c r="H86" i="1"/>
  <c r="H147" i="1"/>
  <c r="H127" i="1"/>
  <c r="H185" i="1"/>
  <c r="H237" i="1"/>
  <c r="H359" i="1"/>
  <c r="H179" i="1"/>
  <c r="H207" i="1"/>
  <c r="H224" i="1"/>
  <c r="H272" i="1"/>
  <c r="H198" i="1"/>
  <c r="H142" i="1"/>
  <c r="H168" i="1"/>
  <c r="H250" i="1"/>
  <c r="H181" i="1"/>
  <c r="H291" i="1"/>
  <c r="H270" i="1"/>
  <c r="H288" i="1"/>
  <c r="H341" i="1"/>
  <c r="H271" i="1"/>
  <c r="H210" i="1"/>
  <c r="H253" i="1"/>
  <c r="H218" i="1"/>
  <c r="H205" i="1"/>
  <c r="H189" i="1"/>
  <c r="H233" i="1"/>
  <c r="H212" i="1"/>
  <c r="H186" i="1"/>
  <c r="H148" i="1"/>
  <c r="H297" i="1"/>
  <c r="H317" i="1"/>
  <c r="H313" i="1"/>
  <c r="H223" i="1"/>
  <c r="H105" i="1"/>
  <c r="H165" i="1"/>
  <c r="H289" i="1"/>
  <c r="H242" i="1"/>
  <c r="H139" i="1"/>
  <c r="H166" i="1"/>
  <c r="H323" i="1"/>
  <c r="H243" i="1"/>
  <c r="H138" i="1"/>
  <c r="H203" i="1"/>
  <c r="H217" i="1"/>
  <c r="H162" i="1"/>
  <c r="H167" i="1"/>
  <c r="H49" i="1"/>
  <c r="H294" i="1"/>
  <c r="H190" i="1"/>
  <c r="H340" i="1"/>
  <c r="H244" i="1"/>
  <c r="H273" i="1"/>
  <c r="H239" i="1"/>
  <c r="H350" i="1"/>
  <c r="H281" i="1"/>
  <c r="H301" i="1"/>
  <c r="H276" i="1"/>
  <c r="H354" i="1"/>
  <c r="H360" i="1"/>
  <c r="H348" i="1"/>
  <c r="H314" i="1"/>
  <c r="H296" i="1"/>
  <c r="H226" i="1"/>
  <c r="H235" i="1"/>
  <c r="H204" i="1"/>
  <c r="H260" i="1"/>
  <c r="H201" i="1"/>
  <c r="H258" i="1"/>
  <c r="H219" i="1"/>
  <c r="H261" i="1"/>
  <c r="H255" i="1"/>
  <c r="H274" i="1"/>
  <c r="H299" i="1"/>
  <c r="H264" i="1"/>
  <c r="H199" i="1"/>
  <c r="H97" i="1"/>
  <c r="H114" i="1"/>
  <c r="H79" i="1"/>
  <c r="H51" i="1"/>
  <c r="H71" i="1"/>
  <c r="H95" i="1"/>
  <c r="H85" i="1"/>
  <c r="H61" i="1"/>
  <c r="H64" i="1"/>
  <c r="H75" i="1"/>
  <c r="H117" i="1"/>
  <c r="H307" i="1"/>
  <c r="H206" i="1"/>
  <c r="H88" i="1"/>
  <c r="H16" i="1"/>
  <c r="H30" i="1"/>
  <c r="H14" i="1"/>
  <c r="H32" i="1"/>
  <c r="H17" i="1"/>
  <c r="H25" i="1"/>
  <c r="H5" i="1"/>
  <c r="H26" i="1"/>
  <c r="H4" i="1"/>
  <c r="H24" i="1"/>
  <c r="H11" i="1"/>
  <c r="H78" i="1"/>
  <c r="H40" i="1"/>
  <c r="H20" i="1"/>
  <c r="H227" i="1"/>
  <c r="H241" i="1"/>
  <c r="H170" i="1"/>
  <c r="H192" i="1"/>
  <c r="H231" i="1"/>
  <c r="H196" i="1"/>
  <c r="H145" i="1"/>
  <c r="H215" i="1"/>
  <c r="H268" i="1"/>
  <c r="H195" i="1"/>
  <c r="H256" i="1"/>
  <c r="H358" i="1"/>
  <c r="H322" i="1"/>
  <c r="H324" i="1"/>
  <c r="H169" i="1"/>
  <c r="H111" i="1"/>
  <c r="H344" i="1"/>
  <c r="H93" i="1"/>
  <c r="H161" i="1"/>
  <c r="H134" i="1"/>
  <c r="H339" i="1"/>
  <c r="H128" i="1"/>
  <c r="H164" i="1"/>
  <c r="H120" i="1"/>
  <c r="H334" i="1"/>
  <c r="H101" i="1"/>
  <c r="H135" i="1"/>
  <c r="H113" i="1"/>
  <c r="H103" i="1"/>
  <c r="H144" i="1"/>
  <c r="H119" i="1"/>
  <c r="H115" i="1"/>
  <c r="H118" i="1"/>
  <c r="H159" i="1"/>
  <c r="H124" i="1"/>
  <c r="H141" i="1"/>
  <c r="H100" i="1"/>
  <c r="H351" i="1"/>
  <c r="H209" i="1"/>
  <c r="H151" i="1"/>
  <c r="H286" i="1"/>
  <c r="H213" i="1"/>
  <c r="H246" i="1"/>
  <c r="H200" i="1"/>
  <c r="H265" i="1"/>
  <c r="H178" i="1"/>
  <c r="H216" i="1"/>
  <c r="H172" i="1"/>
  <c r="H238" i="1"/>
  <c r="H197" i="1"/>
  <c r="H257" i="1"/>
  <c r="H336" i="1"/>
  <c r="H211" i="1"/>
  <c r="H149" i="1"/>
  <c r="H146" i="1"/>
  <c r="H50" i="1"/>
  <c r="H107" i="1"/>
  <c r="H300" i="1"/>
  <c r="H187" i="1"/>
  <c r="H73" i="1"/>
  <c r="H60" i="1"/>
  <c r="H46" i="1"/>
  <c r="H54" i="1"/>
  <c r="H116" i="1"/>
  <c r="H83" i="1"/>
  <c r="H62" i="1"/>
  <c r="H80" i="1"/>
  <c r="H109" i="1"/>
  <c r="H77" i="1"/>
  <c r="H57" i="1"/>
  <c r="H349" i="1"/>
  <c r="H357" i="1"/>
  <c r="H353" i="1"/>
  <c r="H29" i="1"/>
  <c r="H28" i="1"/>
  <c r="H22" i="1"/>
  <c r="H36" i="1"/>
  <c r="H2" i="1"/>
  <c r="H15" i="1"/>
  <c r="H19" i="1"/>
  <c r="H33" i="1"/>
  <c r="H8" i="1"/>
  <c r="H13" i="1"/>
  <c r="H7" i="1"/>
  <c r="H74" i="1"/>
  <c r="H31" i="1"/>
  <c r="H37" i="1"/>
  <c r="H21" i="1"/>
  <c r="H12" i="1"/>
  <c r="H34" i="1"/>
  <c r="H38" i="1"/>
  <c r="H18" i="1"/>
  <c r="H10" i="1"/>
  <c r="H23" i="1"/>
  <c r="H27" i="1"/>
  <c r="H6" i="1"/>
  <c r="H3" i="1"/>
  <c r="H9" i="1"/>
  <c r="H52" i="1"/>
  <c r="H99" i="1"/>
  <c r="H35" i="1"/>
  <c r="H240" i="1"/>
  <c r="H262" i="1"/>
  <c r="H279" i="1"/>
  <c r="H234" i="1"/>
  <c r="H277" i="1"/>
  <c r="H269" i="1"/>
  <c r="H295" i="1"/>
  <c r="H247" i="1"/>
  <c r="H251" i="1"/>
  <c r="H267" i="1"/>
  <c r="H285" i="1"/>
  <c r="H229" i="1"/>
  <c r="H303" i="1"/>
  <c r="H319" i="1"/>
  <c r="H305" i="1"/>
  <c r="H315" i="1"/>
  <c r="H316" i="1"/>
  <c r="H332" i="1"/>
  <c r="H278" i="1"/>
  <c r="H318" i="1"/>
  <c r="H321" i="1"/>
  <c r="H337" i="1"/>
  <c r="H330" i="1"/>
  <c r="H311" i="1"/>
  <c r="H338" i="1"/>
  <c r="H346" i="1"/>
  <c r="H352" i="1"/>
  <c r="H104" i="1"/>
  <c r="H65" i="1"/>
  <c r="H82" i="1"/>
  <c r="H81" i="1"/>
  <c r="H69" i="1"/>
  <c r="H92" i="1"/>
  <c r="H68" i="1"/>
  <c r="H87" i="1"/>
  <c r="H89" i="1"/>
  <c r="H72" i="1"/>
  <c r="H76" i="1"/>
  <c r="H263" i="1"/>
  <c r="H183" i="1"/>
  <c r="H22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776ADF-F8C0-4DB3-BA7C-C952DB42D854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4032D851-9EBB-4E5E-BD59-51F2508ECCB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62731282-CF48-4A9E-8130-B479F1E3C98E}" name="WorksheetConnection_Unemployment in India-Pre and Post Covid Analysis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UnemploymentinIndiaPreandPostCovidAnalysis.xlsxTable11"/>
        </x15:connection>
      </ext>
    </extLst>
  </connection>
</connections>
</file>

<file path=xl/sharedStrings.xml><?xml version="1.0" encoding="utf-8"?>
<sst xmlns="http://schemas.openxmlformats.org/spreadsheetml/2006/main" count="6171" uniqueCount="111">
  <si>
    <t>Region</t>
  </si>
  <si>
    <t xml:space="preserve"> Date</t>
  </si>
  <si>
    <t xml:space="preserve"> Frequency</t>
  </si>
  <si>
    <t xml:space="preserve"> Estimated Unemployment Rate (%)</t>
  </si>
  <si>
    <t xml:space="preserve"> Estimated Employed</t>
  </si>
  <si>
    <t xml:space="preserve"> Estimated Labour Participation Rate (%)</t>
  </si>
  <si>
    <t>longitude</t>
  </si>
  <si>
    <t>latitude</t>
  </si>
  <si>
    <t>Andhra Pradesh</t>
  </si>
  <si>
    <t xml:space="preserve"> 31-01-2020</t>
  </si>
  <si>
    <t xml:space="preserve"> M</t>
  </si>
  <si>
    <t>South</t>
  </si>
  <si>
    <t xml:space="preserve"> 29-02-2020</t>
  </si>
  <si>
    <t xml:space="preserve"> 31-03-2020</t>
  </si>
  <si>
    <t xml:space="preserve"> 30-04-2020</t>
  </si>
  <si>
    <t xml:space="preserve"> 31-05-2020</t>
  </si>
  <si>
    <t xml:space="preserve"> 30-06-2020</t>
  </si>
  <si>
    <t xml:space="preserve"> 31-07-2020</t>
  </si>
  <si>
    <t xml:space="preserve"> 31-08-2020</t>
  </si>
  <si>
    <t xml:space="preserve"> 30-09-2020</t>
  </si>
  <si>
    <t xml:space="preserve"> 31-10-2020</t>
  </si>
  <si>
    <t>Assam</t>
  </si>
  <si>
    <t>Northeast</t>
  </si>
  <si>
    <t>Bihar</t>
  </si>
  <si>
    <t>East</t>
  </si>
  <si>
    <t>Chhattisgarh</t>
  </si>
  <si>
    <t>West</t>
  </si>
  <si>
    <t>Delhi</t>
  </si>
  <si>
    <t>North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</si>
  <si>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</si>
  <si>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</si>
  <si>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</si>
  <si>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</si>
  <si>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</si>
  <si>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</si>
  <si>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</si>
  <si>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</si>
  <si>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</si>
  <si>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</si>
  <si>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Meghalaya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</si>
  <si>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</si>
  <si>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</si>
  <si>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</si>
  <si>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</si>
  <si>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</si>
  <si>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</si>
  <si>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</si>
  <si>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</si>
  <si>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</si>
  <si>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</si>
  <si>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</si>
  <si>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Area</t>
  </si>
  <si>
    <t xml:space="preserve"> 31-05-2019</t>
  </si>
  <si>
    <t xml:space="preserve"> Monthly</t>
  </si>
  <si>
    <t>Rural</t>
  </si>
  <si>
    <t xml:space="preserve"> 30-06-2019</t>
  </si>
  <si>
    <t xml:space="preserve"> 31-07-2019</t>
  </si>
  <si>
    <t xml:space="preserve"> 31-08-2019</t>
  </si>
  <si>
    <t xml:space="preserve"> 30-09-2019</t>
  </si>
  <si>
    <t xml:space="preserve"> 31-10-2019</t>
  </si>
  <si>
    <t xml:space="preserve"> 30-11-2019</t>
  </si>
  <si>
    <t xml:space="preserve"> 31-12-2019</t>
  </si>
  <si>
    <t>Region2</t>
  </si>
  <si>
    <t>State</t>
  </si>
  <si>
    <t>Row Labels</t>
  </si>
  <si>
    <t>Grand Total</t>
  </si>
  <si>
    <t>Sum of  Estimated Unemployment Rate (%)</t>
  </si>
  <si>
    <t>Longitude</t>
  </si>
  <si>
    <t>Lattitude</t>
  </si>
  <si>
    <t>Month Name</t>
  </si>
  <si>
    <t>Year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</si>
  <si>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</si>
  <si>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</si>
  <si>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</si>
  <si>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</si>
  <si>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</si>
  <si>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</si>
  <si>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</si>
  <si>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</si>
  <si>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</si>
  <si>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</si>
  <si>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</si>
  <si>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</si>
  <si>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2019</t>
  </si>
  <si>
    <t>2020</t>
  </si>
  <si>
    <t>Average of  Estimated Unemployment Rate (%)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</si>
  <si>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</si>
  <si>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</si>
  <si>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</si>
  <si>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</si>
  <si>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</si>
  <si>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</si>
  <si>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</si>
  <si>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</si>
  <si>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</si>
  <si>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</si>
  <si>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Jan</t>
  </si>
  <si>
    <t>Select State</t>
  </si>
  <si>
    <t>Average of  Estimated Labour Participation Rate (%)</t>
  </si>
  <si>
    <t>Average of  Estimated Employed</t>
  </si>
  <si>
    <t>#VALUE!</t>
  </si>
  <si>
    <t>Qtr1</t>
  </si>
  <si>
    <t>Qtr2</t>
  </si>
  <si>
    <t>Qtr3</t>
  </si>
  <si>
    <t>Qtr4</t>
  </si>
  <si>
    <t>(blank)</t>
  </si>
  <si>
    <t>Select Region</t>
  </si>
  <si>
    <r>
      <t>Average Number of Employed :</t>
    </r>
    <r>
      <rPr>
        <b/>
        <sz val="16"/>
        <color rgb="FF000000"/>
        <rFont val="Calibri"/>
        <family val="2"/>
        <scheme val="minor"/>
      </rPr>
      <t xml:space="preserve"> </t>
    </r>
  </si>
  <si>
    <r>
      <t>Partcipation Rate :</t>
    </r>
    <r>
      <rPr>
        <b/>
        <sz val="14"/>
        <color rgb="FF000000"/>
        <rFont val="Calibri"/>
        <family val="2"/>
        <scheme val="minor"/>
      </rPr>
      <t xml:space="preserve"> </t>
    </r>
  </si>
  <si>
    <t>Average Labor Participation Rate :</t>
  </si>
  <si>
    <t xml:space="preserve">Avg Unemployment Rate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</si>
</sst>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sz val="16"/>
      <color theme="1" tint="0.34998626667073579"/>
      <name val="Calibri"/>
      <family val="2"/>
      <scheme val="minor"/>
    </font>
    <font>
      <b/>
      <sz val="16"/>
      <color rgb="FF7F7F7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color rgb="FF7F7F7F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ill="1" applyBorder="1"/>
    <xf numFmtId="0" fontId="0" fillId="0" borderId="2" xfId="0" applyBorder="1"/>
    <xf numFmtId="14" fontId="0" fillId="0" borderId="0" xfId="0" applyNumberFormat="1"/>
    <xf numFmtId="0" fontId="1" fillId="2" borderId="3" xfId="0" applyFont="1" applyFill="1" applyBorder="1"/>
    <xf numFmtId="0" fontId="0" fillId="3" borderId="3" xfId="0" applyFill="1" applyBorder="1"/>
    <xf numFmtId="0" fontId="0" fillId="0" borderId="3" xfId="0" applyBorder="1"/>
    <xf numFmtId="0" fontId="0" fillId="3" borderId="1" xfId="0" applyFill="1" applyBorder="1"/>
    <xf numFmtId="14" fontId="0" fillId="3" borderId="2" xfId="0" applyNumberFormat="1" applyFill="1" applyBorder="1"/>
    <xf numFmtId="0" fontId="0" fillId="0" borderId="1" xfId="0" applyBorder="1"/>
    <xf numFmtId="14" fontId="0" fillId="0" borderId="2" xfId="0" applyNumberFormat="1" applyBorder="1"/>
    <xf numFmtId="0" fontId="0" fillId="4" borderId="0" xfId="0" applyFill="1"/>
    <xf numFmtId="2" fontId="0" fillId="0" borderId="0" xfId="0" applyNumberFormat="1"/>
    <xf numFmtId="1" fontId="0" fillId="0" borderId="0" xfId="0" applyNumberFormat="1"/>
    <xf numFmtId="0" fontId="2" fillId="4" borderId="0" xfId="0" applyFont="1" applyFill="1"/>
    <xf numFmtId="0" fontId="3" fillId="5" borderId="4" xfId="0" applyFont="1" applyFill="1" applyBorder="1"/>
    <xf numFmtId="0" fontId="3" fillId="5" borderId="5" xfId="0" applyFont="1" applyFill="1" applyBorder="1"/>
    <xf numFmtId="0" fontId="4" fillId="4" borderId="0" xfId="0" applyFont="1" applyFill="1"/>
    <xf numFmtId="0" fontId="5" fillId="4" borderId="0" xfId="0" applyFont="1" applyFill="1"/>
    <xf numFmtId="0" fontId="4" fillId="4" borderId="0" xfId="0" applyFont="1" applyFill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2.xml"/><Relationship Id="rId18" Type="http://schemas.openxmlformats.org/officeDocument/2006/relationships/styles" Target="styles.xml"/><Relationship Id="rId26" Type="http://schemas.openxmlformats.org/officeDocument/2006/relationships/customXml" Target="../customXml/item5.xml"/><Relationship Id="rId39" Type="http://schemas.openxmlformats.org/officeDocument/2006/relationships/customXml" Target="../customXml/item18.xml"/><Relationship Id="rId21" Type="http://schemas.openxmlformats.org/officeDocument/2006/relationships/calcChain" Target="calcChain.xml"/><Relationship Id="rId34" Type="http://schemas.openxmlformats.org/officeDocument/2006/relationships/customXml" Target="../customXml/item1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38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29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40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[Unemployment in India-Pre and Post Covid Analysis.xlsx]Pivot!PivotTable3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Pivot!$F$12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Pivot!$E$13:$E$18</c:f>
              <c:strCache>
                <c:ptCount val="5"/>
                <c:pt idx="0">
                  <c:v>Meghalaya</c:v>
                </c:pt>
                <c:pt idx="1">
                  <c:v>Assam</c:v>
                </c:pt>
                <c:pt idx="2">
                  <c:v>Uttarakhand</c:v>
                </c:pt>
                <c:pt idx="3">
                  <c:v>Sikkim</c:v>
                </c:pt>
                <c:pt idx="4">
                  <c:v>Andhra Pradesh</c:v>
                </c:pt>
              </c:strCache>
            </c:strRef>
          </c:cat>
          <c:val>
            <c:numRef>
              <c:f>Pivot!$F$13:$F$18</c:f>
              <c:numCache>
                <c:formatCode>General</c:formatCode>
                <c:ptCount val="5"/>
                <c:pt idx="0">
                  <c:v>2.4750000000000001</c:v>
                </c:pt>
                <c:pt idx="1">
                  <c:v>4.4908333333333337</c:v>
                </c:pt>
                <c:pt idx="2">
                  <c:v>4.882307692307692</c:v>
                </c:pt>
                <c:pt idx="3">
                  <c:v>5.08</c:v>
                </c:pt>
                <c:pt idx="4">
                  <c:v>5.5264285714285704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0-41C3-8F21-395A3612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9468735"/>
        <c:axId val="1349471615"/>
      </c:barChart>
      <c:catAx>
        <c:axId val="134946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471615"/>
        <c:crosses val="autoZero"/>
        <c:auto val="1"/>
        <c:lblAlgn val="ctr"/>
        <c:lblOffset val="100"/>
        <c:noMultiLvlLbl val="0"/>
      </c:catAx>
      <c:valAx>
        <c:axId val="134947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46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[Unemployment in India-Pre and Post Covid Analysis.xlsx]Piv-Post!PivotTable6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'Piv-Post'!$B$3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'Piv-Post'!$A$4:$A$9</c:f>
              <c:strCache>
                <c:ptCount val="5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</c:strCache>
            </c:strRef>
          </c:cat>
          <c:val>
            <c:numRef>
              <c:f>'Piv-Post'!$B$4:$B$9</c:f>
              <c:numCache>
                <c:formatCode>General</c:formatCode>
                <c:ptCount val="5"/>
                <c:pt idx="0">
                  <c:v>8.7523076923076921</c:v>
                </c:pt>
                <c:pt idx="1">
                  <c:v>9.6833333333333336</c:v>
                </c:pt>
                <c:pt idx="2">
                  <c:v>21.745999999999999</c:v>
                </c:pt>
                <c:pt idx="3">
                  <c:v>21.210799999999999</c:v>
                </c:pt>
                <c:pt idx="4">
                  <c:v>11.825199999999997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2-4E7F-AD74-E0708DDF2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855439"/>
        <c:axId val="1258846799"/>
      </c:lineChart>
      <c:catAx>
        <c:axId val="125885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846799"/>
        <c:crosses val="autoZero"/>
        <c:auto val="1"/>
        <c:lblAlgn val="ctr"/>
        <c:lblOffset val="100"/>
        <c:noMultiLvlLbl val="0"/>
      </c:catAx>
      <c:valAx>
        <c:axId val="125884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85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[Unemployment in India-Pre and Post Covid Analysis.xlsx]Piv-Pre!PivotTable7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'Piv-Pre'!$B$3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'Piv-Pre'!$A$4:$A$15</c:f>
              <c:multiLvlStrCache>
                <c:ptCount val="9"/>
                <c:lvl>
                  <c:pt idx="0">
                    <c:v>May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Aug</c:v>
                  </c:pt>
                  <c:pt idx="4">
                    <c:v>Sep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</c:lvl>
                <c:lvl>
                  <c:pt idx="0">
                    <c:v>2019</c:v>
                  </c:pt>
                  <c:pt idx="8">
                    <c:v>2020</c:v>
                  </c:pt>
                </c:lvl>
              </c:multiLvlStrCache>
            </c:multiLvlStrRef>
          </c:cat>
          <c:val>
            <c:numRef>
              <c:f>'Piv-Pre'!$B$4:$B$15</c:f>
              <c:numCache>
                <c:formatCode>General</c:formatCode>
                <c:ptCount val="9"/>
                <c:pt idx="0">
                  <c:v>7.0680769230769211</c:v>
                </c:pt>
                <c:pt idx="1">
                  <c:v>8.2011538461538471</c:v>
                </c:pt>
                <c:pt idx="2">
                  <c:v>7.7419230769230767</c:v>
                </c:pt>
                <c:pt idx="3">
                  <c:v>8.5030769230769252</c:v>
                </c:pt>
                <c:pt idx="4">
                  <c:v>7.0367999999999995</c:v>
                </c:pt>
                <c:pt idx="5">
                  <c:v>9.0511111111111102</c:v>
                </c:pt>
                <c:pt idx="6">
                  <c:v>8.4322222222222241</c:v>
                </c:pt>
                <c:pt idx="7">
                  <c:v>8.2335999999999991</c:v>
                </c:pt>
                <c:pt idx="8">
                  <c:v>7.8426923076923076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4-4AE2-BED0-A28A4171A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309871"/>
        <c:axId val="1424307471"/>
      </c:lineChart>
      <c:catAx>
        <c:axId val="142430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307471"/>
        <c:crosses val="autoZero"/>
        <c:auto val="1"/>
        <c:lblAlgn val="ctr"/>
        <c:lblOffset val="100"/>
        <c:noMultiLvlLbl val="0"/>
      </c:catAx>
      <c:valAx>
        <c:axId val="142430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30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[Unemployment in India-Pre and Post Covid Analysis.xlsx]Pivot!PivotTable1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baseline="0">
                <a:solidFill>
                  <a:sysClr val="windowText" lastClr="000000"/>
                </a:solidFill>
              </a:rPr>
              <a:t>Top 5 States with Highest Avg Unemployment  Rate(%)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Pivot!$E$4:$E$9</c:f>
              <c:strCache>
                <c:ptCount val="5"/>
                <c:pt idx="0">
                  <c:v>Tripura</c:v>
                </c:pt>
                <c:pt idx="1">
                  <c:v>Haryana</c:v>
                </c:pt>
                <c:pt idx="2">
                  <c:v>Bihar</c:v>
                </c:pt>
                <c:pt idx="3">
                  <c:v>Himachal Pradesh</c:v>
                </c:pt>
                <c:pt idx="4">
                  <c:v>Delhi</c:v>
                </c:pt>
              </c:strCache>
            </c:strRef>
          </c:cat>
          <c:val>
            <c:numRef>
              <c:f>Pivot!$F$4:$F$9</c:f>
              <c:numCache>
                <c:formatCode>General</c:formatCode>
                <c:ptCount val="5"/>
                <c:pt idx="0">
                  <c:v>27.166428571428565</c:v>
                </c:pt>
                <c:pt idx="1">
                  <c:v>25.012857142857143</c:v>
                </c:pt>
                <c:pt idx="2">
                  <c:v>16.77</c:v>
                </c:pt>
                <c:pt idx="3">
                  <c:v>15.504285714285714</c:v>
                </c:pt>
                <c:pt idx="4">
                  <c:v>15.258571428571429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C-4A54-A705-F70775BA1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645135"/>
        <c:axId val="1342655695"/>
      </c:barChart>
      <c:catAx>
        <c:axId val="134264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655695"/>
        <c:crosses val="autoZero"/>
        <c:auto val="1"/>
        <c:lblAlgn val="ctr"/>
        <c:lblOffset val="100"/>
        <c:noMultiLvlLbl val="0"/>
      </c:catAx>
      <c:valAx>
        <c:axId val="134265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64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[Unemployment in India-Pre and Post Covid Analysis.xlsx]Pivot!PivotTable3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baseline="0">
                <a:solidFill>
                  <a:schemeClr val="tx1"/>
                </a:solidFill>
              </a:rPr>
              <a:t>Top 5 States with Lowest Avg Unemployment Rate(%)</a:t>
            </a:r>
          </a:p>
          <a:p>
            <a:pPr algn="ctr" rtl="0">
              <a:defRPr/>
            </a:pPr>
            <a:endParaRPr lang="en-US" b="1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Pivot!$F$12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Pivot!$E$13:$E$18</c:f>
              <c:strCache>
                <c:ptCount val="5"/>
                <c:pt idx="0">
                  <c:v>Meghalaya</c:v>
                </c:pt>
                <c:pt idx="1">
                  <c:v>Assam</c:v>
                </c:pt>
                <c:pt idx="2">
                  <c:v>Uttarakhand</c:v>
                </c:pt>
                <c:pt idx="3">
                  <c:v>Sikkim</c:v>
                </c:pt>
                <c:pt idx="4">
                  <c:v>Andhra Pradesh</c:v>
                </c:pt>
              </c:strCache>
            </c:strRef>
          </c:cat>
          <c:val>
            <c:numRef>
              <c:f>Pivot!$F$13:$F$18</c:f>
              <c:numCache>
                <c:formatCode>General</c:formatCode>
                <c:ptCount val="5"/>
                <c:pt idx="0">
                  <c:v>2.4750000000000001</c:v>
                </c:pt>
                <c:pt idx="1">
                  <c:v>4.4908333333333337</c:v>
                </c:pt>
                <c:pt idx="2">
                  <c:v>4.882307692307692</c:v>
                </c:pt>
                <c:pt idx="3">
                  <c:v>5.08</c:v>
                </c:pt>
                <c:pt idx="4">
                  <c:v>5.5264285714285704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B-4304-9C0F-9D7A8DC7E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9468735"/>
        <c:axId val="1349471615"/>
      </c:barChart>
      <c:catAx>
        <c:axId val="134946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471615"/>
        <c:crosses val="autoZero"/>
        <c:auto val="1"/>
        <c:lblAlgn val="ctr"/>
        <c:lblOffset val="100"/>
        <c:noMultiLvlLbl val="0"/>
      </c:catAx>
      <c:valAx>
        <c:axId val="134947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46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[Unemployment in India-Pre and Post Covid Analysis.xlsx]Piv-Pre!PivotTable7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baseline="0">
                <a:solidFill>
                  <a:sysClr val="windowText" lastClr="000000"/>
                </a:solidFill>
              </a:rPr>
              <a:t>Pre-COVID Avg Unemployment Rate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'Piv-Pre'!$B$3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  <a:effectLst/>
          </c:spPr>
          <c:marker>
            <c:symbol val="none"/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multiLvlStrRef>
              <c:f>'Piv-Pre'!$A$4:$A$15</c:f>
              <c:multiLvlStrCache>
                <c:ptCount val="9"/>
                <c:lvl>
                  <c:pt idx="0">
                    <c:v>May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Aug</c:v>
                  </c:pt>
                  <c:pt idx="4">
                    <c:v>Sep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</c:lvl>
                <c:lvl>
                  <c:pt idx="0">
                    <c:v>2019</c:v>
                  </c:pt>
                  <c:pt idx="8">
                    <c:v>2020</c:v>
                  </c:pt>
                </c:lvl>
              </c:multiLvlStrCache>
            </c:multiLvlStrRef>
          </c:cat>
          <c:val>
            <c:numRef>
              <c:f>'Piv-Pre'!$B$4:$B$15</c:f>
              <c:numCache>
                <c:formatCode>General</c:formatCode>
                <c:ptCount val="9"/>
                <c:pt idx="0">
                  <c:v>7.0680769230769211</c:v>
                </c:pt>
                <c:pt idx="1">
                  <c:v>8.2011538461538471</c:v>
                </c:pt>
                <c:pt idx="2">
                  <c:v>7.7419230769230767</c:v>
                </c:pt>
                <c:pt idx="3">
                  <c:v>8.5030769230769252</c:v>
                </c:pt>
                <c:pt idx="4">
                  <c:v>7.0367999999999995</c:v>
                </c:pt>
                <c:pt idx="5">
                  <c:v>9.0511111111111102</c:v>
                </c:pt>
                <c:pt idx="6">
                  <c:v>8.4322222222222241</c:v>
                </c:pt>
                <c:pt idx="7">
                  <c:v>8.2335999999999991</c:v>
                </c:pt>
                <c:pt idx="8">
                  <c:v>7.8426923076923076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7E-479E-BEB5-11AA49365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645135"/>
        <c:axId val="1342655695"/>
      </c:lineChart>
      <c:catAx>
        <c:axId val="134264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655695"/>
        <c:crosses val="autoZero"/>
        <c:auto val="1"/>
        <c:lblAlgn val="ctr"/>
        <c:lblOffset val="100"/>
        <c:noMultiLvlLbl val="0"/>
      </c:catAx>
      <c:valAx>
        <c:axId val="134265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645135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[Unemployment in India-Pre and Post Covid Analysis.xlsx]Piv-Post!PivotTable6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baseline="0">
                <a:solidFill>
                  <a:schemeClr val="tx1"/>
                </a:solidFill>
              </a:rPr>
              <a:t>Post-COVID Avg Unemployment Rate-2020 Feb Onwards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'Piv-Post'!$B$3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'Piv-Post'!$A$4:$A$9</c:f>
              <c:strCache>
                <c:ptCount val="5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</c:strCache>
            </c:strRef>
          </c:cat>
          <c:val>
            <c:numRef>
              <c:f>'Piv-Post'!$B$4:$B$9</c:f>
              <c:numCache>
                <c:formatCode>General</c:formatCode>
                <c:ptCount val="5"/>
                <c:pt idx="0">
                  <c:v>8.7523076923076921</c:v>
                </c:pt>
                <c:pt idx="1">
                  <c:v>9.6833333333333336</c:v>
                </c:pt>
                <c:pt idx="2">
                  <c:v>21.745999999999999</c:v>
                </c:pt>
                <c:pt idx="3">
                  <c:v>21.210799999999999</c:v>
                </c:pt>
                <c:pt idx="4">
                  <c:v>11.825199999999997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5B-4134-958B-CEC26EFED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309871"/>
        <c:axId val="1424307471"/>
      </c:lineChart>
      <c:catAx>
        <c:axId val="142430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307471"/>
        <c:crosses val="autoZero"/>
        <c:auto val="1"/>
        <c:lblAlgn val="ctr"/>
        <c:lblOffset val="100"/>
        <c:noMultiLvlLbl val="0"/>
      </c:catAx>
      <c:valAx>
        <c:axId val="142430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309871"/>
        <c:crosses val="autoZero"/>
        <c:crossBetween val="between"/>
      </c:valAx>
    </c:plotArea>
    <c:plotVisOnly val="1"/>
    <c:dispBlanksAs val="gap"/>
    <c:showDLblsOverMax val="0"/>
    <c:extLst/>
  </c:chart>
  <c:spPr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 sz="1600"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5FBB3DD8-C3DC-4B5F-8D5C-A75D59E86460}">
          <cx:dataId val="0"/>
          <cx:layoutPr>
            <cx:geography cultureLanguage="en-GB" cultureRegion="IN" attribution="Powered by Bing">
              <cx:geoCache provider="{E9337A44-BEBE-4D9F-B70C-5C5E7DAFC167}">
                <cx:binary>1H3ZctzGsu2vKPRwnw7omod9t3eEC41uzqQoavILokVSmIECUBi//iRFUSZhUgr30b1x2OEIm41G
IatW5bQyUf731fivq/xm27wai7xs/3U1/v46ds7+67ff2qv4pti2e0Vy1VRt9cXtXVXFb9WXL8nV
zW/XzXZIyug3gjD77SreNu5mfP2ff8No0U11XF1tXVKVb7qbZrq4abvctT+49uSlV9vrIilXSeua
5Mrh318fbouie/V/toX9v6+Otm1cJM3rVzelS9x0Odmb318/uuH1q9+Ww/5NhFc5SOm6a7iX0j0u
pOYcYX33ef0qr8ro22XJ9zCSQoj7y+L+0afbAm5/Qrb/enVQXifb+989JeJXAbfX181N28J0v/77
x2M9miL89Oj1q6uqK93tKkew4L+//vbQpK38uwt+dTu/g9OvC/LbY3z+8+/FF7BEi28eQLhcz59d
+huCJzdRvM230w8X5Z/hRvgep5xhKulTuGm8R6QUSiLx/fLdlrnD7btEO6P19xEWGJ0cvyiMLm/y
bRlty1+IEZZ7CiHBNVaPlUrvIaQV05zdgQOXH4LzXZSdwfn7CAtwLjcvC5wmsV3zC6EhdE8yjjSh
+hE0oDeSEUmFIujrhy+guRNkd2AW9y9huXhRsFxs023r4m15v0hPGft/aNfEHleMEqrkd8P10B/R
PQWuiigsn8Tnu0Q7I/T3ERYYXRy+KIzOuzLdfv51AFG0pxjBjGvySHMgUmAY1IZR9iQyd3LsDMvi
9gUm5+ZFYfJH226LXwcJEXsQClAFfuYpndFkTxHJNdLfQgV6/+i7WOCrNDsD8/juBS5/vH1RuFxu
iyR/dbq97u5X6H9u0DDeQ1hghNQiCFB7DElEEJf3D7uD4y8hdsbkiSEWwFxCWPyCAuhNl26brbtf
qP85KoTsCU2Exvde5nEYIPEe1xJRBT+5+9w/+g6jb/LsDNDy/gU6m5flYlY3eZzcL9AvwEbtCUap
RpB1fv3gx45G7mHMmVT8W8a6SEm/SrMzMo/vXuCyelkpzR/lddxsX5032+ubNv51AGG+Jznn4G3Q
d+14GKPpPS0gNeX6W3qz9DePxNoZqcez+z7MArI/zl+UoTvaNuXWbbNfmOpgticxYoSxbynNQp3E
HgYCCHPQuK+fBVrfJfq+ws9TT0/zOn8fYYHR0R8vCqO3SZYlvzJ8k3scshkKscBT6qQgUJCSgDJ9
w29h7+7E2Rmdxe0LaN6+MKJtC4QsUKTuV3IFWO8xTpACtubOHy0SH1AgpDSDrPTexH7j2P4SZmd0
Tp4YYwHRyf6L0p4PN617ZW6Aasvvl+sXhAy3tAB4HCQhmH7gipTc0xJiOHZPki7onAfC7AzRU2Ms
IPrwstLTs+ukjX+hByJoj2OKGKP8SQPH9hgB+Cj6pl8LkO7E2Rmfxe0LaM4uXpT27G+b6Zdy1ETv
Ya2wZrDoDxRHAqXAEGGIAYN9+1k4nW9y7AzK8v4FKvsvDJWk2EIpMP/1oTbFe8BRc/Gdj14Eb3KP
UEEw8NVPw7QQbHe8nhtoCdzLCrfPu+sOir1NM/06XwSEj9IEC0Kfjrf1HtTliATduvsAog+LP3+J
tDNYTwyxgOn804uyen4cb51L2mjb/MI0lkCNFBQLynBPAqXIHmIYiFO0iOseSrMzRk8OskDJv3xR
KG2qXxgzAMdABZSBNHmS05ZsD3EI7AQhdyHFImYAWXaG5uG9C0Q2f7woRA4hG8qgPHd9b2J+SaQt
uMBEq28h9WNWW0FbgoCuBCK+wcbuH32XE32XaGd0/j7CAqPDl5UPHd000Bpyv0r/c4Aw2mPAu2H4
PBVsQ2DHENDaUKu7cz8L43Ynzs7oLG5fQHP0svjTk+11PP0/4E+h+YBTqGBz/i1qgxDgYeyt9ohS
WlD6DcEFI/dYrJ2hemaYBWQnLyuge+ccdPT9csYbKqxfw3AMdbyvn8eIKUhwhaCc3BvFBWKPpNoZ
sKdHWeD17mXhZRJwUb/O+EFXHHDZUBni9Emc4DLSQgCVev/MO7f0VYydgXl89wIQc/G/OmR4ugj8
kOJ/9It/2F0KZVbQCg7c6T0B99jS6dsgTygIKO7gWkRxTzSSPpbm6YLDt9se/fR/d4PoV9Xe/uJQ
DTp1IBBDkON8K2I/DtWk3oPmA0olXyjDA2F2Vomnxlgoxrv/z6WF5/t7v/dHr6D0FnxtrH7Q4vvj
q/e9wYtbf9SffadcB9e/v4a+EEUJYPBArW4HekQIfO/lvDdZiztvoAXv99cK71HoyoKoj0JzHAFF
GoBo//21vGWIuGSKaIwwF7dXyqpxMTwd6rS3pT9oQwXPpZACjq+tuq+X+J76StYypRRF4Ny+t7if
V/kUVeX3Vfn296uyK86rpHQtDIww0PD27oe30komOKdAiSiJGWQOjEC7hb3aXkAj/e3v/yvJVNLS
dIjWZTSd5mokx5yFnR8N+cdOlZUZiXs7o4jf0FZee7Cf90lMrGlwR/f7WNB9MRd0rau0REEvGEpN
jgf+phWDW+M5LA9cUxWGobY6reicnFIVyQMxh3bdzSO9bkhYred8TKUvR+s+t0mI2pMU8n9kmjER
HwXH8Xtny/akrpqqWXXEJaFpOqSO5Dirg2QY3Ghyknlh4NmSnbZ9Mia+KtHoYzqSLTQ1dr4gRe/z
ypLZwGoks6nHul2FpbRHtTfbzC8a1hwMbZW+KwvJrF/WYpgNyUfdGI8pr/RLHRVn2chY5acM23IV
e5qfdKFKys2IJH9XNqj/pJGaJzPKxB1YnYaXyCVjbgjKsskktYhPp6wZKtN5o4hMh2Z5xLopOiBp
zft11iToaERzafphOsUT7vcT3A5XFSqKPz2at7Vp87Y9c9noxauhzHt/yjF/H6KBHjtKvcs4k+ij
V5VZbASV/cFU98ObPozKoKFRdK2mHBa6rmGaWUILv0qoNSSNcWVQnrjYyDEvP4vO8oM2RqwxfYLI
e121Uw7TbdPAq/vcrTI5TauwSqPcKI86P+Ii2bC6DJ1hcahWZcHDi04P9ZtijGfDSPVpSKMemyay
kSFTN6wLj6ehH2taX+u46w2r4nlNbReexWm236WhEcp6G1H0LIhyKVdxo1f92FarDOF+pedG7Euv
SN7btnKrefTqI+xV+YXnycIv1FifQTQSbYphNLaptEm76jiO6XxQ92WzzhKPmDlNq43oCnSUDM2+
ndJ2Q7y2Xqu4fFfHuHhbz/N8GLMoPK9omZ5MKWzVphrkZ5eV4xrRsT3IKhLvF6W6rOvBH3RT+WHa
xedZNg4+0Y19Z2kVrqNOsW2Cu+koQQ3zI9pU67Al+3Om0CVC9lMRJ5PBcuwNAPa+1X0XmbJzJQvg
BZHkbTEO+82YnluC/S7mh4PsZ5OV+WC6URWm7my3rxRurF/VoIDasgSbfHLMiIghv/Ky09Tyy8Kb
VtOclwHmw9rSkRtb12s0FfKwiXXiSzI1X7xcZEd93bOVnBOyIiqyBrkxPSRxq99nsfV1kVK/s2wN
qW6/ilycmiorwlViRbGCZ18O06j9vC29UxJ6+cHUUdUHbO68Y09FzUWl0YrYGZlYimydNPn0ltSo
3s9gK59Oikx/pmVVHgL9lBwUmlrPzC3tjoSeY9+2Wu13wvtz7osoQDyKPnuNokdTUYWmE4V7H6X8
qqmj6IyW83zs5HzOBtq/QdqOK5QXUeN3ndKXssTWT10CyzXF0q3KOp79uUT5CWzm6RxxHRkNNjhA
09j5GasbI9MQYUNmFZ3bsY7IanJRctEUHBWmc9O0xllMN5zHx51Xg76EaF7bJLWnYafWhI2J6Uo9
+ygjzk9smq9bxbLbxY3F25jl9UpWU7aqoxAFyKnU16SW+2quqTaYl5EfRXz43M4TWM5CDvt8GsVJ
GarMEN2umsIjZ5MjVbNPRMo+k5HdNNp1GytH/mbgTbWF4LxWppxIvMVhznJ/6lDBTSSKaJ2C9gYT
Kgg3NC1ovc6qtN4MUe1KA8ocb2yXlWdxltLLviDRYdhw8jYrWnrceDVpzFCU4jxOOlysiKhxgBoX
sU2HuuhsHlL8pm8isUmHxB272BZXKeiq9VFIyfu2at1xnrU0CPFc7ysqkiOc5uq0LIs5NnkzlYWR
NERHIrR4X9dDdMRxnx5jlWWtUdANNZnGw/jS42JoAylyL0Aplqcyc8Ub1UTogpERXJbFgsaHdh7k
u9ASW/rRBO7QoAK1vkQ2rX2F6DwYlVa1M3rsmyD0qmyTFEPdBlXRlW94j7GP07Y+TOdQ3OhR9EE8
is+xdnh/VLh4M8kwPdAhxSuNh/CQEhJ9rL3h0rVJ6+NEn/VpEp0MruWhGaIwW2NSzYd14/qjVE5j
5ANFlJ70PR/9FOzpJi64PGrDqS+NrLssKGSFVpVsy6NymtLZr3g3BLIoPuM2r4Ice80+ZaX44MX1
WqjuQypyuwF7FR/gTASDIPY9yml3krZWBqL1Jj/OceL3lZeYnNaHicfqDe84OyhxcpbRkK7R3Oa1
meaoPIi88BBFDRemEiMKXO5NH6s+DL/oqA5Ni1R14KJZs1UUeTZoGFnNZX45F3JcF7xX6yq2H5Xs
3/FczkFuHV6JJvmcev2QH5Lbtz+M1V22GiI2ADAQIKxdyPoL3LP0ZOw9u1aZdacNIUfQhPhnN9p9
VhbWlO2cmXZsO7+YRnyqKnKMbJK065jFHTxCx5kZdMVg4br0iNBSKdPaeYrNyMN8k8QI/rOrWLGp
aXrYZGGX+iGf6mk1xwixFVZuKkxSDXa/b/JtMeXFochF94nmYJD8MJ6Sk3Ry/SYfO3luE0WoX7u8
2cz1oHLTMAXRTT92R0UcZcWaFE20aqeZGrCJ9KZwUZ8EEKDwLGDWxesWeVHu26FLet+zLTi0hLTV
aCbSlq0/56m4Kqu2O5PCDWdJFrfGlrlayQH8sdbd5OeUnFSVOoNpicxEfEovaYtq6ofaDZWPlRw/
F7VlH6UT7yKs7X7W1ukWbGh9gSDs8OPI6npV0qo2KI3Im7RP5k9eVKMgkvl4mKq+B52HKZg4dlVA
dTOcSJXxzy3Jwj8jeJaJsBsDpakwReHJta0y2Zukn/wi9+wX2jZfOqvDdxkv7KaYB/6FIpl/HHpm
10TOvDQqL4tkP3dRsz+UmlvT28YqmGqPDGesPAfHMWy6POtPFVfzIYGg8X0yy+xwbL3xsAbPtaJ1
jQ5swd2hsJIfz31ZEV+RRB3EDawM126+IjVH+ypy7YryOVy3Rd1Hq1oll30dlkHhULPy2ug4m9Rx
lFq7Gl1dNEY7jwe2T2uwEYoHSex4ID2YXlUN7CCzE9+XJQIDNc81zlYEbOWJhRdUwX8QZ9JGqTcz
4/NaFmlqorCGiMi24Uk54NQkU0jWNi/tqg8bnyeUnEZ9d0TI9AXjNk5MD55o9DnE9tdd3oJr5RN4
AYj3TnVWMYjkh/rIzVG88WYI7NqBUqMb3F+GrWoyk2bcrvvJDUbGrl2LLMlXNhfkqCjrgyGt2REF
8xP7lI6fkrHvj2eJ8Ephka06rNFpmKJ0zeKoBCXL6Id0lmWQD6o3WeLyIya6MvOtTQDzOGMBj5C3
XyYsPpShlG9s70ITdhYdzRPvTlDdrQiX+ekUzuEbhLE6LlCZHfexlxET24yfg7JpCOJs3BxDQlS8
KSPCb2YEppK5sDyTU6zXeGiKwy5l44lXuuJMx6E+EZ1WJhni5C1t6vqII8EGk9Zl8snDhTvhIW0+
DFWPNrJM81XE0u7UMaw+MeZcUKZlWRoM3htCMpraEzvVBaQdCU0OqiJqW5OHmXwzV65Z55C67etG
igOPy+kiTNN2XjHXnSInxlXp6fKQ8gS0GLoMB7/Pm/h4yOfcjKNCFwNS9T6nnQpok2TBFKX1WiYC
B2nK5SEhrTtKZi+/6BI0rofEFp+yaQy/CFuUJzoX7LDuwExBpFp9jMuE/6nLPDvEUdkb3rTsWGFn
pZmjrrOmTaL4TURyzy860QWqyKKPDZHvcl6C7a6S91NZ1sE0tf26leBgRymjo0rW74Trow/KCwc/
LdJ65TS7Tqb+Aowi3cS6hDgcEpgoq94qMNSzmbRsV4h3sPcdOmVtnfuQ1Tmj7HCVJEN3mWlbHKbN
MMFG7vsDyjE+lGOXB6TN0GossnB/iBXclEjD8sj5Q4/0daQsPUgrGAeCZWSmsp87A0XKeIUIJLOG
JXm2JkPlbcJiQIGqdLUu5yEKLBvYmcfVtJnjrDkfurL0Y1HZzwj2xWmX4f4gJaANCUmlgXwLPH6t
vX0nJ3dSaBT7Y5RMb8MwaYMWpfk2w3qGidg8KMo5voIMkBz0vMGrNPSY6bWr37GwmC+aPJbW1CXF
n0pZeX8WUnfrOkF2n4+Tzkyic6v9eSwg43IKnzeqcH7Yt6tWZVXh91pna2WnSfp6qMQM6WOfQACc
Zz6XOvs4leNw5oDC2Cg9jqYMuxMtebfSiPc+5RnyE9hqp3kJO63V8tIjzkJEpy9jOUPqixU5teXs
mSwvp/1WyWg9saY+6GnlDjKYxacaVf127nETaBmK9x4n+riaqvDKGwvwalNXdn7fcL3pIcsIdNHL
Ezrn9lg4VnySKuyOQ3i7/aBCEEl21PPAOU2jF+CcJGhfz3xsTIm98bguS7DFdVLoDaExN/FQ1YmZ
xkqtwyZVV0hPgpmw5ZOZ8lD+qYUnpPGQyt5bCF4Cqyd96oY5/1iPfbKZ4jDZhx6QcSvKuAAjn5X4
PNLR5IzTIj7J+Dy+8dp2aI2eGT2JtYQIUhe62UZTmGxEM9iPFnwPmOqWHsiJFYHIhuZEOYI6Uzsr
gs5hyGHCunrjuBMexA59c4PmqL/0SjFI0/asPRG8goirm2hlsomoT3lL641syZckK/Uhi+MwMtOU
0HMVYeQPOU3egwlwfoPaLl5ZD8zjKGdy2ISErL1pKj52PFNX2Szz8xJU2MQur07DpuenedOAQZkh
OVhVcTkA31KQ9jyTzp7VE0+tge3erKsohnwrG6eLGpzcRVTVjQYGnecHkLmpTT9PYcCnmQWQLHaD
gaCq2C+g/RlC2VodkwhHfg0HNrwTyKtMRaX04zEWW+31kPY2IVWwoH16ICHx8Una8f0CIqbDup6H
j/1M+0tNQvamIwN4hjml7wsyJoe6x+nnSHb9sZLVcBqWF3zmlprMouh4QjqufWT7sTZzPZPKn+Zu
2tRdNPjddOsImReDYQOW4JiOSb1mRS6PRuWkXyRFtmlHGZsBXWZyHj+wrJfA6KS6BZrDMVQHka66
I29uIV2ZM3rUcdud1qE3ryeZ2RNgkOyneAzt+17WPJgti04y5VoDKWp1RhVT74TM5KFq+Ghw1/PV
lGG3oYmyfqNtC87GtVkNaWPSf8QQaa04SuOzkI1k07R4loYMmfg049Dz1ZACX4DG5gDNhB5RL86P
I+b6QydkYlrciQAV/bVTWXEWQi64H6feZgZ+DLJ3Gx9FgkwrFZX1TTZ4WeuXbqBnuAD4sNN41Xh5
8Y7mqD6ssrbrg3J24rPHSLwa5xSCHZ0JkRjp1YUzc6/H1g9lfAGzhlDUE+PbTEFgrqe2XMsck/UY
qxSy1hTF5uEJD4/oyavKTg34m2+HcHz/8z+XVQH/fD3y4a8vb8/w+Ouvk/vDP5a/uuWRv//sr3Mj
bnnb74dILNjgu5NAnqGKf3jxEY/8qKDxiA3GP2SQH5VRvrLHt7+/4421hNd2waaiWyIaa2Bp75lj
oaAzFL5SwEJAOohur3xjjqncQxKaCIA6hvYpKKlBl8c35lhAdxuCdmsliYQeAw2Vtvt5P4IGDkt5
gjmGcR7Qxh4Q2rfUMbyc8pgu1iTpRZuPMnA8zmOIbqfpQ0zEeHfYx91ZH/9g+NvHPmCjU+ll0zCW
MoibumkuBgHU82U0ztWXB0T9E+MDgf6k+LDaD8fXBVBuXRaKQBPezm8sBgdvYppybBAD+sMwWrtw
/eOHPbdWUM15+LBWIAHEeimCsaWKGmAXosZUk1B//nj8xxT+X1jANng4vtQ1sBbgHIMOW3aC8cCK
twNKkTielCvHjSdn0Zhiqi1UQr+fTfPE6j03IfT4gVaBKZa3D+xzLcfDKu6gUsDAWyXBjx+Ab0f6
qyrxfUpoUY1QyTwg11EeDFkrh0Mx0ZD4NmtJfMyzOCUnKeP4Ms0s0OkNrdUkgLhmGFjMMu4b6D/6
0TSflQLKcw8X1sqizXg78aCLoh5oIaI2kuIvkO3UA0Qq0dAD4zdJ77gaIpwFHYFkuzRepEgBfTY/
EuGZlUa3kD/Qgzyaij7nA6yDItwHvviL5EPyk/k9N/itcjwYvAJ9HdQECSvE+vIjgpjOhH2Xnu0m
+sJC5CpNREsbHmQ0SW4QHON0XHpJ1vm7DX87qYfCewO3dcx5kDvZv8dDzcwYznI3+4MW9qHJB0jx
gREIXOXNc4BGr29WwlaV3FH8hU0gY4RvizBgEyoGLNMkxMhMDVUVvdptfRZGgaSTB+QQlE7KapLi
3FVq9t5Kj6FoxxksjECrUIeGkavNXOECElbmNWZMsrb5yfi3++TvJgCaFR8DrKuM5R2Zwk3lqblY
Dw22PfALE05WdRIzveNjFjpOWRWqwXpy4xyUFPdLUUEBcy5xPgY2ccO4k64pvVDkugIWiUK+tLEk
my+zZorPSin05Y/Bfm6tFpo8ZMA5DxAlQOFqTIK8bSSFuHGq6g8ZV9n4k6V62l4ovdDoGEpAEAJa
tWlyNh14xYzOdISb/C78+4c+H97Xewx4FUI6D4sjNp2syQiE48g+ibmywY/X6Dnp6ePhu15WUsEb
7Zs+BwRcHhUB6zzIzHcbfqHQXULLKZ9StWFtnwEGkxo9YMInqDH/+AHPYbxQ6Ex7vNYjrL7GRV0e
MKhvNH4L+dQcZF4OjM2PH/PcMi3UGmp/tIVsXGwgP0reS9W252MS1dNPZvF04AVNlI9RKHQ/8LSL
5KaAKnZ4ARWLuntP61mjQ+dBCv4GWhuoOPjxXJ5ZstvzPR76CDk1cIYBHO+xsZS5ZN/NdNTGkpZK
Q1E9hj+Z0zNLpha6PSZTLRxp5AYnHoUeiLlPVmnHmp/56Vtxn7CEt10gD6cBXGCEigG2Vh1Otlml
EaTc54U39+IwcmGRBWNEpvJjXij6Zwekb/mT5Xsm/lHqdl0f+Nh8jEJZzQOY4Fzl9hAq/5AQmjnT
EOgpN6TMmdKlc+8nMRCR62ycI7kCepVWb3sgPbvdbKdaGIYpFB4UFbxwU0ivW9FkkBslc/oT9PCt
Aj21vAvDwHsHlAGp9YaiuakCSMR7F/BwnvN9q6mczqK2qL5Yjw3FPptVyU9HSkl5QqRS6UeVEc5/
IspzG4k8Xm9VptxWQ8KgWBu21BezvrHjONS72W+1sCB5QwWeoMNm03h22EQOs9xE0Idz/WNte076
heXocCNUmkK5N7Kj+sTBq55CBavYzS7JheGoaVSm0NShNzyH3MbvsCpm0yXN1P5klz2jZfL2+web
vU2AISNjozZuGkJyoFjToM+jxaBxMYlRZcqkswWQgcJGV7aYW7IbLLcvSD98MIX+HdhEjdgIFRYd
9GKQtgBWlXk/8xzPACMX9mNmc1Z3opFBV3MciAmonllU3mon2OXCSIhQozKtx3nTdpHbzKVMjWhs
+hMb9Jzst98/QAXaUmNvBP+wSUkClROH01U4VWTHTbVQfciAKoWTat6Qti4NivGHMmI/C2CfE32h
zVhAF9qYR/Mmuq0gdFOJICyAhqJ0x32zUOc47ZylzTRvvLDQB6QfsxVwr2yzG6wLbaa259ZlMLoL
CfMHKlvTFtAhsNPoYqHNqoT2GSAWQXZHYj+j0PklMsl2s6Niocop8ho0hO28qXEC7TUammZ6zub1
j2W/3dhP+Aux0Ncy5PE8Y2/YDB6/gRQ069fMZbbcuEGKHWewUFnay75Ms3DYUFDcC+2qNMCsynZK
zZVYqKwrIR4aZjFsKsbFAQT63Sqdyh3NjVioLHZFHqo57TZRm7OjJC/kiR3zHUVfaCw46jDLMHUb
6F0MsQ/tR9C0E49ZvPoxuM8orVgoLQ+jNvOgJB3YMhkPMxe54y6E3pDdRl+oLDCmXo+71K0bKF20
bylUffMz3ijxjUL/pzmUWGhthpO+jnoyQkjYzX5m+adJT+VPNv4za8MXSstTL4NOuLAP6jzGhrYd
MTX0mey25flCaalNGQmhowRW3vvUEIjvSj2Gu8F6e6LfQzeS2bnxvBa6tL6KzkhNDO/FrqIvtZVD
kVPFuA/0ADQyuR293X1hFtqaod6GeQujj6mO/U5lnRGCpDsu+y3YDxxszLiq4NwjGJ2Rmzph+TpK
ot1YLnjH5PHgGRzsrpIIBtdzV2xyCU3UcSbG3WKD27ckHoo+OirDfMr6gLtwMCPuicE2dLu5KL7Q
1SK2pKwo6gJoMCgN9I/cdOmMd1z1hZ62c+NsFQ9dUGQxdOcy/snrW7Lb4GyhpyjkDZ1izwWyRuWq
HZNt283tjoMv1LRu9ZhCJNwFqdDQXJ4muemge2TH0Rd6KmnqRYmnQXTd4RNo5aPnoYxyOI3xn7Pp
ii30dOwYKRmMvJkx/G8FzFyCa1x5zlPtbnvm9siWhzuS1KP+b86urMlOlWv/IqtEEPRW3dvdc3e6
M95Y6ZwEEZxQnH799/S5SvudvKnyOik2jSxYrPUMtevklAMs0IAwQLsw7+Zg/HFs/rtYJaoIbLvU
uFmLwVzH1UCyQVfr6djou2B1tuioBBgrH2P6jVTB08Do07Ghg/frsgxrVa+rNwJiCTB4H3xdA3Gw
bMh2cRorVQvSiBGw4jLKAIt/aXXRHvyguzht9ODZOHIu99SoUpAmbgUw6sc2+5vQ+bvd4tO5G5bI
OzVmAZKKfA7CGpSsAzud7qI0UrMEscJbcww7oJsfDCVP1oHKY0cv3cXpJEMHUJ8dczDc/S9sxDkA
XNlGjmUadBeorjeBb4rW5XVrt6xdxGupuoPlOroLUhB1ejEp6/JwtYCh1h2mrv/Wi/1DjkR3IRo3
nKnOq8ccDK/4LhokuTNe0X0+9ll3IRqMwWhhSoLtWBZlQuv5i4jUwU+6i9GNteApldrlNpxoQqLl
q+mjx2Pz3sUogHfLrCjG9qrhBUSnuxC4qGND7yK0nYtCjlSOJ7/wvNSrilu1+QfrA3tSHCFdJzYv
8E5AWDzUq/ga2dUcO1qCXYh6JfJ022JNTNk8tRJMoLo8dpIHu+hk3byClES8U7tNFzsHNyw8doMG
u8AEnHkEhAxvO5BFbqN2yRtbHGq5op39/jRUZlxK5zDprv44ew/FwdQ/2EWkiSvbbRrfkJX61S7x
U7TxY8dUsAtH108A0c18zNehIi8baDd55eiQHdrZwS4gaVMsTaXiMR88oAqCRl/iIv5ybOxdQGqj
hhCatN4pVEhuPZ9/ZzE9eK8Fu5DEvu574+NGLhVfknBgXhbHYjoWN2R3a0bDBNReOHmn19boJEIN
+9CSvDnC/H4bl7LsWV+uY+4iwDpmOnQJ6fnLscF3ETmj5bWuTTGcSNldZoMuPxgm47GNQnZBaZ3z
0QHE4JEJH6nrfii22oOrsotKqBKufh/Fw8nW9DHE2IsD5ePYouwik8xKgFsArCSwjv6ti2R13bOF
H1yVXXCWA5sMslnv1IcbTza/+mh4eSy9etOV/X2vLLFjs44R+Atdxyr1WcHbLED+o46dLP/2qn57
lXdzzQp0asZcsu67N0+f0Xr4eGzVd9E5UepbTrEuzskwiwcFdm8XHNvne9yWLSeBYvSCeS/Lo2v9
62XqDwaovwvQqhY+EyUd8kjTOwP84SmCKvOxBd8DrZy0gEq6acz9zjwxz6SVLY9lKG9Cnb9vFht6
zSppDVZxEAbpXBObElb9OvQ1/V18rmgnDOALDEA18K9yWK6VCJ+PDb0Lz8WOhY4Cz+YrAcPYgAFy
burqIBxjj7BqQ5C5ANu2OfpHW9Zs7b2gw99QBm9T/I8S/Zs+4O9L7tDj1yXIQHkLzI1JBme9G2/y
1w/HVmZ3e84exaHIHL7otP4zIH1bhuj12NC76ARgeyg73g655vLD0nVXoPwf2odQlXi/KBMowrwy
DGzEqS9P0wzmMnAjP47MG5z694OrjRWDXfSQx2CGa7be19Hfcs63rfz/P6bYQ6dmD8XgqRMWHNgp
dAkIVtVdz7slmasAJMdj898FKcghS6Pb0OZG0W+mZJ+9Th86E0HUf780C6CPhovCIv6n4TINliTg
Rx3r04k9akoGZagsDTBxRj7Xk9ckzOs+HVuU/RW69J22fjnkYaDYfNqoW1nSRKbU2bEf2MUpyIMy
ctEbQXbxnlQdvKj+2EMc9gnvV92osMdrGUMXa/w0+uqhoPxQD0rEuxg10VrU/bTanBZ1kHtRMD4R
OatDkF+xR0gFYgJxS2Engj4DppPtc8oOotQAUHm/KvVSeOMylDZvps5P/EmcwaM/VhoWexzUaJlz
LMaS43i8mdbgxoTLsRjaQ6BiUJpd1UubC2iYJGJbb2KrjjXNwBh/vygxdom/BNrmpJ0eKelvrT8e
nDd7P7RVaE3w2evzgUefFbFPRvdfDsVOtAvOYmEgbnaVhXRJ1Scx0OhJv9bRsfMw2kXmSKveq9q4
R9MG1Csb6CfnxR+PzXwXmr6PZ1YT+n0uoT1TJTOqFCfne/zgwuzCs6piQNKqFXETr3UaOc4/GOVv
x77oHoc0VSEvALTr8y22QUoGdo+b9FjrXOwxSM5rojZcWmyXFnYWGmftqkFTi+JJHyrgiD3YCJhg
P5ZLg7WX5SzSBpWzvChYf6yJAIPb9xt+1VBVsXXR5ZEH0ls6zV39y8ViPvZmFHu0EakDH5oQXpfb
ch2yWvIqwQqF50M7U+zCVYg3Lvbkd5AT4EHqc4DZYep38HwUu4gdDeB3A226fGBCjgnZAv0dLO5G
Jsdmv4vZRVlwVhesTVtWbaLG+uNiyLE7T+xi1gTtDPkGh3Vvou6yDv5wnk1bXo7NfBeyE53o2pm5
y6si3D77bSEvsBfr9LGF2aONKM7JMFjxWeOm6IezcBFlSVi0vD/4A7trFZ043TbdhJWnw3xlbfSx
7M2xwrzY442ErgPgi22XCzY+Kzk8zXp8PrTuEJF7906SxTpTYyToyE38rWlnkpTwCDm4KLtrtUe9
PPIcZD0o2NvfBDoKF6fr6diW2aOMRt9boJwStjkiNU44cC+Jt3ridGxhdqFqVw8NeoPRw2l1SUi6
a8hs/SWUxNuu/o8HzR5j1ENMI+xAHgZhXssCHO2mwmEj1KJTWcdSX+punZ9dPZgrOlCP52NZ9uGL
dlr0jxDLH+xzLGp+0WhKtpdKN4wnwihU4uXSR/6cbKzq7ce5DzyX+mvf6O9tWXp9ypFYBhmBqIc7
ic4tLjMERbKUo0W9XLnei6o8EEvJriDqNq8p8VFN+OIB1rueCa0GkVGxYMwZGnHbWfYxJGd8E2zu
XAfBsmXDVNPm2yIYKx5Hxr3qdSBh3+fRFsRTbhf8vVk3buGp8qcwShsREJ3yVUh3kaSV8S2PGhDE
fFC8nyH7NSdTwO1Vpwa75X4bR+t5rg0UySbLZHiaxMxQwDblBCk109WQOIFWwppGUOcQSd0qS6CZ
oabwQokQ3d2G1Z7TkOrpatu8+t5CQYZlzJ8golaBt749G1K14lgWwncHZr0wx7WjUJYLyxZVHy8J
JI0PhtbuvKSsWJFIQtGp5PXPgunnQqhj896DvCDrtywmwLxDV+RDbK6LkBzqMIo9wiucAEshqCDl
cAxYksKD9kVsIDl4KGT3EC/rS8o1Ona5DCCls+j+F6/ssaQv3J2TFdiuUyP8Nner66AxsahLS8f6
2FEW7g7KkivfNQEfcmk1u2XIXwH7d+PXY+uyy2lsLadp6qY215F0n2zUb6jlN9F4cNl3JyV0dEZw
ROI2j1FTTsKgui03eYxx9q8O7u91PB8hHLKoa/O17Yo6a/25ypfeVwdfOXuMF2kU2TzI+uRc1uFy
gq6W2yCAEOo+O7b4u0Ad634uPEhj5ehT/Zo7dh1CWTI9NPYe5tW52U79Ktq8hDwGS8YBop0pjavg
17Hxo/fJwRT2IJe5oMtNH29RItqeosEeBcExIIZg+6YY1MoI9JuQIPiEJU7M1UkpdTBB2IO9OjEX
1SZxhaNFY1PAyXjaebOfH1ucXczOPjjToWpa0GuNueZQyhoT3lt+DNyPG/P94g9VI4FianEMN05c
lw31v+FNux4rBbNd0Iql7rd6QL6KUtZyVUDoNxf+KI5teha8n3tAjYvV2+1UqVqmw9xD4Xas62MH
zh7vRSxZ3IJ3cu6tDf0Jmdnt51Y7SCYd+7C7iA2hClhBerbLQy4m70rHDYFA5TyHf2kd/oFUJ/ao
L3Bci4KbqMk3Q6h96bR6k80RTdBl0B32XsA2u/e82FQZsjgdpzLGY/RcemHYHvv6e3AYyMHcdxXy
z3ntoa/l1ZWEPETZdObYM3qPDuOQz8Sb5e1kKkZS3NRKgnQGGcXRP/aR9viwzXcWNNugyeHQoXSy
QDaHQc+OTQcTrD1GjA9bbZsAP7A6qJqWm/sM6P6PQztsDxEzY72OsduavLOQcVwk/bWN4dGJ7yJb
9hsZBi3qHLntGWrYb9Jxf3m3vB09//Fsobuwrj3PlzMERfKRTUOqPYZWw7x9OLYou3R5LI2VZJ6a
vHA2OrkykNCbVQevSroL6lmoFjKytsmVXbzXuprpD+vhujk09z1KbKhY07KG1DlyrXtIMt+YXv5F
2uUPa74HickFfUZu2wYSVkF5TYyNEgn90WOX2B4nBtkpFU2a1jnVUSuTKor661K4pjwWpnu0GIuX
lvLGr3MRNlXaQ7JZM2isHVv13Q1su0bKIoboeszK+XawNUvFWE1P/3v0t1H+Y7PvUWPxrNdpJrjf
zcZ6pPz+IOOT8Unbnjhedc2xHGuPIINuTRFxKtvcd3TskjIcq7fQ8uP22F28B5HVnhr6KVbYmxBq
dqP/QZLi4LbfhSwULcbIt5g7qmthpixK+ZsjzcHPuwvZBpvR04AEnoiwxYdp9brnpgyPUZnEHkRm
VEOcHwzm7QyOnrqahvmowujYou+hZB2qC35RNwbNcFQl2j568phUxxbmXyOH36BBbh2b1a3KACEA
RacUzMP+62bidjo4/u6tC2WaouhGa6ArJ15RO7qrRfn5fwfVH06zvWgYm3x0q0EPBGO1LarEKxf1
EgLqdOy4IW8/+9vKQBy5acribdm7qPjm+iG6MA8qpscmv7tZWygZLpvF5AtZouxEoCQOaZWDN9Qe
URbzTazhgPobmUeyZo0CHgHK3001HSu+7BFl0TQXHTJbk5OSv4kE+v5jCzLfh2OLs4vWlStUuObe
yyAOubTXlU/8+yCAfORfZv9v4vUf5/EeWMYZDRbOHbYOd2H90BPSuIvSU2/PeIi54BzGjA9ZH5ql
vfVWvApuO1H19VdY87Kz48F2JZi3hpCmLBykFVZP64e6CZcgrft+VSlkkovttS1W5c5Nhzs3dWG1
/KA1YzdTV43XqyqnMy0giBlvEMAoIRiv2PZSEpBbnvSbSMVLA83HIcODDeq3fm3ntPQB/ITnQult
Gf73oO4ofE6mH4cWfQ+IA6yxD97YyCdZkOp+inV8G6hAHrxg95A4uEWELaqjOg8W/ycP+qeYyMdj
M9+dMXhrrrXHZ53TDTBbE7CroB3+pqLxNsh/bZVdYuCcV8ttWHTedxDquLLDZuYMspWlzWa8EOQV
TEtNeay65u/OHNLHcNuEYnvudR4/MT2b89YZ+fHYOu3OnHItHN6IVOdTy8rMK7bPYwVrhv89+B9S
nD1IjvhSOW2dzrlx6hmYavYQlXL5vsCV4S+VzT/9xC5F8ItYyKDr9WlYqOZZOfYWkr6TRbEdhj2g
s/3lUf2nT747fgBPkG7iRp6kGrU+u3AhQId55qTqLYLS+3Sw7QT1zPd3jCxROymswaI1gQegG/+M
g+iYhhTfg+g8qI2gENDonKAdN9L5PFLylwP6v78E34PoYJyhow0E3EzLXoxXsRnCcxvF6PtzORn/
ELoAcfR+dUKMzaHW7UGjA4qCILrLL3EvjvFa+R5IN6xxr9RqqxywgPEMyHWUFCU59ljheyAdHI7w
FHekzBWL2Lmb1jqD88yhdxyPd4Hs844YI0yRkUldw+8EPkf84JoH79d8pT6E50cMvUGxuYj7c62C
Q+9DvsfQrVBfU0Osi0wrOG2E3k3Pj1Xx+B5DB1ihD/CIKrKumuGiMgxj7oX0+X+fbP+dZ8Lo+P2S
FKEop5V62OxEDqeuswxi9Iadj42+q4v7sbZF6HsqF2roboB6/dxDMPzg4OL91CUX0psCp3KzBubs
4rG5+L05BkXlexidB1eUkNVW5aqCgH9XRreesMPp2Lq8HT2/pd9LBROHgbZxNtZMLecgmD92Vutj
RUW4wr8fvmwhqG9YE2fN1N9r0+aVbQ9d4nwPpVvLZZG1RCJlRqdguNX4cFcJ/3Ly/mkz7uJzAjp/
A70PQTRMbQLUWAqV9YNH4l7Sa4NCzzCNnQJpqV7TRnZwaiks7KWSY990d7HG9QrOhQ7jLGLtFsCL
pbA37QKnkPTQ+Hs0neMNvPfgbJXV84ae7RNQAH+Z+b+vvv+fBvI9lo7xDSYlDcxPyOrR6cZXdQh+
kYSA6AtkktpchTGcd0Q/1eGJo7o2w6pHhxNkOTu+nnsXQxl+64gMvtdoTE55EVElDlXg+R6FB5c6
AtGN8e25BIOsK0X9yJ3KQQ9Ndmxddxdxo9TII1KKbLElxwG1Vg5mF3B5pT+O/cAu2O2o3TYVnTs5
eDmd6ojNWRezQ5VmvofhIWULaUdrdyJvol9z2IOmzcQhfDXfo/A6AU+GYsTgk4OIsxlYn7QmOIbx
42IX7fCZAhUejhinoIKxHNWw8UFF4vXYou/S6VbDI9SnxXiagrKG5aIXZv3C/GNXz79wpd/Obwms
qc9g43hqgayBlZ+V90bQ8dOhue8xeGzuOjhu9uMJPjhDyvQmT2oNjy3MXvBL2Zm0aMSOJwhUBjDF
WPQrh6fmsTRoD8DbwnLuRzcNJxiUmBQS1pCDYcUxyRNYAb+/10w80o1G4XBSYrHnsBghNO7pYz12
vpf6onMALxY9Dic61yUQV+PLNrnlL2fsH662PQbPzT30ssQ6nFZBYETpa5sKfTBX4buUOdSwd6Q9
Vn2rodUyj+sv35bHuISQS3q/6LB6rfsC/ncnCfZMFs9lmeI8Pta853vs1wYaRKEmJFaiC16Hmj7X
ZXCMXM33Cl9ljZJy2zF3goWonyxdUJyKAjC6/x2lf3gm7tFfhug+0C2Nzrww4fRYOvinnFceGHtm
tsMt+L9/5g8bZ48EKyZaMFLhj4DtsZdNQSjTZnHHkGB8jwTrykKMI8foUjYqiwADS+N2/efY1Hfh
qiscB8Az2lO3dGuq6r7Khro4dvHtkWAwTfXHOgztadJuOtdlFMDdIN6O3Xzh29f47YBfa8r5Zmd7
GsvNnGFw9XEjVXjwk+7CdStrtrWo9Zy6qITtDpycU0BSj8H++V7qqxGrGGEl1Z28GqrX1dY1Ce3W
Y7JNfA8DKxgzllS8O6mxL9MtrE0KN+xjkoI83OXQjqwoOVsZnauq2V42v1s+VX7zN/36P4TSHgVW
0HkmDmDlE5zHwEd5Szi6gPytRvin0XdvXbiZo1y9xvGZeSidT96P1jQvhwJpj/7SJCAFjDTEGSJf
hUkmmNN9Gstl+HJs+F2cEtPSdvNtfA5hkQcAbrXw8pYT00THYnWv9dUNkUMW38XneCBJFQfXxj+Y
ie3BX1Dh6sc1wNA1w/X3hodojgES0TZ5fwbAFUIVpejj8/ame6RnwlJWRvOxhGCP/Kp8U47b+maw
Cu++xnaPPj8mJcj3sC8/BKiI1jXLOOAPVePdskb9pdf/p02+C9AQGkKlpQ3LAriAk5x1Brzrcq7d
x0NbcY/4ajrSV8a14sxaskA/nQ2wawRV729igm+1of946e7xXMrTHYvmgsM61BsuYzFN9f0gfClP
4KmK4krCV7W8G7fir4/rEDfEH370bTK/XSZiDYoGtqcG3ihyHNN4GJu04ItsExn33fYwkZDAq747
RROEFZJV9u5bXAFX7hn4ZPdj68pP61ijLQ6K23SvdVHCBjSW46eIT/XTwrfupNfKVFd6iwaVlWvt
f2pqOp5jWUzl2Za+uUyOAdVZeqSHhXxMLn7nT5+k86cHV4T8hsN7+06E5Ze4i4EJD2CMIRMKpQR3
bok3XjZj558zbImvYe8Y8FT11QinV9p9gjEn+/4WhVcV8/20BN+Bwqd8kX0KI/f6uyQV4V9cEJmL
v0zkKYD3oExRMjhXpG6ehWja29bFFAZ4Up1rjmEBks7KkM4vYWBCeg3Vee8r1FVeA6gJvxbB0t03
YELq72/1kKuVdt9xrsifRVmGTzKaPi5++N2Mfe6TOWOgeJ85SsgJNX2bVhqoC89XsK5s10DdqXao
yxufBS2+Cy8h36w93MZLcz1Nc16YGG7BUDTPQRaz+KP9UMPGbUzXCCrScKZtZOtATlv6h8Jrfigt
BpNyHT+1/nZXkCJMwPH7sMIxLh1WOBIuVBWPBmBSGJmKT2C2FAkZA3YDrvjwyc0FGj6WO5BP4EpY
poUu7K01RGZd5LJJ+9/FDKOt3tPVCU1vAX91SmfW35ICH70dqT71/nqaw3J8hu0hhFxgIZs3MBE+
WdlHoI+oiXytdVP9BJBbd8k2jw0aoh18aL3VeFmD3ffsinq52VyjvtFSqBcuGpB6ugUOUobMp5hL
dzIL9V40aWOSMBTpfi6wXroDhUZnUjAHh+hWbrfDRmGDGK6h92GulzkXte4J/qlcf1aQj09Ao7LZ
WEGKh2mtkEoAL/Tma+nlYQ8ppCiYl9spZsG9EsXyFUaGaxJRCg6LR+9atsZJX8XPE53lswMxK7F+
5WWm48OlLGsClTpRnlZtI5V5YOOu57C1/aXRWLpYRcNtZAb4L/TBWH9Am3rykm6A1dibUer2nc/1
1idwOcNaa/JCe9kFWeBDMzFrCFsBxugGHVws8TzYfJb1NVTPfPYcxxzWmdZVAk92oeqrIAT58jXc
Kl5+M4EoZSKH8HaCt3JWB93L2oDzfd+jjqDPtFvOEAkOl8vaT7NNIascjDe1dXcllG1+aFJ8B/WB
nrX/jfvDda3x07bd2C9IOs6TSnyN+T8zociN6DoJ0pAVOuONNyxfBlskgknvzvXjxYvvRiPUPSyh
rrS16YJKBr1yQ3fumS1lapA9fuomJhJH1KWUMHZoAK6+kAmtc9YP88nCZiadA51sIF7keiw2luiJ
AhULQMEJ8M9LGQbb09TOQ5VQWHMXU9NAa1INOV56D2VhfszY2PCh9KFQ0VqcakJV9kk7kZCqZvd2
IC/1RjuAdhTPN39dcknb+4Euj1uANiUaCsm4+CKrgDZjMO4m6Ti48bVEiy4zq/LeTCgoRHpbsdZn
tCCcTKtllnA8ZkAzAKBQZaujpyWgHGVLvY3bqQnDOKVBrK6GrYEkaRCT+86ut+UIMB72BcyWJ5P3
AX7BnyxJFdzJZ+iCJQsPz/Hcn4i8rtq5T+B+fBd17MKGG2jJwq/gHPdlDj9f4NLvnDNJWzXXwSgT
28DLN4ziVFEapRJpRVRdg9eVRPJu6ceHQS+vi/djINU/bkaOOhgoggp2vRYPdVw9dQjnph/TSv7D
vSWpJhyV7JYW/RVQDWcbxOkQd1nRbh9oRW5V3z3AkjklNfmKtv6WjmZJS7uqBJpmj2ADwXtciTId
gdFZTKs+AHUtZtxR7WWJA5fCVLQDvMOD8L/j8zTklVb+P1E0PU7OX06M/SyNYw/aMoptbGpY7g43
AR7dqWs9mbQt+7FIMF5ikxameMS1krJ5vFqhG5xXi+h/dDDuHoD/SGIJgrjzys/BKl8Mqo/JjLp6
ErWuwxO1+AFji6+k8T6zmL0OW3yHvZxuUfu99IKPM+VQZkZt3/dLH4K+5ZfRo/e6AeVr8EgKNzh5
VbjnOsLq87MXPxWW9Pew7tFXYfCZcHGGxQGUo8PbJoC178Tij9Ns7kgUbelaLbdGRCc0PPOuIoms
ryiPzx4h9yBWGthulzeu0B9w3KWy9N8cfC9Q6zhFpM1mal0iywYnFrnp5fjgaU9mrWqB3ZVXMAhE
nUx9DeFhsZnioY3al7oWJxGlsC06wbr2UfjrmVp5UzqQYnDXl9PwwZdfRrIkOMEuMthuilI9usED
eqe7l/iuqmtOwQQN725MPTnxtPKGB6nsxZmfgv8IqP6k1IKQXjMuScZ1eB23DyYq10TXFDCTCKzC
4AoIpXyp/Xwo1ut2+BF0VT5Q+EqQyE/6/hbSoIkXPUn6YfDw8IE/0V2s1g9v5uHJOINnsIYqU85k
IavWywTbV3g9Q2OocWOG9O6miMlTGYoH0uGn/MCmphO5i6u0Br0rbSy/lYLfV41bzn6BDLy9Kvzm
pVLsH6QIMlu9a9pWKQuGyza9zDHBBwRBUUygdVq4WIvJpTYO05h9g/DTdRd/b+btwjgd0q3GIsHW
xZ6pGVy+wv9Xi9U8mMVTwAl6D7axYxKG5ZTT3mxJI9R0QoX3JKv4a8th+f5d+3Rovm/ULjdgQcFj
9g0Hn0SRcd6voYalJJaAzg/bBOrwIxOhUV/jeYQpUDD6S3u3NO7D3OJhEa3zlGsbrnlQFriJA8RC
UMbqIcaVBZu4+JMg1GQLYUBMl1YgBnUvnicCbx3YXQ+QIs6WhWYdkyOWPYiWJZX+MseZpV6UxXIr
kGZore/C4a1bw13AL7j/wi9t4XCbFbD3vderMalzsaTfJ1EFN1VMoryt3eu4Pa5T9xPehx+Zv/0D
vaWHpvQ+h/CevjTI0EhBr2VJHs3W3zfAn+bjgD1UAIN9ckE1Jca38F+Gl1UGV2j1tRmKQKa8lO2X
tildjvTsKq7WDfemzz/JgGUeCjtw5rYLaKmxtRmDz/aj9jRiV0VVMqIW+Qh/vuF1gnpSTOCgHPn6
OwyW1LXzZtwrYQRG/BBdk0YvGaU49kwMI7yypjUybTT9K070XWHaEPdxW59hmIT2w6SNsSkYl73O
GrvUbeaVVZGFI/6Oxl8hnRhMW+jf4Fjht9P8EZoQb3oKocrtEM0yWyL9gKpClFEJ9EjSln27Xry+
YJ+I1wY3WrZzQghsn6+9MaKPeLc+27ZDrq/TrmuKm2F065UZotJkYKuKqx451xN4xC7OBlpG0N0N
+FSlUx/8U8fxKzRL+Zn0Dz1rvV/LGt6HjD93sOEZQT4Dri54bEtcsq4s2RnbaEq60G8fl0Lwj4Hd
XvFXUNjzwNbLROGWok2cjIKo59qMfDiNY9B9B1zO1Vcwr//grdo7T3Xc/5rqVqdxQDMJlBAYKzA6
WQxLIAueNZ14LYADP3NPi8toPHWRdEk0xwnTG0k/bTKmN5tp6BWZuUwWwa9h+bLC3DUawhTIBujU
ReLiw+EZDUhd43Dc4JfIH1uUtIG6oj/5NpPnAcJnhY3IWcOpJ6mln7MIXYGTwZcA+K6GwUjYwQS+
L6srg5OvBSMpsOdoMZV3gTO1FVmJ8mm61gSMlRUZTpDg514ddnnC+gq+9nBq1uzFwTo+V37R/Vzl
sF4rF9c4Ez32KFQI8fwSeSt6o8HJdgqC8U2A40JHq4Lnkne/yghX5WSi+USQ2oJLvdzEnF5Nqs5w
/d7zlTywdbqpJlYNiedaoFHWDkzc2s13paAPHMTiMnFMVUtmJghGB57iBBLyMcxbayeeoUKSuPqG
SIUsYli/YDuGSD6UzT3iySdwNL8sHlteWFchqVbuWnfj11l288eIDUk7kvpaoAGHe0185lIGOIK9
Z63WB7qsy5mHK159RS/SgiFNTeDEAQ64m6vMp605Mdn3TbbFxdUaeEnF8JwjyGRWXqGl7uDplgse
BR+YVj3QAWMXmHtJRExvZ9pFKhV4u0FyozXYuCt96hmRABKEN9vKyv6xFFt5jkL01zJEzsQSFTaN
SUF29z+WZtPX3ehdoUQI1otaGiUTr2XznMamtuMV3MvZmDnInLtLKLf/o+jKtiPFseAXcY7Y4RXI
Pb3bVa564XRtSICEEELb13f4cXpm2nYmSDeWG+HcvQ5J9DbYcdyea/hicQsDEDH7QoQIxw3pceod
vZbjMXPjlt+2zbXFipGrMC9CO/zl+0Qb3gMqzKFVdnnzXpoWVsaGxVK0xMYr5lD8+I0iRCCOYJ7Z
uoHQB+/zNnHJHWUxt5Bvr0C4LebeO5f7fXXilEAlO5B4/kiKZWlNiDs25L+H2KF4Hg1uDTcjmAAt
XvpRRxhwET2bVyppgoufrUWim/aiRb71OZf1SS6hY443+N6aOJoxigPfrhi/M3vsQ/6JXoMGIGpO
yWlMpysWRztDs05lsJ7ogJVPCuWrQZ/kOerZd7HNNQTw7OJHVAyca5qmP+oMe1Iiw9U8L1hOO+Kd
vYo8e2T9WoAFHtcKCCq628mqbxtZ8Rrv9AXBWQ1iKOfDqHLZwOxWLw14L9LlG3+x5agubEOD+quY
1X9UV0s3oAR3x2+TUxSkcj8cHY9LdK8nc1E0pqpe2bjm01Vj0mcfY4KX92KCEXh+sDCPRl4+5/Nl
+QLUU/02Mmm31u8I14zc702UWVujHuRilcL7xOijyrLiWQUuQMGbuYFYjFZ6KlO932gCNAkHOIqK
OejR01itfX6uUSZ5HMovNJ/w9Be+MHnYPIMDznrSonF5eMunCl7mWaGMq6kXIqpLjISAD7wxX9AJ
VujXYYwk+g4geU3DQ59HhzTBgIm5fy53sx+wmJdhBWU2yvB7j3RN6ToYL+JDMpjhyWsTXnxeFEeZ
zcB9KwnE3kGRzy9jWW/v4ObdSecvUV3xdhGaP0Xp1LOh5Ymm8btGpkBHWHwRLHNxi3oRgyHBbNFZ
+4CozVD+2TPvuuzr/uPKXDenAR5X8RAt/ZeAvu7HAf/C3xyUa2Mo1xjmEn6ZU/zlyEtrs+D7D5iP
6uO0cH7Rm8eDupdA7Khkep9rNl3HgiA6xaTJU0iXnxu2nu4gEde0iZQV/IVLooe9GQexJJeoZpii
emsOTJHYt2GbpDxHSYgPZEyTopFGreMvJhN0pez2jrTWrzxiNEv7Qxxl5cFr2VXYqjoktZIbSD/G
/ou22J57EGnb32jmmh6CjSTcLaMkCvbXWV3ylKufPJoxg8ScF1/zsNaYJFo0zqfjy9izj1Tb2zaM
vsH25vK5xSzhgFDYe7jILCeHeuc7Ts+5ENvngtkrxqcJB1ybzm6FPlATOHtn8S9sbF4bSrQZYlzA
LH2nIDRC56LhuOxFZV4sZp5X8HskOSn4y49CqN/JHCHeo5yMHM4p6AQ0bec8rjqYvHjeoHhoG9qS
52I7oc54eJgzu/5MpUinFvJE8tBP/GOnyv2Uw5eFa0MUzAGJIeZeTC5aGjulC2iovIAbSK77xcPd
gDrttC7e4kiUNzDA+00VHG+8n2YLSZVyGCkXezapKN5LT3xjYgGWbRxeehKJ59Rl53TO638EN13c
VnrAxMFNgsNAzuvP0ZdIWqFL9l1HPFUdhqixs3syP/Cg2eOU0E8yy+Q4UOmva85Ju+YqOYqJZVce
F74ZEj79TjMzgdhDygqeF//DVCzDrdLLPDzIkRfxewTGd2o254d/dbkz2+F9F4cKXaSui+ulv6XL
ED1zZHI2MVirJ5MBddc7ZgmaGjE11uOtdYnJecM8V++GwVRyMdsyPqVLlgUYKLPA/+vHpGpYPV18
PwJCTrxdS3Q+D6Bj8rHia5Ok3raqWpAohuayx2GQKW2kYn90noczR6YhgtiQy/IzUTgNj9NsInrS
WEVriFe2fCSlX5EgEZIkxf9O80MkyXcgZmWO+eCLhyCzlHRgaaomF07/43QurkU/SKy4Clo3C/bc
fuhxxKqGwZmG0Bn1C0Gi/23LvF5gMbPN7kqM9NOhX+vtiQ67B0a3T9lY7i0vFvebS52eEhvV/1Xg
5oC2+/xNxOP64OLoO3eROGylcA2GxaXbzbI87fOI3s9pybY/4D1Vk3OVni3KQi7RZhfbptTRx9Ws
sPrtWTDuPNoC1yfKHUFSN4NN4xrxKuM8f/brXJ15lPTsJ8jLGh+prx6ndap+bZLMRVujhADVhzNi
g3B1UwDKMnvnCEK+z4Iz0F2YozBm0a8sNDo7505qmskT/mN5iHXZn8KOlg6g6iXKftdIijmCvUOJ
SaJoNhzA2nn/jvE9fN/oup85tjGAhfFNpAdszUbV+zAl4VHXZDiSZK3GJ57MQ9+GneIwGFDSnaKg
g3BsQ+3DkuCY3US7THQczpFOie18NlGUvaT4XelJLXFtDzkz0UNfEcTmA6lBILi4gKC4G6mG+Li6
nH/G68Ded5VzrOUV5DPJiv4kkHLOujyfSnfim4gRtJVNjp6jUCceiJwGnB/96u4+z/JnLeHusmLQ
Z1sg1wgN8VP/OOLmaTUnUI9NkPIrfoY3o80HjDdZH3WOhcpeM3QThjPyvdNPKqIB3eNlivmXZx6n
OnLJXjYs8YinATnu1bnYYlK91JlfDzhVMLlOwqMzbgFOv2d7vKB8pU4r96TqJLz7HQsKAFiIDUfC
NKm3qYkRhdTweIuXixyKGWTOPrNrtpAcSMxWyALIEMKKCUjs0Qmh10V/7DWzRxCx/XRPMB4gpl7v
bZRgbm5D7ZNjVkXx8Lh4Q8/zEsV3RM3LvV0W5E92yba4BTw13vaOBkHyb6oc0ciFehvg2pFhVnVE
bbgVqiwcAvxU70px/0J642yjahLNcSMxV7b7FL/Fe05MW8LDXTbZHL8RUB11rubkVCd1hOSmBHJB
riYy3IJYnGp8mc74ruQc0GfYfypfYkiJa/kjYzN8CWsxDk0mE8d+81okZ5GzrenBQ9IAbIfInSzv
9I4hkkxi7Zug8Vwzz4r0utEpEQe0DK0dTbF0qQ1WKJQnfDyAu9t0V/To1UV3rOhITFm3QYo7oOzP
z8dcZPM96snQYRz5bdbFAV3mdL5MI91Il+p6BdJfxrx/kJnSR9QPGoxXFmoapeZvCafp3ZNBV2Bk
o00cxFeOODIDih0XtowTxFj1Vd8kOGuecW6CoxGkJmNTM2O+Ezv8CEtsG4I14Fsulf35tda5ddmQ
ma6Id1wOGEeC/jbzor+ZXQEwzzOIiqheo7+soKgSqL2mXcFtvnz3a5rn4F8KoatXFaVxfkynENjF
aoQDvmN6LBkY4IhcdzSETS901aUTjTK2nP6sGaHXAevxRzW6wG+W11w3XI3RJdv2VSIma14FrtPd
pPm3iAhOz3KXdHqckOZdv+L32iJsAgP0PG596L1uhzVx7irwUDRSl1suWpbnkEIQlifyE0iMejoU
hizxL/gyU5wqAYlo854goDLWVbihKjxgJ3K+pSqE/kpXUO41om/MUews9zg3lZ5B3eX43mcDy9+2
+AX4jVeJedIhRiJOH7uuyCeF+zgr9qiDcFht5z4a2dseRXuNISSk49noYOvTzpeo71ab9P6eopX8
2ZcAf8+q2rIj1/ozFGYfp4bNs66PqOgc9LWe4Bh59LAgVkfAw3LodN/nK3I1MuruQPPj1C5BxbrN
gNQjMHCkZgPvZEApTqPJxBF+IzKtnxHLkv1HCZmPpKIr/l9Y1hkfF1totjbGZ3VDUefYrLhm4kuc
QnN9yrc1Ev8lzFXzvYzCxjHmDCWmBMpn+keGvQJmn1CYG8fbsnd7UkboE2D7odrKaWnyjHmUyHv9
mbLlTQiL6p9lqJg5+hDceMg5Jq8PGrZSnbMRm0nbwMYU7NZWzA8O01zyJ85nnP2D+VbKSizfkTSH
i4P2WAlH6XB9nxIf7AWB4f/1A1Zyz4HaHfWUGx3z844NofGMJyQWZ2yl6vyDRTnpeExe+zQs7kBH
7eW5Z+jFPie+Jr+kltiMypCAx6UrP/p+BWniJX0tYEc2B7B5/GrQ/sqOLHdYeh9Fil558GyG1uqM
6KhwwkWN481sPxhyRE2D/U39VoevKzQCtu0K05OLGza6Nzre3Ue+j5FuOdHp93SaK92qtUYbSwT9
rxVbWkFlK+yjiaPy6oKXLaZ3XO87CSM6w74SJqkcMGNxCjFk5QgUjbmxXR6r6ajiHgh1TfvwTayD
gzRN4+RBTyt7xmmONVSNKDOIgCUkRxwHWQu6BFcllltuopD0s2KIP695Hz3GVnyHUDF2ixLFN66n
LQVJM4s3v44OXDkJ10zH0FHxbvRDh6yE7Br2tfhOMqTAJ5GjVyOdaQMErFO8rkWntjr+kyM1wyDD
NQmHacInifytHpg7iAMyfVwjHCvuGO7SE2JHSjiGV1DkJRIIH7RYNBdAx+Af3mRJ4lM6R/g+UIRM
Tm7sQRDJtYjEg0729RyyTN2rAHSpEmQgYmaMy39iKBPcnYjuvEzwDfgbG/f8k+JKxTU9K/VHqojK
n/M4+5+rgm/uv0LW/favguyEPc+c3grgand0/Wg7EPmy6KBWj+zKFx5oMyAn9Zh5lkPttYxAxUdN
2uCNkg1O9gVegcXg0aRA2gBVKQY/iA6rd0NyNXO8188aLFOzIFf0vKtqGr+Doa4upML2AGhAioor
gP+R3US05+c02Gn5G0N4zcZmsVH2LntR1cedZKI1Cgy3TYAsQCgpiHnpDkKnihA3d5PjhpSVETkX
w61OtTP/sBKqGUb4WoeORJjcb1Blkv6F2dhcPPx9H6Xg9jjOvdse8xkltieKftmnatUFbVeHz+wl
0SWfO+Gp+FFu0LXPuDhwrMxTBpagt1NBH/nkd4SE90M2L82kSjlcQxJr1fmN6v1kt4I/9CAdZKdw
bO+3mOxkb4Qun1MdeNyJMR5wFBGKxFjvNClv47L5Z7aNM3uAtL1chgSsd4PlbD2+GSuLOwomstBu
AGYSuKRUz3z13j+WSCyWXeRrNbQwp272HFlpaYOjoQDtGY1iRj2102AI23zbWA6onoBHJPX4CwdW
5G4D7Ap7NqomeCtf9ciK6DPFHkj0HWiad+CVxoA7x+Zpi0MXJ7LUBs8Y9sEP0vPppJIsxnYGA5kA
58OaAYiG3IBiD8ub0k7mB4FxXkFzmmp+slgRfe6trGeIPlCKUuxhXFCCLAsMMT0iFU3qX4VU4XNX
sxfQQNmT82L7sYS9P3rALjDXLn1VeRgi3jhS2E8F/eE2qt13deH0Xwjh81MyBuWPRHn6ZzL7/Kpm
991zytbHKEYnMp2xKNyleR2/UoUhNBHRhAcOwYvPG+6/a1lQ1GEMeC6L4wqID3tIDyseL1kFupTw
9VHSlSJZNUZF2RH2mXl5CEgD9XBC4EK70aHaXkCNanfMY5aZpyRN0BLCTezjt6wSlh6XFBWhjzmb
5rGpth0tUFvWw/dYsUgXj15I/MCSTmL42PcNwte4JH27VQa0SY496naG8yTc4lGsS9yITCUw7wj8
qew0onTrMKFDTj1g/q0x0/e6wvvsCsbNqxBfil+6GQvQMxUFfRZFwshNbJa9pgUIsDfKh3k96H22
yX1CDPPHuuYrqOslArunDKP+Fx6L+FD1KXR+BbZdtiC95/ghw7gDFrvY8EMQT0pCfaswImCam9do
gc7PYIkYrUwXrHhuuf0puC4PYzWjXAK8CsId3yUyACEdZOPwDX8B5rWWgj/DpBQvMJNEdQ7Dj6rs
o6ipeioroL7SFqn+rgKMCBBkZXzSsI91qHikC+2o5PvPkiO48wi2iTc+zSJ9Yfh1ycsOuqxsk7xY
OyMivBYut+Wt7BeFSz+2619uJtyBK7J6fbvU7nMCKoZZMlVokokzlkL6mZG60mxpHI617iOrQaPg
/H6EO2F8YizJWN24NfMIY+ATafjI2CHOpekkV27oUhCW3QSp9anyocA7qEJ626pqIodqdcE1NR8m
3Eghw0RpwQsMl6kQuX7f5z7Gd6n2uI3T4T+ofMXByyLA0kQCAm9NwXFfCF9NnZ/BprW9pdnZSp3D
IoNUswWbD41yIz1TLRF0niHndsSz1QagBtksJOJFV9Qyfw8DriNcwklneZnehmrGck1Rjyveojgp
BrTogYtbUxFhCkUu39OXB2NqVpFX9AzOFcxmGDfo9muUqGdiIWM1+Cv1fcB4FAD140w9m0giUUW7
si2Q8PuAVRvk6ALXw2OCs+0BjqdqwQKahRKqQ/nF4m/6GySW2HSTtFGbu9220FLZOcuy+r4Xg7+C
WJ9/jvBjPFBhCug6xcucK46HeQZaokh4A2FBprERM5xXceTqCEtmfjwjoFpQfPI4La6OsNpuzbAM
1B99DixxLkwyfMsdm8LRJKVQHcdY7o5CjTmsGvDtf9ioKt/IsMnhuEmWwlmzRtvQHwhEPSA0ZBlj
BMXZ3h9oDDzbFiOvYzjr3AZbUADAw9VLyR+mARE+FmIIPjHoxG2NYODOMww+P020mkMlapgXesRg
fQPnbg3qMHb7BDwXN6vSxZ0N1twXIKc2iYyqQcfkEe3g3c4tPkZnzwP6fjsB9wekd8yJ0XImKKS+
GuLulUeoaLsJGYGLGHQCVddNT7BjrVWL3FFLrvmSheS4bhTdjH3v/qE4C0zsJKl5ojyHeWiRrkKT
Dm73Q5Xv+dfvWN4U0t2aiUn5S5PCWNiC6+1alhnocZyITbIuJa5UztV0wpmMr2gkrjzuywjQiJeA
jU9xnvq1ydQKVWMADZNaJI8Y9KG2W1brDkKCiJsJneZttuMmzeapPpRbNv2mVJLyUA2M2vNWaQvz
TFVP43EOVY+W6ZDbi9h20hSylOIS2R3Z/0raA1LLjWlRiF4jZtksHwyFtDhBI6cjeNZ62IUwhhjR
SHyl3TITMHyR6I9h4siuR0RZ9L1mLjsmojAd61n+F1xDkM1AUor+hV3eYe7+oupgaGyMxlI2PIZE
Hz3s9v0BwYMaunRCF3CUVfxblRshJ/3lcyQIeM6fAVmjMzJmpXule5mcNg2zZDPjZWmc2Xnxc1+0
vkm55uWpoBm9uGxDdDwk6YV0AOMgNkpUcJ2AnefhTiDU7Q14UHzLobQvdl2Xv0TD5LM7M4BvZUtc
vJYIy4EYNyKZbzyotBjjV2yo/sUx/BVXkpOLwgyl4V8AAXtYRJbyI7RmQToyh6G8zJzhcPEzPq61
5En6hEC7Mb8huyaNu9KiyxFWPAW2edk5eS7tkI9/MVrM9koMm54NUif9cwzvBcxx2d5UjmT1Neer
gxIuVOTvmF7MQx5WdQFlvDhYnVKHc7QJhg7RSU4AT81sHDgku8qXES3dMAhxpK0EyIFfinwD5g7R
CTMD2mi2vN9JyzUgZ5nCn/AyQ2Oeu34EYSSQlMPuDIi7S6a1v4CJeTeGuvCkSASWF+HuA/nkMR4w
hHK+lRu277rRLXl4nwWkgxnTCv6bXbyUoejTm41BXiEJOkugfGLa7xOcHMBHI8puCkWy3yqBRFBQ
I9Nbge8ffmBLSfUJazCH8OJogZMLA5hvypTLzqAkx6Lga3zbQp8OXT6BvwK7zdK9WyEIbC9QFHpI
E8HBHtrm8VyDAe/TOXncQuX8P5UFNl4U9suiFpsImjaLmH98hT9+L/3+J+9l/3faca7rrK9vWL/c
nv1MXX2orS0w6zOXL81WglrAAO2TdkabBi9bPabDC7UCe7EzRbgNtPCevKfRPkiQV/vjINetIz3h
LW71Pxap2897BQnky99KzkxH/StYH3esPWhKOo3RWSa4IQLI7DsajAm+XbDdUAlxHwN4gahUDiY9
61/RUq8+FgzdDdYKwQVHClM1puQ3FhYqzhPC5fNrBD/p1vjVhulxs44+1cP8CIwEl2Y6jjdhnUkx
Q8ipP6VFWm63qofFj/XZcE/TRLdxyaLtRxxwswNAKQehUrPZDYhFWesJVYigpepSlS+Ch/oMh/QE
qRdg71ZTUZwE1P5HVjP5y1oT/upol/G/rId7/Toi2vXcZy7HKFjDLFExjXe5tBHpirWcHsxeopOj
4PK216AOWdoTUMjTjmcHo3u5QdPvk5ncKUwEP1HwPD3MTr5D7C4apatvlUJ6MXSj/e8eUkgnPKvm
Z10W/nlwKMy42p5sXWVx/wn0RsF+lKhTBiQDecZUaNlxxY0ygzWkujJ3m20zXDwFb0eKI9wMEnxU
bshJQnoCes/gYLe+/l1QOJsbk0MXA40Y6fqyJT7CmLVvr0NN4HrMd9zTGG7jmbWQojQ4v6/UirfF
Z6HEgsniYPfkyOsdEbHyJ8sEzP5Fgokd9/FqLrjC+2OciodiR2tAO+C9H67FZOwFgqK6Ft6Fy8y8
UxfwcMWLTnDiJjlPLkmGAUVu47bCxiB8w/aleqUjJOWuhx8vKkWa4F7IxLWGA+eUr54cywiun3IC
cW6ApfB3IbP/ABXU9M9MCAE5cIDWVsi9h5Em04l5dtFYIBxZLoAe+550PNflRYqKXwrY095gSoG/
LU96euHMWPe87goaDRT61zqN7AFTogOTmrEXX40ZfONYAvnyvNRvySyWTi7lAAQ4FlHWDYnD5ept
lfvWonbp84tUbEgu90sseN9pk3D4d8QEX1is4GQEq3idkOt2obb4U5Vh+4taHFYcbFITsPj9MNJW
Vl7ypp+LdG3DskcoW8CsCfdqErJOa9brk3RT3fggctPU01LiI1uGo431vzDBt4l7TMNKixzf5Eir
EULhlOePIzbn/6tEb2D2Kpfpnm5Ct4zx4hkycXTpkxVmvy3j9yTyCMnvwe/ehbQ47BzF4uoEv3qL
B5nobrP0d+nj7Az0OGaH0brskPqxb1wMsmecYevRFVptmjTBLNpwVNvdYRpPQX45eIswrQ8ZbJpq
jTuje3aDQZDPL1XiohN8SuYJAcU7O/BMonmBonoXnRIMbqG4DD9kHwzeF68viVqgXW+j588ZGL+8
C5gxbtKPECXgNj+nEcMQqusedrJsyfB5IZ+gatJKpqoF8eKOcnLs6aueoc0WIFSTREn2vIk1O07a
IowNBfNVMV/reql5o0tVYa+hQnRbEwi2jo5Obsv0BErky4gMdyhrZG+Tn+hp6+8zWQqYiYX6i68S
FrJ81NV1QX1G1BZlkOqQlAU/FvNKz3tm7jVN8HjHyvivArbA7iVh+WsxrPUfBOIMGNRXyY5jmvHh
mJMZ1XWAsZ97RXucO4H8g9U8+rcCEUJ7x039twJoe8N4maawM4XiPwhW0++41lodLMbWX/jqgfHF
Ph49qmkwSgRj/6EOfO9gO4Bza/TxoUTI2IpDYJ2jNh52JY9+UChx1b3amim20aOqV/NrmhFOBXFi
ih6h2FAwdfAqwng3pABgW3ru7RhXra2yn3D+0jZySYVuzxoqknfYVqmGMv0VsnKHZD7n38OWpTBn
LRKF3+CjzjuDr9RBF+kY0fNbHKc4MhGeWTdw0cxHv+j+hNoeAKcogjNtw8bLFO9nMYPM61D3Ea5j
Pi1PIPjAomiMcC3C08Znt410vUAHTA+z6iUM0AEe4tXq/QObAEUzjtV2E9NAEJhBhlAdIGmAbUIA
qcO7iKTQropd/tcMWl7WuEhFg1g5+wy7zwoXzZyXst0BgmEPr0gOR/I+1i/CCv0KBMpgSu6/LpvK
f4vrkX2wcjY/qQ39SQOn2xZPXS8OHFTcy6it5idXkfFvHqF2BgYkvrGiLZRx7Y4qw0NOOYg0RA1j
3Nq42dZLJBJ7FZNOH3ukukYID4RHul43YO8Z/sw22eEe/u4gNfMWVPGeHj3RBPe7XCNzJoHl//V4
1b6VOi7wPZf0Oarj+DwiJeiHgDPYXwy6n+8rSlP8OU5hX/zIsI30VlkDHKLGMM8w8/t8bodxTbrS
bFhbIT1NYKZS63LcEMx2WwJcj5lborETNMEUs1YMFSz5uH8PiEV8HPZheAs1MqunfdvfajB/nd6S
dX8iExRdnOOb+CV4Xv5LbELT0xSbrYAVGY7m1tWg9xqKyMSxyYYUPxe0XEPKzUIy7NeGrEP4i/hI
bmBgyvIzbFEoVp028rlsa08bDUdX1pq9Iu+gT4aPfi8LkEgjSd63rfY3jYiW9DwO8K8imXNpJ4Ld
kGzR0TFHpub3sKJy61hA2V0efSH/ygUUL0q+cqi6fVEdCnwIT/PMx18BclfDJaa8FEHCv8xsq29r
qsR5T+HTdcv6n62n9HOadrCeAdbjAcP/W4RFrhVQgk2yhaB+RhEkfFMxd7DA48lTzYxFkPKcI6Lu
dzXW7hzRrG+wXoHBDRQbe7RgqJajJpQOD+M0lfsjqUh6dElpy085RPXQFEXq4CyZ1lHxgyxS/oKe
ZW6vLnfD0Pg5dklTVL4eQTYM0oJ4lAkDA1DX6gEiGX3NY7qqA5k27VqCLH68H9Cnj+giHr6tCoT0
AS0+ofyFo9WfNlUOCJyXhRyeonXRF2qG8oSTHgSpMUTgp0yZOk/Y7OlYWQCLCtsvOM9tBZl5ynuU
UcwhfLEnC6JGCybDTyQBrv7c13q5lCldsDEw4vqdY7gr8fvnOxxbooDtT2Y/MtfnF6qhTW5T8FMD
Jjo6230K6aNg2MyGv/Q3I/gINqvbjRcoasPmWowXf2e/1t4kYwvczuGbITTvItAVsvXlKs/I61x+
+Blh91gphGsd1JYDQF2YRHUDjrO7rNx4SfzSw7RX0Qy9eFt+IFjxfy5LiFGDmpfj0C8WFsd9Cx2q
+pDbPM/hz8zW9Pe4mvxe9WX8EUK8Aq+XpDjkK9KLWx9l6XNYfeh8hQVQ78r0B5IVMMmaJGywzzC1
v1E4P5uwKDi69l6tndcRLJhk57+kE+Hk169/iCMVbtkq8LRlvl/eIIqowzLkr95gMmyGflXvOy/N
qeZLeWAg8PG8rem5zGp+gB9OP+itoJ8TuH51xLRHsFLENX92mX8y5RdJkljeOYjF2PfCVnzjF9w4
nVhnfqKTm38w1CWdJ5pNx1yJd1r3WLrkGntYWAV70LhmTpX7kgViF6X8jJcJaAtQemn4nFFErar7
/xydyXKkyBJFvwgzpmDYAjkrNY+1waRSFzMBwRxf/06+XVtbVbdSCRHu18+9rottmOK1lVUVjWxy
KGKHvM494b3PToBqGQkf4HGo5XdVmTMCVj3Q3NsbWY7sDYrqxobH9bHUIxCPwf8ju64Vc9d3t6Mx
trzWuAJYGm1cG6zwhn/A68MICq9FV6ZBtus3xxzeaSwpLVUGFco8N/32MmUuFDZdUyU0BcHGGB9B
5LDKlDY5kGFb7/ssFGfYcnmaOa8vqnC9Nt4sE8mdOyQiH1afRJujRvW9wj/DIAUpENC8WRgtWWqN
rdTLr5m2xMUbySreE5wNTe075WmZl6q8D8rBPIW4Mk/hmEsvHvwlH6POXLvpguXCvwf+6gb69bk7
1p1pWrGspXxmN2pjPKK/O+5ptVb0wDUdsksB3tFc+VYLbigVHMuWEZvt050kOg0sfkBr7i7ocQ61
fOP3zwO7Sqn8N6vr4gx3yLEpcdxCEQYOGK4rVXKLAzy1PSDvzjbz7Be7qTqlwWSfljIjoYWV8g+l
rLuz44OI1JhwncuWGkHNBJXpzbGHNbzLUNCidhA3eXEbP8ZtzQ/VFhrMYJTxmHGtny3N9DKi0ZlO
RbN6R85qmLi+2gJsAJ3xyCRtg751eGUaCy/eXrpz/0QrMHw0KkULFVAjMB9jC1VpcECXMNQnw77t
n2vWZgkSq2BgIHypfiejY6QGKFwlLAVQd101kqGLyt3erUM9H0TpUubVrtzPkz2hEqRrNkdZHfxI
rds7GFHwTN1a42Gam+XRGezh1cCveral133oQGSfJO1Ru4RwKNEKNXd2VuEcNXtQ65t8ZrKzLGy9
iLSV4b1bxwJAjiF5jA3TPsDm/bXIq9rZzZh+z8RnA6BUfX5CXKmZBKJ6xcamradGsWWN0UMLp+GO
Gd2wIaZsByMblDHDSeuGyswORi1YPQy4W1IFa//O0OpqGMH65QVZs0NO8eJUbn1suU39kGLTPovB
sp7kyhHb2AaL1bZlwywi/aPfqZXiZCbZQgYLSKJhfcNy6qNTqfCr66BX+M9sXMmQd/cBFw/tj7Ge
FbFvx5Cg0BgAvXB37LF1j6YYuzdKK6s8Wdin7LOrHH9nK5MCtDNMO8JxjpAkqvDTpCa5CduvQD/h
kxbVEVrj25or8ViVW/VubXl6YoUK85UtkE9LWZQBc7Z2M9fIljUbA5k3RvXKULUxVn2ocYQWUFTF
Gl5Zcc1mzqpeufpaIzxVK2Dn1rviQNRR+m/ozRwjjER10JyzjGYNJzt0btlw2Q8/gsWS5P9ugxGn
fF37xS3GI+JAgA3cC/54q0S9KodFQNg5Y7Hz7Mz+KIblKr25CPdKeN2XN04D7SYp7xsrTVbrY0sr
mQz+TWvV7iT3avUe7Z7/7Vb01gWzsv8QWIbXRtbm18no2xVh9mQeh3zYdax3oYB4nsCoOgc8E5/6
BkTXha/URBvYFkmHfypjml6qTIfMwL32y0k9vLD0J+Vu7uEFwT1+xNSVdmTo0nphe4lzT2jsv8JW
wWVTM32crKfFTxi5qRw/+pg6sTH1m3pzAbuY0q72uFP0fs9FAS50SyiZfoFkrNdqbJvTVPfLWXY1
JH7Gm1Lw3cDaqm4K36Ur+glYoAaVUzCJz5J1NQeCZZn4ZIbhWWcPFFXErqBdjIRj5IhFYbdP3QAX
5cRNSVvskzhQ+ab/FoS13VzIOFPsc9zmk8NaYH4J4bFWc3jJ09v415W8dZB4KjaVoY83uzFYEsM5
jKWbQkzecJR3u0XhCt4qgMioIvUCYdsM1FVsZXdU6zY8so8u+2mmwT3OrmaMaaTrM5b3MmqGrE90
N/71Fw7oX5OgOHhwg4qlmznbvdZ7HN3wn52Xwc631qOlU9x+dXOE0dcD5En9qPF/MDTUb42Jo7Xs
Rgqa8tfIKGQmAdCBTtu3R5UHwfTjWVm2fFCfyRddOBQFqOu2nfTjPBdoKUshdh36WdIz7XizmxTX
4VLF3G1V5JjesfCLlvQtSp1PFxkL8/NKMjrcFusM8+C8hOiKpjCOoROOO73NzZdjpKdeeGE0epWB
VCzoXYX9r62r8irF9MflS3otnfx9gZF5XWEP/GjM+1tfEBavjZV3D0UWiMRisBQDJxbQLhPoCtdW
d/I96eHozOjrcMikdrQgREt/mu9YuHg1WuFAHdUmjt+Q43wIEXAH75iuwn2DYuz+inBTXwY7eMPT
RLBtlHIokc6Vmh9kRtlf6VJ7iH5UjJlo/Tmq1tDd2Vbh/0i5MlkRIwfxUHvpq6Q2/Wi0TTvYe+ZH
YDFkQrMLYIemUrDvaql/NVpDsqXMotS69LgKytnBc9VnB4sOg67Mbh7tTm77Kp2no+OlNqBA5T1U
S6r3eWk88bsInLji5Hr3tP9qmsRaY+FciLxA2OasGcDNoWvpBn0gedfJr7ThGSYJ7xslzX8SofQS
u6VQ9p2u2aGYVoyuK/++QlfYiU5bx8EJT5A0/1GeFfvcm1xM7BOVBzgO2LVUqO2Cfykt0V/cRQ77
yrWZZTHPOg9SNYnV426LdJer/0zh4ECxddoiOM0GdRPP27PjTPjdWKZKDZQa/EmXusvgjZwZfuId
D1SVsFpuCdDPmbMzXiGjYM3Kt75yunu/NhjWwgNGBhaJOxrk5i6TPnMPUhWiuWRCHU50icw1m5fU
4T0cFpCnnoM9LhC1d5MK/cR2SVMYzPlk52gMwdr6YMl2msgU4MYh6CAhS2LZg5H/cs8Pf6hI8oeC
dhJjSQMAgOrQRW3rmn9zwpZryCdOgyx1VTJ1uOIpHfwrMii841arYq+MFQCyr9Gnmf4gNNW3/a7C
iHKpPWBFY3h0xwJEfzbH2GZkkzSp5UdLXVn4Vdv0OOWTfWDMEL6bKPm8oDnBgyV3W2yKULw0BKYR
jlmzeLVOjfRYG9LPkxFi5RIEdg+t6Psno9KnoOHjhk73n+eXu2Vouv6shg0JsG+mO9/O1pOn7Uc1
5fyD3/wiFlSXDRv94jbBY9O16xvag3UZOUBxjcoKzFZCERCqLhAkXXHGSZTtWE3GCWQY6YNge0Is
sRsfrKDRNIqFnJO1pA6NoD4UmZXzlJ2aqQVVDz3J5i7Ai5XHeezvRBGorzUtpmQsbrz6uk7FgclN
keCeHPY49+h0kOyibfIvPTr6D5GG8mIw0LhMA1QqbvLqdWnUu83GPK265nXK65FpsDMeFsHo9M72
BvY7akOwLXGaOeHIo4cqYg5Ou7h2oXwKUyi6yFkq+y61AmwTN5wJcyZM0xHtTb37fYVYbUmb65as
SSdyfBU+pxa9MFUOR0DamKitYfAml9U+i3Goz1ahr9SU6fDpDuNwKZopY87qkNSTGx7ZMuV73Rdl
gqVxiMdxQTBl2IvhLeNIzSjAnxeNgbUPb/pEBlqIu9pkUUimzm4p5Nn0HPfTUC2pFnat94F7q5ZW
h/59N9XQ2ptPLRdL7ukL4I0Ze1ZDX9tQJ54bN2yHhIaMZ5+TA0lbck5hpLrjkhpZCFUL+mO2xUVp
AFJgtG519tbaId20drZEIY/EbGLGy5qFX7A85X2N2zApM/lbD9aY1A70gSun2tpRlWeX1qeTJXtD
7woqFpf49rZkHOFRpMO0IxhMf7fUHruXeUqXRKkcrBkX5m+NH/OY2zos9w0GHTo/hdpCmgnNdLai
i23m8mLOdr/DFQ31s8rpGFKRnEjOwGcl08Df6/HGLCq23BmcEbn9lzTP/tzLJl0PHD/N8JfadH6x
Zoo0pJuiHhGqXa9unzOH3Zf/uLzb9oWSAyKvbnzP7yOJJjv8zkQblTHBIW15zeZALw8svFM8aK25
gGwRueXn4XGsVuY9sci7Giu1i5WndGFRcFhYkaPT6m0sjZUmZ5hSfCaMjrsZWIBBQszzavv3XqDT
+g7MGvwwbuwG8rIvpue1msd/iKhNc8D9vxX71JDV+tDXYmkfDNkUHUF/YVfTr6yqP/l2O39W7poX
pynVK8Lt5jMx9SNzaAUuE28FAMIlQ+oB5eek+5zQFLcqp2eWmBRY2z1LTOgMnrmO9xYMHpVC4Vg7
pkdDePF6dqkQUyPVuSs7+7efzHY4ibycs0uwdtQE7GdWxSs4I3kw7IxOiQywRSD32xzkK4IgG4J/
UsdZ6rvZ9FTx5BGCNPI+LV4BSRAQ4da39RsrbIIXiiVamgq3MZ60cq6KnTQZMN954/x329g7KAB4
8WXc18s6BK+uZZJROruz5eE4wJ41/hiLbZ/CnIyD/bwyctoMOODIZb61vgdLD3Nx20Qfd2PQ43sN
EOELNRpYbSgrTfoRdspHVcAyYK7eMsje1i3goPd52BpG1JKvXmBdJ9E1R8NvoWX3vS/YVzNOWGkE
ikNsebotz8ARqqYIFk2AZhAu2HgEFqKr6SCY555tsXPIEuMcBw4D2Z3NVPPSeGZG/FOejweJhf+h
q+vwXzmxMvQ+8FfJmapWAx6mZxtg1Hot+s0w9rL6mCazR0lsxVup2S/KgLnwqOtvO4gZNLjlY71V
CmQr6w3jgYM4CM6FF3ySUNCXB+IGwI4dl6ANo8Ct3cxyDCI8YkX/ZHY8Mte6HKydLokomrMK07Mx
1Vnzx0F+4eBpV6/aV8oTP22/fS+9H3Ku9A6JXqN+ckfTidLZ0s+e4hSPddU1n7VO513DnhIJ1lJ3
L3nrXpQ//ZMVHh7XSL2kQkc6emlbLYl2+8+t8hrEB6965M1Wdxu4XklcBPzKbpuaQN2HRKrSTLPa
oTjSZU9vTk2PNOnKSNi+7NwPCDX/AnNYDBqJPrgtC9TPloOLFgvrc+0TpEK6TsJmpqukKi112e7C
fFpoolvgMSOt3v0ci+wo5+ylad31oTMYJWTVf23jPwwrHysK27Ta1679RGwWReZcwBAKqiALuqQf
reBl0bThLGT9i6vS/1PkbofhHpHRul29O02qEZE9RJ0UfvkdusFr04f3uds8s5/uy8kA9FMCgWDr
cnXMi8y6c3ICkYAkPtZeDi+27ngdB4IaNkF7alhTMnhFtg+Dzv3R1E8g7av43YTM9xQCijitMrzM
1VwCbGIVj7J5m2O7CGrEmcz+1YNFAcUqe9QNuWBRJC7g1V+sgXygYv2Ym/UjN9WOY+gLU5XeLYsc
jyON3Q6TVh1NgW3cd6QX0bIovlYhxQq4ZCnMgYQWk4s0pi0KxpYOCW3uHDfGaMGPqmBOmOs57CfW
pIFV7cO02Q+ugJyp8LgF+Tumj72q9cEhK6sdyyuzkObXknjqurVxP9zVC2ijVHmjKWrM6JnW/X5d
LOXCX9sMwXh68v262QDjQ8gCLbrlYY4s9tzTk41EWEA8hi7KVcUkKQptHBaayLp/Zoa/sxlN+lkP
X8l+MHLsHwY240MblMuzt9HMg64aOz8z8+d2xHZR48p0Gorarm4YFVit+8ZL2GbEDWX/fJdBNEZQ
/cYp7J+tTrwHvd2cB1Uw5q2nuwLEHcpWXdKNVsozh8fp5i6rC/M1lOLBlbl/BilO0Eh3ldcfDT/j
s4/+A81OQqiO/lumJG4QnpbHiNa/UEJ3RKmIJG+b/iJs85PBD12smt9Fqh4g+RKRBafcHzduKZjX
YpixA5aZzyS5jwfqJrlLp4qxF4+MEdkDcS94mDV/lSjRHgrsbAAY7yWR/LEsQ31u1qG/ysAgvsg2
2j3+FNEmaeO47t502PIabGjMx3k2s1fRQb3vBrZwyJ0OjJCRoeU6bRymCzZzx1mPhYsS0BXueMfv
Kbv32sw6oRf3K6xO5v7FgNWzOdJBrCUUzMAi7AwjNj6UYEJasUjn2/wCCPG15s38HwTzvaNz99Fy
2Qa8DYSF2GujjkyR64tJmFyPZ6VUVzYjiKM79c4O0nMqryT7bU997WAydtpnxJGySFycPsCrMwNZ
GEF+94Qa1UQ0VYu3oK4xB0H5631yLu4wr0z3K/exiKfVJhUiFIvxJFElcDxYNT+l3/tnb8p+Kotk
mzUde5epo+O8QZD3UecwJK2pMPC4+HDbgVI+Cen22p91AIpiDqm5b7cQCqzvTFo8EnguLbPmUyeM
/oEKbf1jGtUw4OycsjeOPiOaFmG8emPf55FRTN9OvmwPnqb46CwHAoVZKDW3jmw8FFjpbfsolHvE
y/rEQSa5Elay4iygZUm0TlJ74pHUO6LObBa4YWbZ14Q17yYXggxf3All5jgRnVBnQZklPt7h19sp
8JDqqYiVFzaXoegLCOvN/Y/LmL3264/RzeYOpfqGlOXM0zHDJzBGsjr2GIAM2mvUuxA/h137yYgz
NM61IlLqVluHIjvjCht3Xub/eGI4ET9g74jMc7eXvqOLrUyAuGYqLpY331lwyrg3yz24JbqrGVxn
Yso4T8JjsOgfs2lReFmYrjzMLo5oz2QyFeSbrCjE9X99Jx7NAfWyDqf7LmxfzS441mmF/zVfHrZ0
OXYkZEe+Hst96ZUds2G90Ca2z4iPjNtLtLyuxKyqEOKowYUZueZ6aBmRnLJuuoLoTczOJO9RebMg
w+8VdFvMPnNLm2hG6fgEU9GQUZT/pEE43gnLRDFcEC9Ct9AvW84jtYTtFPCXUcwoSSu22C2TwaTD
FvLLG2y/2mvLuq0F0bwp3GrYHmdPXmdRfzBVyn8IaWHIHXOA98UldTqNE56AJyrbphIO4R517iHe
O64335NDkAw53bTr4Vx9DyEuLPaYMDArol5iyXbQIkhCW8L/Jp/t4kbcj2YnLg4WQfYV9OQz+mVE
armOuVWSVf5x3e2Dtu+jxlPRa/sjTL23tSiuDYn1I8THZRlRsV3AFfHLw55AA1EEVUTYR8ol7SBC
zeSyY84Sxmm4WC8tOXw9HTBmRrYVl4n2OLtEO98R2WmCQ2143jrI+fVWbiDZ0SFh6N751LlJtfVn
d/DQguCcs0neA/ScDVE4O6Pe3LtJfPGVBdh/dTL0JRvBizr7JpW0POfWwiTNlOOQ8FFPZrWtjMyI
i6D0aXhrw7+MQt2D4/srks5QYXDdGEz55bqeRGNACXZZQ/GIKM9StHLj9BY3/BWjlrra01ri84Uz
+2fBQ6P3bv4pbIV8Wbi0Hg2xNPa9qouTv4ZFsraDevAM5bxq4WnmUBUKMk+8nYwrY6+x8vccsiZj
hJGvos/vNju8BuVYxxz1AUZhvAalr2jiMFto+dHnBFdnmnLGdyVMibPFW14eh26+pmrGNgfDnAQq
VN8h1FJkUhHONwxy2zLIcnWwNrGHMOv2We2eezC9Lqsex9ywjoZypwcXnD6mUApJiivSGEFpxkk0
rCSkCsVV6GKrFG5uo6NSu+5yPGffHcFJx77eCLKlcaoIgSB6PKKfUigWRnUhQkE6FzIimm4vxcI+
zQyywNny4e+wBPWRdQhlVMxZ28e954OibJ41Ir5zQNwFTWlzoBTdnB2mbRk2eGU44h0B4ZvHAIeO
GbuPsq8u/rXvIJDDo7ka6Rn/F02G1ro+C/JMKxISeb2SurFEk+AcQMlttZpes6BxPolShV7MiH84
lLTMDQpF5T11NJwYZBRPZQI3C+6hfdt4NFXR3iu7VMXZJSJhN3fh8LmZxa/NAJl4eGIhh9I2SU8C
oSRrow0z86CdIQUG1EE2cu1PzJ29fs6mGDpo4b6aIGknTOVmgq1Hf+CobfjqpswG0rw1HtTVGktJ
jYfm0CD97MwOj+/sd/oaVKEEOy2dR7Af501XK0bVkDUnGPLb/YzOFGU8F28jftMnMjPVcQxrPzZ7
QbQhmZP7rNPlsRIEkCxOpn8qkd9wpfa7EXLcEZf1H1uFyYcw3PF9aWd5JQDF56EvOPeoM9uwupNb
h0hPeuR2WDZcTDUGJPQwLZ91xcy5NxReMKtMz3qW9hnfGYc6rbF9CCrRvPSFa82xNBl/Hpa29P0I
qYafOiBV5glHkf2ZORsTr7oJkdxDRjNJLYwXx7HoeJZQ8913rtf/4pR9CYOqto5FKFB6c1X/MUqH
KC5/zIT3aKwLiXhLE+QnqyyyN783hy2uzWI2k8zo5HwCJk2Prp01/0HnyWdp+wZXh71Me83PEfBp
0/S62FRlRhWcEOteOqtJYU3Yo0L9AbEWEX2mk7G2zE8w3eVNiVXt3GZun5eGaIFSW/w9hfbaVfaQ
bLlvvZDLF/BPJHhERehISGW/PimVsfVFV9uuLlNwth5lhdEtTg/fbPVj6kPVLf27D1XI9Yj2vtJq
/OGiJ7Zd16TCDO6s7+HYWVs45cufIhwJWQ3c6l+ae8+UBh+mZ/xBFmeYxSyIvq3LxV3uGthawnkt
Es4fjjsCK/KDR+/0JcOA99Kta+PZRQ8gl3cxyIu07QLHatEKIrq5ldWnV6q/ZGIQ1Rao0XEPLb42
6PAMPOSWkGX5f8KtPFQePvgIetJ89WoX82K1tl0skZhuOslaseGuy5N51elVdX56V23bp7uq+m0y
wpq2hRSMiCzz5gEqkD4DORjxfPwIVufTyglEJmXH2D5Gwhef6jWvklKW/CmvkEFikKnzEHSdHw0e
SfcqJScrAcPxn7dg+xRpWH1m5IEeUomBxCXI8FIulFvNiARS5v6bPUJixs5avxAvFD4HSLGa+SA5
DGX5YI6cyztHq357GIqNiQu9rv3UuT1iHTEIeU4QB2k0xtEGjF1tyg0rrM/+4N213FBNCoA6O6TV
Ok1wHU2O/Kgqu+oZQtNCjHPVaTHAf/hpymE/TdpnQfxQnlIO4XBnVWn3POFa2Fns8j31yjk7GNsi
lLVVAz04Ww32aZWYW81P1TREyw6UGbOKkVUeS2cwY9vsjVMV0MXVEyVpaBhPC657R3herDT1SG5P
Ke39VL0G4zhEZHhx/GFxdQxYU03Xih9AnguzG/dSO+u18QJMEijY8Vo4ZRL0OBFhBSh/JICTmN5D
jZPBKN33SaYfDEzoYL0M/xpZKmPM1uGAahs7nusuwQk/DdhmSaoznWgYEeB7sE2faRWVNdTDn0y2
90FPghKh9w+UrsV5TKfHQesgMrL1LwdQGVm2v8do+cW1q7C1I0iGEgMLs4Fru9gPfSW+VwvXmLmB
XNfvmcmGlcxN0al4f2xtvRRBxlSmw0LHuU9c1jTd640Jj/qvmTBGy+7B1LerOz2Gkz5MevoPkvnG
du1mw0WqLq6ON91benmrDBcpVnc/t8ZjMDFGYLR8UzjxYPJNdLdaPxWzm+8KQhUS5o03ESPyGzIm
ibVKrebgkV+YWePRWvmtBsW3kEwz10nREslcECAwu/HA5z8b3dJfvImJdqUMb09i8bCXdUmSVrGo
jqc78y9ZB/OiunTPs/YlhHPnNCLd6Vzc52w+5ckJn5vZe6nJn7WNLKB0C7o7SLGAbEDNsyK7L2cN
EhV0iVYENmOu8KsIjYahIg654jBjRMT/Kbix08Adj2I0+3+TR68WLSj0uD3KI3NR0p8nTlwOIQqN
tgxj2sT5OGFJGY6SOyA2StKfu7nhtzsx4od0VtUjkl+EEbe7Z4NF9bo5aXdo2wFvZRu2h0m4BG+J
FWK/WTocYLDTUenr5cNzx38pm+1xKd/CGSDsTszJvXPoKGuHFKKi0qDkIz3Ox3VIFjEzsfnGabIC
zUqwRYUwDKb/2OG8JACxmRJ3yZ9xcXSY1tRnS2AP13jnn3sXyDNRwA4eL667JsTmq13guoghS8s4
bMwx5ZkP7tRwYWSd9USIvjj0KO1WBE6HgajCLsTlMx0AAdjlsm43uJC92kdC3c+seUJNUX7g/Bj5
yO9Lk5azuQNT7vmFtK/5b5s28onNihOPxLDdZZveDsQWlskkJFS8odVjXtbhA/RwTuSfbWd4L+cs
Aqwl4LCjX/kIJdSTSokBHuwzY8CbOcBM1a7opwVKCpzgVePDSIkx7FB5eCeDM3kMzmledH5S7KEl
Q5vXLRmrnBVSsHKSVAfDeDbE+D5PMJCGXpYnK/THu1DKK5txN322nfbfhM3ouYGTYQhly1NL/kwR
LSP879Kum383Kau/Gzs1Ep8oF3Nvjv12Z9vCpacJs6Qit+2qOSujeRHzT+rnZhyusrqAVlCPkdwZ
xuNiJyvYK7xUewCRh7SRQKytsLpjiBLTHW515tkWoxvLjC3D4Iq9PhCkQ9QLRyYpjZgRpK1+GAg8
E+bFqXibE/P53mVHPlpDDsqd1zVfbuMdlafvyRVECFLzRya797mzpz0rEJbYTZlPmbD4ouUVCMDU
djVBdN82yk00ViMpfnoSQNYzMxeX/Dk0gd0aBF+LJLrTrmxmLP17d4NrCZmM5NgdZ1VjBGzNy5jW
/id0rTxuliGw8LbukwD8OzTE5n12otqbduvttVM9IILw9Bc1hPSISMursRMA34cim4Y715iOowRA
YUYKHW3RV7pPioaOGojQCOemdbT2+yR65pUmUKayCLt3tjTGLh9gGqcH8uXkH9ZwIfhgHqd7r1jv
lRHcLw6V6anGIvcMqHdjiNq71tpIhrKXDzIop/9GPX2skA2RhuXZ2OPFcOGHVm44IP8CWZdBhw0W
gz5Z4qt1s7oZ9TOhKAYvL55vAp288Ixnm2u9TxuDCIj5zRnAijmK1IkUBFK6CVpcYJlX2RxszKHh
OYcNQFkp6QcdcAuRrcc6bN/HkJlkOB8Dt8axGraYJTvm9Piqw+wROwi59HPz7lGun/EFubeFN3yd
GdEQVlESa2WmT8ylbpN6hoi9aN43cuAIvpT3GAXGNhH19iLmLDOYmgcctVmR8v7bj7zW+S0muYq4
qMdDaY/7unC6uC3hXcah/w4m56+eKTDmEMJhHbejTUxZUiytHwWt0XwGus13tJj6FaHduIq5PaQ5
VUWXXoeCK5MRR32zheRVZyaGXz0Es/mx3gKQlymdDuGSzfTA3N7W5IRkc+fsWQiyNqr45AzoXe0e
PGST/Oz0AE+9Tn9xAUtCd8m39Skex0OvvAxY2CnCQ4WF9tSaDGKK+g6NN905mDKizGrjiXr2vbSc
M4l96OC1cRTVoh4wOOunhed0cylUPVsW+0yXPBMGGVDuMD9xZiIoMI7P7TXS1AZfYtHTO0uqGQ0x
n43ZlfBYBNvz4GwMrIgYScxsunEQ8GMGOZHczar+T+Ipwqdfv+Te0h7wY/BmTekZbaTZ1YGjo3K0
c1gRHw6scG2xzzZsvU5j2KcaFfWFUqx7TYvN/iZFH3zU3v4b/I3Ud599FwuRM+P6pxaaC8CN0c+6
Pt7kNiSOrt5k1Qq68+B1tLrvBd3gcerzR0lyNuW6A0Ay+9/jmr8EvcwvuYek6S3NzrGGD9aJV8+D
yZdwFN7mHjuVLcdWhv4OxNg54gY2rqNqocbGLvvFz2xTHfgxmwsC8LxlPpLGmiH1js2KsNl2B4xp
LIRrekEGF2En89mbnTpmkkuMmDUSSlbOZx8tixVvej1jHyD6d15ownRzpOxyWeSQ2QSqe92rVbNH
GToqPNRNwMB1K9cOqUi6Z4/cwjoZ0PDsP6btTofZXOq/bj6kTyYN2VEbxptVcpwXiEIHvY7nAa/g
TlZLxsUm76X0L5qOMhJEieyzqj4O7QRFUt92lk7dsCNVmdSzdpv+zNPalGcrZIJE4FSk+vE17Kv0
o2JLGrxfn9949SXahmlmUwMPUqP8NY2LDG8qiX/zbrGL7WWwy10XKmJ/fW0Tl7CycoAggPd0CUhy
XkFJI93iXHAz7H+EhR28HhLLNvceqMqwCqoE7FJvBMOADs5hqr9CBtbLa+7K9bp29cZv3w8J453Z
gKzLm91RFC9Gr5pjg8ic+NjPaA2NjISUW84wOvg2HxYidyPf008MaT98QDl/rnBXhGw91EW67IKl
nBZ4uZ6eaKFLOFoivR9H95Odv6BBJOcdmt5g/hv5GUFj/ebFlQsA0489fjN+jZnXNAJwN9yCv0se
YiQd52G+EkPTjBdpOP9j78yW40bSLP0qZbpuqOGAY2vrrItA7MEI7qSoGxhFUtgXxw48/XxQZVV1
aiqrptLmZszGMk1mFMUgGYFwuJ//nO9094PNyhUCIeXNYZAtTKTc6Jr90bTaJZ9rwloohWNuPw99
8k5husHkcjovCUwgXmhKXb2wIhLN3PWtqT5iHXYJ+6HDDMLumk/bPBMiU+gpXrhTAHITy7tMTP6j
w+C6bOrZNmMRaOr+HBtmv5oBVSaafcVriqPeUTOynmLJf08Lp2zmlcqRGwzH3ZaluUFV2Vj4PThT
e91V1jXVpS7d/Vg5zm3V2kwfTfS6aq0jL/pjKr5ko1TOYZhhf/jYzLVuFQWR9QR4Su55+XHwOG3k
DzPnzF6DttlaPlUbH0bB4CT0DrTDlO7FmBIjhbw7tuxs3LLqjzR3H2wjF9uR6UOVyo3wRrJSKx1Q
nfZQG0x6+sZ66zyB49tzZ4dKAXsYB2hkjk5FkY7Rzaxc8CLiheUoKt+lwdrENtnkKNPGzwSMbaIk
qGDtpRilHb00VgfDCHXSbsAu4Lw0iDfMptuHZ9shEfokQThxE83FDFNkeU9lvPboeC3X3qRTn4Ki
EuVo+JQ4DRPOUKtnvrqKJEuc4//HMCde27AD2FVVSXe4m8fNd6fPreu20djEcDzaceQq3rhXps5J
Wsh12CmbiYZuoinuqtaE+93Cz7JhxoRbn4BvC1GqM4/hSIkSkhPe0UBnO+UMOGKg068Bl+J9Sl2b
caEJxVjMCjMMzxOJ+7h+wvOqtHUqbHIqKdtqE2Tlijm8vpokWD1yV+JQYpdj3pHXrUNup4G0jtOU
ouK8PoZ1afo8o9waosI44nkTNxCtyQVzCAr2/2EEGtut1sz2eK1ludE5vncrpzOzmLnAUN1Ng5r+
WDug+VN9Hwt9kZdAuze694Ul1+63f6yL7afeaisz+5EzQ7YxY/QOLPEE4/7YIy/tcv+jEK0cM8ML
YsfZYnPQ+23l9fq5qb202f/zxxdLHd0/qnn7qboPexgdOxOFiQQawhVziJg2pUEr433Z1JVirQQJ
sCocTxkkKg362Ews+bpfatih/kXB3++1vv3Um8s+pR0x8jnbEiddto4jezynplI+70ZghElju4d/
/uv+XqndT13XtWomwqecMOcwUs59SyyrW1dhbMs1ufu0Y9mJULsgH07Fv3iGf6cH0PypBzCphPLy
gW0PUQgmGoMoNorz1L/4hX7n0Q3vt9dHVVs9mAjP2hLd+5bW4om4XPDHrj3jp5pOnG0qB3NhbZnm
MuGrpwODN/MPPvhPTX+tEOD8OjqhXKQ/CjRJvQr1B7t6jZ/e58HYx63lxfaWcO+is/YsapHb/8Ef
/ad3u5EyeJ00nhfmIOwdWhK7DdS2P3SFGj+94e1aIMDQrLS1I+bE7w0aLgkym5gKzREGM4+qoxV3
3wStVV3++bf8vWvI/O01FLnh4GhBST2X21nPUtXNhfRA8S/e3OJ32p+Nn97dTjKZdj+FkE5dD+Nf
A4WGvZ7gv49JtPaTLAuPvymkAOIRV8lDMscPgivN2tPWxyAZSF+0qafsHXxIVBmrlvl185ef7j/f
xv8KP8qbv6x0zZ//m4/fygo7YBi1P33454cy5///Xr7mb//mt1/x591HeXnNP5qf/9FvvobH/fX7
rl/b1998sCnauJ1uu496uvtouqz98fj8hMu//D/95J8+fjzKw1R9/PLp9T2PCxJyFFi8tZ9+/dTh
/ZdPOA8NKJksCP/5P7/Jr/9i+S1++XQGPPGavU6v//gLP16b9pdPnvHZsXTDtC2m7qYubR5yYCP6
yyfX++wKlG1beK7z62eKsm6jXz4Z9medQSSWaod9A9lprgZQsD8+ZX3WDd1iO23Zlicgpn/66w/4
m9fp76/bn4ouvykBdDW/fCLV8Zs7l+Pqti5d09I925U8mPxpmcKn37ro1PZ+NLwHhspYeJi/bBn0
tA+j0qyDkS5SVYvZltP+yYKqfzNVAoFJ22pB3V4bvZ4fcHeA0EhII4pO44zqMXEzXEr5TM10zl0a
u+e5N7+i4Bi7eAKZLvWrOJ68q7yZHrhrWReF288PeuzKcZ9UW55KtP54eIlEY98ztEQZDh2sIJbt
u5WR+ymAqSMzkfzggLsAA/wwgC28k1AhrnvsWSs2XMnkgXENSdtj0MAYz7DseqDO0A9MnbxDZDwA
r8ChJG15qubCfm4wtdEZ1q6jBqmXyN29pxvR3kHQ3PKtU6JQqOFuaN+Q22bi5752whyvpS6smx9/
HRaoD7MdPdESg6t81NJdW4byrM/Xs300O8c6YOkJNzpHU6KQECOc1NAvetJzKJoBa//4UDVevYuW
+KGGe/+eRC72lzG8EVGP6bfcp0E+rN1ulAeNefiNjMy32N0QhZZvZUdbFS7B5saOp52oC6p0MEne
UAC+UFSR1bNR/y7L4IJKvBqotLoySH3nCGMJAOwDZ89xPZvym17Z36xgfp/q8yxTk4gUaQsvfdYi
T/jSHb+AL7prQTIdEDvf4gmhBAl7OxnqopADDg07ccZuxl7owC9U4eKYHzPOYc9eexfMyTpxmQqS
NyHKGh0MXAMkwkkSME8jrjdHsS+b5inKgNuH3TqasgLYVszEHVboMnR7jMFsog8q92K1nUnFVoYP
wIbjkpCD7XE+T2T4fThEAE1CpmguE8hVIkCdS7hVjJZCZxs0d2dC3M5TGs3PloSFWGDfQYtPVlbU
MSGtx+8OHTgDbCmlUoAc9fCsFSNIJpvTYmk84sRUyn2bTBJAkx7VmDGznlVaPCaVVhwCSA5rjCja
caraq4XNg7iA/5oSD8YAm7DHvoMtGsKQV2dHNtd09OkabZXElrE1k4bwaJVsKURiJnpioLWqe+vS
1FxuSdIxtMHeM7waEHt9GCy+5gBIhPtjHqwJd4LTzcGNykr+MBv3nCYwDQBC3MDbj/P8ru5Lwhyt
2Bsxpmb5tz/+/mEDHxcMfeJ7tlOdiilDFA0Vk6RKmdUeur1+B77mqY26ZgNPMvf773OkyReKuPS9
HAEF6gq0bW/d9n2ZbDBnmtfDmGjbuNGNKxMH9KHuAqDeqqBQ13yFQ8a61v7QGvWvXkoWFzDh4MNI
I6gD/ZAwPo51iiCgE2S2/pjWS0jNab/mwWBeFKS+TdVp48PQ051Vz07zOur5FXH6m4iK4PvGtMWa
YRUsKpChFyE5KkOsYvbVPjuZRwueyXbEHbP+IBnlHOqs/pqVDJU1tdQ0GPV1xwHUQUe7A+HDWI/b
yNGce8MfLRRQVbtQIDx1H/GWSHC17AnNfoeKZF1+/DGzK18F2oS3F1zZw+D2W8Mrt1UnjANstf4Y
djiSaFpg7ARzMustwnwGolqVfCgxwBUuMAgzVT/++MgKLELrmCOwYAVUUnqOuoLsWF8ljO6UadxU
gF8hnwTe0ln4gqCyCbtqYWYHJtop+L3WaufzqFvvpU0BzbI52oyRGvYlYP7jiBpIu4qs5fHHx3//
48ffQXeiJxrQ037yWuemaflQN/CDjaHZbDQsnWR9oAdPzK/WMb7g2OvUBR4TfzR5iF0ubCmELayz
6kquZKNBk/XeDCWZYBXeYxePLFu4ULB1GQ+k4H2ndLJdWozNRp/YxNFd6zIDmroTRkM6R2OxaSe2
e5YZdliR6cHyFE5kNXAZehG2Y9EFjA5V/yIgbTIFr16VCTliZAE6RkYwPnSefRNM6ECyp5ggqMul
0kw98h6hoG7M3/u23pn4NE86AJnDaKDJMVa/qkNtuHKe8rK+bYCAXDyv+9CmHEW+zWNmkQ42do/K
3dQJp+e+T18ZQyhkbeqt7OosNCvcyKwTZPGycpO/GNTUPEKUNo9EWHFROfdTO+TbJDcfmzYEblCy
GqeZ2oJcW3wuo70Fvg0PocJjTnsWqPW1UebQNwyYgq5HS0+PDLUC5JhtBBzHhLtcJLHwTrAqfVO+
kdv3fENxAy4qRr5wcYNjEVDsMpZXUy8IQ9KiwB2AcJ4DlBAoFO7F2X0AAKIALTt07dhkbg0bOg42
Nvi3Gifdhrv9Dj47Q4ikWVdRbm01DHQratCKM5faF81x1DVTUnEXZ/NatdizGlb2jbYduWdc67Zd
/OWPabAmei8cvPvWfYIR/tyQBzlPhQN/tsYKRiEyo+6pNLdAJQCzDg3Tsy4nYQlyb2pVexOgWQ70
PLD461dT5TDjiuCUBi4QkSDGZdlrTkCfiINrGWRFN8zoTAUDw4gle5qoJGwxxzZEynRojFubecJq
sPVyOzfJF1K+0yGNuQPSSwepmHR2qw6tPstNX7vXGDn6a+wG05idSKOY+N0gWDayek066yFtFNGU
mcIi2ERf24KqghFTTxtUDKmt4iYMSDarCcuvHCZod2QbiKGPK+uaKf5TVApJM0SHQ9z0ioswACGn
Zu7D5G/WTUFGjeGSfbA1jTa5Rsb+aNflknW9gWvT7qKExSQJgoSA+MBUILPDoxcRcFYKPo9ixJmR
v8PcF/Ns1iAOCwPzRCTw+mkLQ3J0kx1TpWS39EqnxPCERsmxF0gm2nWDYVBrzhhnV0Mcix1jIFCe
FsXo0kgkcM5JnKc+e8Um32wrfdmylQO91UyIEP42cz3bh8ye3K3I8g9qBF7zDrVZ6NSqytFlRq6c
ZjsH2o90uzhMgB1PEpTWivslFtBZZ4NGZp2Cyw6/cXhsQcH7UR1yky46CAcApBNoG2iqKI4AljTQ
HCeKlp6b3gj26JY4OSOtPhY9c8fCvUwWdTaKpq8smivQWQPbwTjaFqY8uzRc7EgFbUgufbUEcvzY
pf3aqsmxYd46MTGEfieGq26Whp+K6BaDyOyL9FSTaSB9SQGMhu+SEjsa2CBJjC4mLkWxEX5BscmG
ifEw1F8IVPGBDGq1Zr4gIS6FT8BxKQAs2La06rqM8P5HpfNcW3F3i1NP88heDg1NkFazNWPEW4Vg
uNIab2sSMDnx9nupQsNb2gMOZRRpRy2jeoc5kfAJQq3jZAoPVgOGbNR0GoZo1yQPkOLld9s9R9+a
rfXMGKIOHrWmhOdCcha8DcYh094bQF93aUKEMm9cj1V7MzNy8QW7FcyJ5dFSyvCrhZBgZVQ7a2l3
0Ls5uQGbVbHeyWTrvdhZf70wqLcMO79WgpCVdTPp0z5hlLIRbv9UdQXun7S/Z5sLuIUuJ58txioG
Ub5qBFND2YivloV3VJ+YKRE1yfcR9iAyxhZ7bizYFCqIlaPtPBJRV3apbUFCH6tBEg1awjq2ya81
59m+IyiZVpAICdbDtiQlM3AsqMovfZkyeWWgAQ/9RYFXw2pGN5uWySs1Z0+1BVi75oVhm/MUQb0/
ioR8QTLdx4ZNPS1Nkqrhpf5xFv2/fSY/x2912ZTf258P5b85x/+/dXLXHYNj8T85uT/UcdXVP5/b
f/2yv53boabaQuiu6bnSdDiC/+Xc7onPgvMy/VYun3eo5f70p7+e2+VnixO95dl8CSf3RfRrfj23
G589AJXStShr1V1dd/+dc7vr/e/ndtOWJg8ITAtyg/6TFlsVhLsnCcgvTpN7Qw1fcItsk8T8Gus0
3deV/jCRH1GFfW5piliF2rQuKMxYRdzK10NUnVQVHYeTcFpGzK77JQFZtuobeR4EC3TYDpQDyR55
N8dBlOmnlASNxsdEroh/meI9xPpXqNs0Mh/a0e7WIhEe2vdreEf1l71x7b4+gSZIvPojXVbreiTK
6pXsDOeDHsTMKUf6BAH1ejiKV/F8bPR8GxujvgGT/Rh3AOnG4DV3ixeiLwfcjhQoWhP1k496nudg
oZwnZpInQKyIDMUdNn6xEiNDmSkPwFzjBGfKG5rf6pG5ZKq9w7m7MPSHKR4RHJxs5xneWLOynDFZ
k6OWnfVu2XTCpfne0jCcBS2gQb0kfcA4rDiVYf81bjJ2neXVQNzqVJfDtOtXnZrtVW6HN6H4yohO
sbXH3mj02EYT9jJtIC4tZcdH6RJbsN1TRDchLGF+O0cZh8FZWtntMd7H9EELPdh12KrBgSasW6kG
qLiXdxJ0FTu+ujtAC6xuayHWpCT3kIW3eQ90uSG+s3dWXu0NJ0wA5yxMaaCjSQw/OVR2BoKlXwbp
DeGDgO+RgWkkBoFFHbCDhode1dKvEHwPQ4nUYzvhrefhUbd1Ii42kLxNaOC+mribGGkKhYibAYlN
86Db2ENwOgO07GnBKIYdJQ3uSs05HqNGbjwbAFGUXGbrEd6RztIaizN677CmNZEwBMygbWrYnGCr
GFsADdUD5461N2oH+kBMH1mGGI2a/E4RIEfCy/y4cj6KOTuA88lIGXhgxJOSRuCmr9egj7CiF2nE
LrLKgFxP3/pKyF3CPptk3U3szEeyaKfa5q6TNNl10wLzrqoICx0M+WoSAH1tps10aqtdwR7AD2vj
Lmu/1COBLOId3GjL7tnrkgueKQOWKLY1AtiFHWeAMqLMl+rJaLWvJbm0bS4alzx87xfk2Xh12eQt
iCPcHNieaooHuMkIqLK8EAV4oxabJDzbozMcypJ9eyLaYRdWTkxr2cQWzWE2XsSbydbeUDLwpYWI
FFk0YTnVKRLQS3hGpLZXnU1EKWWGvcrbOeLB0W5Mssac9eBozsF6sNyT28zvwLWg3DIX85MJL3rF
dobsfo/iYEa8oNGz0+b3lGH4vabxFylO8LhwbwDtnPJGv5IKw2ge5S2SDhcaRHI/7bPv4CmTTVJA
5MminVN6XwWlM5jiwVfm8Xlhf0oJwD6u6PCgfH3A6gf7NY2Cb32uI+fYjU+9KJlrp+OMMcXlriCA
CyWbMW32ENv2g8Q5E0MCODiZ8cXROHrLHj9hDayDh2poJ2WV86r41bAzeyfmD0tFr0Hj4gpghSyN
MvQH+FuIKt73Urq7OfXMjR00VLtKK1xlMiRTTRu3AyVmN2TzgyJNvm4ID2QJbNNany5It8rHZ0DZ
UD1TcFG0R0at6jgm5nq2zgQbRp8o/ANsBgW/GZ5ilkRPM2j8st7Vz0GzKABsG1dx3dzC8J80ynga
NZ1wAa74anOdsmivBtzNq+QLy/c3ERJ7oepj3CKHfGjtvWW7d3CjHuYxuSlMjSsME5QJhFcE1KYt
5HME1HAdlIFJxtTRDlnwLaxtWuTDyt4GoMd2aR1SXU79qoUfC2OEIltGHPbaHtxxDXLDe5wizjNT
ZedveHu3gUG7A9UkwSY2irt6tmofQ1e7hcsU+Z1NJMPSeP6ZhK5TQ7uuqSBc8dJw3+FwFnq14LAe
37YabiidUrNtGntgM2RzX8pwkVqgrMbUkHeEohauAMn8xCKHiMFbJ+CS1WO6owF93GRRxP3da3Y4
6lRQYXhOldh79XAOK1g6LpfOpl7cTmbW+fSFav5UvHC3jpn/AjLWOB2sDOCFiKvNEzjmR4DSdLoL
hmg6fSLbqJG3OXn3I+nTA+7Pp1baj1kNmWjA50ayF118GC9I/g9Zgqe5BeJhLWzNQAtfSkxtO7ug
+a2GTdC24stch6jLQRf4Hbo0xh4/SA11FbdNeFShudekVLd2jSUoauAId2w8r2AX7yu34dSslgaN
vjyCn/xw89BcLooL1Up0Vs1eDjsfkcO0ECqx3UH7wx43YPQPR8dba8BfgVerjabiB6ARL21jH21i
Tcc242ArFeWW47ZvG1iKAQheKnTlNhblVz3G+SY4SNJ8wb2I9vaItPkW1+zEHaC0H73y2Gj72Zqf
o1k/XCq9QtaKimg3E3vAj5Fc91meb0EZ3WYi/gbS9L3TlgZ1x3T9ztOPyzqoe5VP3NXhNATxkwJw
yD8u7NYCv+UwivtuQtMxRns9t90uoJQbqBWYIm3pgErSKjkQ2CHsCRVrXV0gtwcgwjrL7M91I28m
DL1rnPf22hTyvsOiwX2dGqFEZicLECHFIkujbATQJGrMtZPzj0SKCJJ4DBTi9kbOfeM7miuIZQ57
3bLyY4iwEbJ3WM9GAjTa+maysb6TEYwj1ygvHEMAH85VuEkd4J08KcdsvJJxEe/SuFF+2KM6GUkE
6KCiBbBAgigEluQ6RN3Xx3MkDBDqswX7fbwhZ6RRswpJVotneTIp7EaHxD/kIcPbarjTokRsHdlr
mwqEyk6IYRMF3fcuT557CuRWHqY933Y1ADGhNVyUecldODdpMltbNC16PChhXjtlhBDOuZJtBESd
uKQBmPy0PwuWVdch1+Bk6bZia9I56tBZ87XrSdJJhsBz3xkfbUNmvumpUQ684hB5lJPTTcJ6Zp5c
x1rQ2KyRk1F8ifK6vvRxxt2U02c+pgHJzpb4HqfoDfbCe7MXFadLnTMx5Nj1GCWHPsmo2URF3Tql
JRH4bS4RvbvSvJd6CSebrjeuLZ3LRCmSwjhxH7gGtpAnDX8YipsGGPfBrooPULjfulgYG4ZNjm+c
aWyOtngIn0nHuiuYcP488lPgICSuQlxbSeAQcxHutKS7zjQ2OfqMjO0WAiSVTQRhtOGgWpuYkisI
MLtO5Cgp4HTXVdWuK8u6QxjrmNJ4Ae59rll2nRR1tXejzTtT6ZvZBCejJdM2Dr1418rpNSGhvrDI
Hqloj9edWKL1VfdYGDGdOFRzUhRZHySQQmy6M67hrd50YEwS7JJ5TBvJUBiWvwBqmaRDStqq7KV3
2GgUTfLskVFDe3TJAIfYrWSPFJtlzq60XMBilsegQVnrQAOjzXvaaLbS1pjJk23At1C52ouWK2ch
I9DckoDMNAtjDQL7Y8ZlvSIkB/l/tt7z2n5Dc8CpWjNxaQYwaE5uPhBBPbam+QyoAkd50IfgI++x
QC58sDxIqa4pgicduDzLQPxQEsk2Mot6nU6+1rL6IK3TEtHoKWzbeRnp7dkf3IKbGakvhuI2DAPr
2RoxE+RjRBMUi73wgA7ARJWniLfYmDaZ75JW35olTokqn6+SHvocGwCmWvVV610BA2BAVTXBVTkW
R00Dqe/aXrUzipuMMCNUsLVR4QprknM+dDa7oP6DMehBC6p713Cvey7ElQVfcpUoWwOfQqsEbNP5
pEdoPbB8Lp4TQ3nIvY/RUbRk8d5eWVpyl9gFaKjZ1z02hyrbt4PVbRDTZ6j3q8pz7Y0yYNHCQl0a
xFxnLUiax1GOJuTp6yqooaiQdkXc817op12ZSoAgNtqD8qp3TLHf9AFrcjhY98pKCSUgMZgKXdN1
n92w01h5zLOGhNmVVgYFrGXzMi2h4uCYRyPgMbBcwQVIjOE3cPT9yqAMKrSvp2inG+jz1RFn4R4X
GrphHxK5ggnDPQiIf6q/pHmIvxPr/mbOsf9bWncPPJAUH1U4rMK3miWeMsOJNjzvH7z76Pjg28H2
WFMtdSO8+Fh60bRpUPSRZoqP0DRuR7e5CFzaq4nbAW16rkElZHJ2u4ZVdF6UPoUU1JVzz+qs7qDa
t5fQDIENLJw/dHlRPALCfStDKgE1PJ61hBLsMTorihcStaQmE3XdDclen4pNgJ8VQzmG03Iz0Xs8
SBLp6PirUqvXQYtzPDat9/+v2fwbbot/qtmcX4tFtPkHXgu+7FfNRn52JNwi05WWISTppr9pNqgv
zCg9PBPSwOqwqDl/1Wysz8gnKEZCYtCwzMUh8VfNxvxMXgpOg24SQfRwtv07mo3BcO83ZgskIc8W
CDbCIGwM78/5yWxhqYZqMz319p0LACJN6i9d4hyaoX3Kq+ay9vT4QIRlAVzJpPtWTo8iyGkKGrPv
YmiifW901p5kyEPrfOR73Bm8zVJzS3IGC0nETQIjug6oI5yl5YcD+29NVvDIs9fMJBicFs+BVj0Q
+ieu7Pg5mfKDUxjurh70dmc0Yhep/maypFze0NdizuR6Wf2sXtxv6WpRPPh0E5HkWsGvPkbyPcNh
7gRpdOty6tbj/Qy05OS04l2MSbpxGKt0nntq5Am2SL2n4emmTdFy6sDzB8vceRq87YL+1zoeNhOB
B2cadcaJU3EsxuwIFqz3EVG+WXATOTwoBiyNX7T6MaAobssEX6wTqSCNZc1N8jKbE5tFumbZQdFs
3MYVwTG/m+aLFqjjVh+vC6XWHFlOdGswIFQBqSSbshoiOo1wEg73jbi31IMoxNmqYk5mCC1TDB69
CGB9UJ9H72m25gr0jQXkE3OCg5ss1pMyvqfESn27odVcBIzs+05pPvMKUJ2wilblUMpVVSN6tEv2
H2W6E9tOqoWoO75VeestUbcnW5Mh6nIbfjG93Vw/uIytboxJ5TuP9d2AY0kWqXnw4vpbFZKFcewu
345l269yjyQRpLccAld8rypKUugWIomplhNV50KK7/Vta/Uu2pgHee8q7x0okrVOgqML917kPfTX
KvC+xAa1C9C5jTMCvJ+b4Bas8Vosr1uUsXeSl9iIz0GVElWDkmrupjJ79cqGjGz5Pi49jWt35BYG
Q8fifbZqTNmsCzl9t+hsMY2PdUu8xWPmQhs2pKCSNOxoDQCll4QLz36iymOKi25VNzaR9cqcsAXh
Ci5i78qD5aNy7VE6PZoCyaw6xtkxdNVjQtUq/g00FBk360FLn6FB8LxbYGMj/YLCRN0D54Uue67i
4akfB1pAOEU54aNnq3NYBBuuyIOhk5wyFeYZD20nvxSUp4wVUGuK7XQoLWtovG80GoKPGQJzD0Fh
u/zGnatiP0Ow3ddOZJ/ytDpLnShXW1IvY9FHzN59XRfuShTFLXSFpKRvWqPAkGBRRf5ypibaU8WN
Z8TpUTON+zkyCM9debB70U6u3Ub/OjwCuzJO1EMFu6KLriGmj9QnI2dwKvgSlw4g1mAHqGEBUxPT
7wdEiMJmJzLcY8uF+e70t1VGu3UNhwG6H1zqnFgX1csovcN9OqVf2YEiiBYowml+CblXrkqKP4BK
Ea9vOVZXkoxIVGk4BFLSF4NN9ymNdwe+fh/aEX2FMtsUsbjEixSlcYqNyPWfOnVyhBIHaiaeDf2r
rgt7n9LwTkRq+amr5JY60XcmRvBGTLgF4JYkyT0szFb3nCXmsHOH7nquCyArgv4BALGeke/tiqIM
YrMJMUkrHS9F0aXPHLNgEJW4oLLlw8BmjGop+eJwlNmUVGUeGh0mKotZNIgQ1Q+TjTdYTwEZ6yXM
4hI4gZnlBCtKBbDb8Htv0kxH+4SDt+qoUjyVwRD6GDjeB0oJ1lFksPNjo8Wk3N1btDjrAU1/cwmY
ZGivlNGfso5RoNHSBRU8CNkQbSWPE80M0CSJImsPD/C2XFJiDkXFrAjBA9y9JWlt0vIYjE+82VYt
SBt7tC9EsJ8zgqAJu+tDkhdXblo+8DwCY/KgPNusqLr4UJI4JPtaBKoc6pPuugfGpAJA4KoLbesO
koFOGBaYYDIx3wRjk7qUcIkiOFVGhAZbRgMN7OUGI/AbPZtAnacovk5CDEptllZXYD+dJ3ASPF/h
mWZqqr11kV4cq5+YFzCIp1ir2bu60x8jmBVHy5jSQzJIgCRmjfFrWutJJE5GNGgn2WEJFDlk67KI
8sfG8oKVNlDBhq+ZrMtM12GZtK8aDaYw/7UZlh2VmpkbWWeTZ3leZU4QQ21oWUTIIB4z2zCOhoxI
anFCv5TYTVhUybZ7m6gu4LNFrMouFNVU39c0hqzIYeesdNZebzSx8fJ7ITg5JskZptZjmmlbSddR
RPze0fL5BIFh0hZoOO+Pg1fTtoZTwKfbsPaMbKXRKL5zjeK1j0xrRfbQ3Xm1+0LgiQJgqdmbSiDQ
KjVO+xghGkdO8H3S9WMNP/SgEt3v6KRjQK5nb42V7CvuaYFpQN2wQqrxEvet1XtjFY76ne6mIYF6
+4MaGC6njAmPYfOy6jX92jaB4IG09sbUENHNcBK7RFUHQXXi81TFDnobhXLlYAbPdtHWPkoInY/m
2a6+ijwFi0GuEKAaYAeI6G9JpJffGfWPdU+9RO/cwbBuNjOTog0QDQxU9WBdmYkGxz9Msp2VZcVu
dMtHJ2kZZ1ea49cUJ/o/PEJ0AJjQm/OTqRKeKZgjMC65t8pZmfca7ItAQ0IIXfSXHLHcnyhQ2bqi
84i+u8FJoyNunYKFhGpGisvOxQNOrcandJToUtvBIiCVKDlkgSbCB8AorsbnKHiPJgZoAxoT4Jeu
Oge1p5ntG8a2Heyeej9Xc3tr6uGB9QjvGByEleGEHEDt7oXilo/s0ZHQI7yJInrTficoWq2xTy3H
qfwImPzC+YHjQbWJ2oUwZIhVVQRnKvu+ApHd67I4pHgAbI9qQtxIa5uAGY+dIOC5MBgIX3+LeIEU
BQCryBkQWrseDrEgNkKyqFY3JcQf3d2HccxqGF5jX+USzLJNP5hbXdELIbXn5SW2zPo0CF63Sj4U
FfsJJ6KAzsySd7hSu6THr9AcZj2GJJ4fWhhjvYUpABYPimKywXm8JQ71moXRGcwMjp3yXautW7Ob
fcvmvVLFtevrlXgh8kbJrrEBeAJqRO+5yka5eMgweYQN5VsWTO/t1PUX9knElAOwwylQcz2cTsR9
vtQ1nG0CRdhlTcny01MmMrItCFzXvOoTlEdwMt2Wvc6anAbQpfYLW5a3NsRDR9PMIYbXcmmFlm89
Q2OPkCCu9klz1ap4h8fkO9x5SoDGTdJzRzG2GmXK60TJHw6QbW7afot7gtz56EtBR01S0eJg9mwY
dTf3NTk/y0Q7SwJrRGTZ7I12eZUXtzI0NlE36mcoi9fUyqaM+jy67PrXQOdI7TTaqSgn0v76wGYD
JE9Woa9CFjhLm52OopSz02/sBJ4BQa27QbU9m+3oZi5PHWReH635zshEyTWS0BrJc2kl3PC5Wt+C
1PTRBukxJUe8pmW42jRaaq1swzmYyvlf7J1Hk9xKekV/ERTwZqkCCuV9td0gmk0S3psE8Ot10KOJ
mZVC2iviTU+Tj+xXDsjM+9177scMmAP81fALbXxF4+Mx4b3y0kFHiK2eQywYCc1QOW37JOUS1Cpa
tKvhl5kBNegS7i5jPfkVOqGsrHCMx75eX/QhHbd6Vb8WFVh01sN8qMh6YntzByxlMq6Gq1ED+1a4
UpmlZ7DkTC/rjOuMYRWvFJeSmbrqMnmBQADqGd6zxZIrD5INk/qvYPRVIwOIxsh9I5VN4CrZGRg2
f1YdoFjF4ruromcRsPvIpflq0dfIRy3f869zDDD2JelplQjhEtwrZVdo1XhyFHZFNTslr9QsBVS7
RHlxjAoxBmIfOjyEUppzGLoCxw0jCu4UdndA26V1r0C+FA1tk2HqsLfj/jxQEq/O9a8UsB1ktn4f
Uo7pI48OLlBw5VE6dJwo9itoqfaUQv69p8XOoc3pnMxhe0HUz7F+aX4ZSjAVwt1g6KwEw5kyZRy5
GLIBCMwwu4W1o2TVHeFhjmwnHPNLYxg5ggUbQbNPsQns5D0Jtnl/TsVrkpyb6ayGNyU81Plbr92s
5uZbDB+m9lSl/cGxt0rL/vJgWKdhOgxa+wnZWb47+c2ZKNbo75B1S+tqGS+6vk8Rd5a6X380djzS
C5rxoN6F/IlNYMWW/YM+tJqQeniY1mZ/NJ0jzgLF2mf9NiDPhvvaxXq66tWPQX6befg2t86AkYpR
PqfsT96e0/EY/CHHYit7ST2OIXPvmh4llE5leNrRRzY9CQA76HECdNsekS6u/ijBpYHNFXCn92Xj
YHeQlG+y5S9iqrMDTVN0BzW4x8m1EdSEGFfBbDbcad0h5ijELrJlJz6fB+kqgv1YbZB8iM1TJXZg
OSYdGZn0AJ4UmVkSPJpd59xGE/8VehsokGX/lNd335DPWvER4LVVL436Jlfn9pXoEvPqjG0vxnfG
cM0tZrtw5gdr2rGQr47mKQuMbs0/tNPwGQvWZrkXUNUjngaH5zWOQLXcBnRcGmtcUOwgzuWwDsjh
jrgl8eBCpd+lLBnZ+yhhF1y3zY24eLj0NWxyXErkGIzNXN4MsUFlnbpzJx9C5TbJm6I+5bhYgTzg
rBj9FMgWdX3ZOu1h+Xg9uz2Jz9uhN71G8VlJCNnujHRdy9xugRRumGH12O6aNQ1bP8do1P41gXCF
RVFT95F9iJv1AKsjPcU5O6+jblBOx3Jz66uN+YIlC3HskxYvHwOcZu+4aLTOc6lDLuJtZ151yMfG
XhkfQExg3FJrA6UdbeC1rwj9H7l/pspar/Z29t4GhxqerquJU06BLzbDfi3o9A5Wxlci1rQWDVCH
zPc53DCFWKNUY1LhdpM2bPYYXq6XAQbUmfFVS69Gcg37q83FJhFlRs33a/XwLD/TO8OX1PLkBj/1
DgCMpl+7ipGMn0suXjWXSQQy7Q7/WRftp/7cqy9K8ZXhHInPWr3FkTE075V0gXo7oACMPmpt5ewV
2LjpYYR+QE1w7vfjzqcUtJ93Teor7bsTkLv2pc5zbJRZ0NCk0psNfbpy5A+k+bHYS0wQXKNzxcVt
OEKaXi57DkiR5tAm+xgQhLWOMg9vTpRttNHHKNKn+xBqs1gn2V4wh09daCV14PHOqs7GZPOa+9RB
9gG4OTYg3lQecgZoqR/Xm8y44sSGhujWmKwzqvzcAccxr4fi43+1FJ+R77oPfCBCVsVHYz9Cgo+O
arbl9ORl6oEpbjV4s9hSeQKnBKNCxm2SJojMWCcGPtZVxl5Wx/zCxHD5SLH94zRK62hXHKVl8O22
rYuyrT1T3j6y4KDFFJdKCI0SOEquOe7PmJBWzZfIKFVxY7Zjzqr6sqMNnVpyjO9ihW8lhLHC9YVc
ZLqgw8RtqVeumAR4hEhXWvnVvASkOLAwLEWDxDPRyVmv3bjb0g/XfRrWGuMTAhgaAZhK5miMykwa
fjhThIyf/47dZ41snkGLXaOUN8kJ6wL835h3LNmwzFqax3wI9l4ac/WsWNLLFHwPJQ+niAh15Ql7
5VICoIPwwP/rohJR1fUJGj34oikvbkeWJU8BkL1KuEL+gmjBxxrKHi7u4CL9UfBY0hmEYSBZYRlK
FpbLqvxtfdX5k31iQsOp2GXiS3c2NFoMpuua+WfYbaUO5Fg5YGih7Mkdm+J3rE6lB05xT4/Gvc8D
NqHh35Db5IA+lQ/qlTC/5OH1vYUpLRk5bh8AtuCqouCNjDubtXFngS2ATAJ4Q65+afMtZ19TKoA1
OtaAafK6P7nxacCmoZ7JxbNLo91SGFpMvpoFlyLP/3TsbswopigJ3RIe0b7FarsWY/9mhM4aJaxf
DaW8t+BdMD/0mB3BoHUgHNlambtaHf/Wg+LS0JprBItFzcDrqmnhw6bvksFUsxp2igJoKDqNMy9Z
WVbXtOeIJn5QQdMaTOUjS2qv16IndUJsIKSGWK00fuTLU+gxuDs5pCFRGxeTrIFpUkLSS9lJpu5Z
mg/TZrIZU+LqX8Gou2QF1Q0d1Z+rqsPTAtaWVjwg/iF2tBbMlSQqAMXyBisqNStbuhe5sGwM3Mzw
cyvc00y7i4PhMy+zlwBiUGpYn2Viu8gukPR56sa8zqy693POZhuBXCDbCd6TpC68ik49jK5lugYd
3bq1olNY5kbLADrnAdmdYJHVYvh76nsdMbyviuQ+Mp1UIrgiZN/eKLSvXiU5zBAyEx/3OGjassS3
0a4UCIyMj+B/Y3gFbRZtAioSXYtMlYgVLqaS7gc2QXEPnXGglEqEBrtQ0kl6Nl9GXvFcgj3ewGzS
WTWd+ANdJeECh4W4Hek6H7nvkY4BIqgK+BoLd0zLjyLWeeGMd3SSN037JsdE4zC4RUKTkD4w1Kh0
gtI08Lsrj22teeOiHSfyDGVGPWdW2K5IhBxtEVBSdQnT4KJFonRRHZiQmRJ7X/WL/73lTbWZOpbW
GX66mhie7ihi5YSPkFOYjgU5y6WN6Kx31c7FQYJQa6X0CsPSWyVBvv3/cdD/ZhzE7OZ/HAX9Z9t+
5f8+CPrHX/jvIRDZWUVTHQp5GbWAr/n3wK1l2AbzH2QQQBLavxl3rf9gPGRQncFsyNJ1hcnRP4dA
+n8oqgN6DK+vYXBeUP5PQyDTWaAC/2JF2Do2csciDYwdGMVA+0l6/zuUgtO9HFFjTZA0qq/pHURm
vOe5hH6h6vHJ/AzleQStbmL/6edhO9Ui2lToHHqV2i/9RPezIckfYUbkNp0l9TBWmrNWOdLvuurS
zWp+TrgjOiott7EAMjlCFPO6btehwkPLgQrfh824D6PkMIpi2nG1Qj1sRHaIQvbBRjCecTQgy1Qd
a49NTQl+wXlvCuJ4XSCcrcWZxcW1yKikHolBduSFgwKDnZXMb/ms79BfqV9W451tKHT4NhQX/HzH
zXtYq2pmu5NI+31lcC7XZjoCByv7HsWtM0WCSKtLW8DGLenSVWGamDxa60ohDjZdI4PyZkLHD+qD
LfTpOuMONPRmcovlYLrg6JaDqsGJtSzbcSuUi7McZRGUScJdJ064/XLUtZZDb7WcfjkFI60d0uIM
Q3NY98sxWTGaJ5FetppYYywzOsYcUytO1vJyxAbG82Fx5m515JAgJJ0DvJCGLMbZrsQZHWDyt7kc
2kvmzmNXtK62HOjRieikQn/QRkZkFKwvR38JK4+p0VwD97l2iBTV5Nww5JzgIEVuh35AoATA7SIp
2GgLvTxRbIHaoKA6TIv84GjDxRks+WSgTDBdmNAp6kWwECXOWQMNI8m4rVkhpotIxrEKIxlSiIyJ
mX70RQLJMcU4PVHtkXgMOYfICzaSYvHpAw9coqJ0dvo3SqKNQF3BEkOHxCK4UNGQ+xPvL0MSwnBl
VyNHMRyRhnentq4B2oOzCDgWnWjs4nL9WNaCzrGOU+ZQOzq7uapkv8veFjVoRhVKUIfSRSaKFsFo
RDkiZ1z4wkY6VDAPrcDdYXAsZJltVQLrUUY/NYIN2PqPepGlgL1yVi/51511m43699iofr4oWSha
CsqWPqfrOGvZ8i2iV4TOpBU7xqCnHE0sJo2pTRs+8L8LhLO1RSUS0Uv9OaKmmahquDl3DiobgJ+L
pep+gfoGkJ19AXpchC4np7vQnPxBuVKbp9GgqF2zRcbrxulYLcJexk8gDAzcH8nPWsS/uAZ4VwWp
N1FJTIaPmUhe7VIUQwnl0AnD84iSCA6ygM0lkXiJoC8hqS2iI6+EW9Zp7TG4/h2gS9qLQJm/FKiV
TAY/cGvjAFJx/wOJUnFqx7tBp2OAJqxtusie6WxfqSAFgTphnqelgFJxPFY2pRJtjl4Ohoq2FELs
SDYEeu1g2OfgWNgyySgLnfYMIgCAbVTpLkOajB1tJh3SSnY8GMuNH/RcqWHJn1UDMyC5bbjCUrVH
u/Sn8x9gkCPXygaM+AGJXlug8iSTcjSQnNQ2wyt4+kracNKCSl5K3TfjsXxLt5XkRUuLOSQ34VX0
eWzzOD/IVMziTZfyTYKLuZapmzB1Ee1kJXDbqsjPaYSbL3Q0KgpX0cSARwnxzfbJhL2P8zkt0fu6
iXzgVk8jr94Gy3koTQvWQCgoU8hV9aQwXh31m5wHHfvUHJPWWPyW2M7TIwQpsWIvwgeVLLVpPezI
vrbAoVZk3E1YnjdhCDYKQ/qhBp8UDZwViYF7mz5g4yPaW0sNgYSvLA7XBdVTI1RGYvPJLxHTV9/Z
9tbCXc+bBHg25NIFoKvSQnBONOdF1ZvWlUaOSqOCODYV86lOWySOrmfgjJQ20Fbu9lorCG5znAxI
N4rChPlmwUmLmmZfR/2vNopc6kgxKVbIAxaH9cgez4OJmBBz5zLZMzr1epbfmmZxwssxhVa1vZ3b
CSPn8i4LSTrkTOHd1MHvWMCM2NRUQc5jeLQXLQ8KtjeYcXPLaCZgT14HdxK6FC3SwPSccn4CZj/O
an1ELl2qlUduDsIdAsKOQQBXINFb7ayX06ZQrXozLZ8W+tOmq75smXM1uuTUNMtq156s1DJWRcYc
gWNAchTJ7PizQby/MfPST2HT3koLzHoo21DS+0E/6F1yk5I53diBJO3rjm2ylTaMzefm5BSYq60k
R+rqMLhBX1Bv+bhYL2MbRG3WWQeHFAJbegxx4xBgqk1b7VSmRuUNin5qDeaeCgToMpimGxZTZmgB
dmLVyfPtUPfAC2C1SVi4RcsxVDH3g6zA15qY3iTMZQAS38HZtOupKjF3JMmOeBKoBhiiKaUfsPSb
DU5aMhREaTYSht++XVZvptS63asr7idjNf3VJwwWfVHesnBJ8MtKdWoiUJDmMDF0ybnv5gwpL6Vk
q+tSBEc97UCH15CTBYU/X9S8T8ma6qp0b0g59r4cAUhMg0njSzzdSXprdmvtycsmB4kOwcPPrLTA
oMVUjQ6mzu4ffanelTRsP7VUdB51WNmhzkGFZLMNV1XVuzMhZDI1KWFvbpclNn5c/WY1XAac91Ni
ILAMyUHQXr+XyXV6ARWG90atKq8a2u6h9BulkDBJzLn4JShuaWOZNkc1XdqbY5zPCWDtdadb9clR
u/SQqPns512vPxoZIUKaDek3GU+dfkCWYlnfAm80TlWDUY8OVNVeRbXEZy0xEC1LZems4CpJp5xT
6MCS5EF3+cCfMK6xZES3RoL5CZSYW+pQhOh1YF5nS3lYS1gj4Ex6NvFbEgIdAdJVl1SPwl9WBX+j
oZ9ixxW866swO1oQXv0+kuVHC5yYY14/XbrMerMbUV/wqdd0CqaOt1TMeRXUwgudxJh80xbqK1YS
qBHpP78wWt3AybxUgaFewvJKmV261ditumYU2repZTSZtJP8NS2TYsHJa7JThQNzqT1qp981Mr3M
TH058zkpJ+9obF4tCGegL1T9TjWh4unqBzb1/hxbMs7EBK+TiE3jrFuG6ZUYQtlTWqekBmkKvaB/
neGSgiSijgy6/MvYjc3VBoT3jy9eW3bTgXiNeoTooR552y13kph+QJMYzt3yJTeia0DC0jWm2WE2
m2tHppEM97ULp4P2y+ntLTPGwRMTHGVV0N9pDp3k0TZSb0wSr57Z6Nq1btM9GZeIlyR/ZYKnrgl3
yudegyBgGEI5JF2uIC8pdARDjD/EFBF4ZRQqzJyaK1mI7hGXSnjCU1u5li65jI/lXWBorzYxp9vP
l8qwv+q5tB8pr0PW9+M7flwJXS+srzjQ4y2kQ2tnTbN0whqUrqtUqy9p6oClzKNX8klf6TgNftfM
DM10uQLvQlJm7qfonFWsHmo3emz6X5wp3FexDnxdT1PIzWqJi9b6VSRVsu+pkWGzaZ2cLMYPr1hP
ifiv5wwk1yqH26tlvSumCucgAlvPoAC9cLTeKq3Oj4EmgV0VRb0dB40NWuQwC1GJVKSEqln9FEYz
ZR7uQ4ZGVyfOcA+phX1UMj1DNcmYBE2qdp7T4U7NZPTQ+R19KNSr1g0X3n3jjjH0pEv6pSexciFi
P/kGdtiDQpJ2BY0hwHoiDklSrYMWAnnmXGsOKHnI6FGnggWTVTswPW73+pBdMa6xLy63LfknelwN
K3ODYCAxZ3EroSzvMgCtPkYhxakkwRluRCM3gFafv/VMJ1QhlV6vms0eXPl8UCeHiUbZseDTwskA
gsWaiun6Piahss0MoMnTVA2PoWII3SjQbegQXTbqtXZsS039x5e8ifNVkk/1mrkn6zR/utkp7RdR
aECPbQ3sMpVanlI/FcJHbPqTFcjaMnc2X08/S0fd0kHjmsFyigkYYgPyJZ/TltKurK2bgNxuAsEV
dHFviegk7gxAqDR+z0JaERj80sfgo5R0mncyBMOxKzd9SRy773TcLXru1ZFh+tNEa0BPhECs1Lil
p7U29wpGhk61b6ZmVme7xOe+2CzSsFf3P9/9fGlSwQBeX3fp0jw81tErRjck2nZQ93GNr6Ps9hXX
LjdikZ8SutPewHX6NqUXu8iaJvInZfQC9NsftE7cfn6l5OUHYFH4y+C23QGIwHHSGuX48x10g6UZ
nsI0EdIxqtBKtVEBg8bJcRKax6gOjSr8sOKFGAPtlz0cEaQBYTpQXs1HM3evCXcGEmhO4nUluyTQ
4rWfY7cnuEAglLYV+fgiJcCCzN14ru71M382r8HDsuRrftSyvfmOI/AeXOyLtGRSzVVEW8ZUhe4x
ka7GzTqFR+1s3FmombU73ZdMn+mtUwtPppmcaB5E599hXKzMi3WSd1L3GrXHrHwl8ZCfs4N+rXWP
pVpjP7273wm6xsuK/aJgjORcXpTnSTKV29DdHdqrR0fSnyrGnQcb6lXWatNd04mk12r9ANvJNEw2
skPYx81DoSve11V1a+aIlFPsBABztOIk7PCPKopgr/RollFbCTdPOW1MUfisuWy62/SktrjghUh/
XojU2uqXbk8GKnv13PGlv2iOKz/ba3U3q4vx1/6Wu33yZT/mWza5usZp7coObLVmHfaDi7IYKLm0
H9OseKyrQFHTo6RM3oziQNxuP1BasyrwtTRbjebs6Et/b1618DS9mw+iEa2/MaZTQTiM2NPqjEOq
jj0D/m7qxR/G31Y62d8AnNQngDJqmvNhxf9lr+oFt595lK8La4GOIVw79XCK6k0So+yercraMcOu
yUOGCANMZ9wBRBWx2/U9xf/Uht66HtheErMB87KavEg174Yhex+OzYckQ3vZRFLgfuSx9MhAkTUt
2UPexjP/NH+74qBetJN2D19omlhhNjjHibTJTxPC564c5VV8yy4UeLrsyFfEsV4UHmVgDpsMR1xM
YK1jw3YPKJ+J1OpkaOC3Sa15gtLdEm66tUMCeiYs8r2rdiTERVm8OaF0DDp+dps30aahgJtJEm0f
N5MtBFjpS3ZQtE+e1YJkP8SnTv3q3hhE88NflxHmXSh41hjEQTXn6VU4p7h9d68Vl4N66SLdpaRy
1t9bP9S+y9FP3hRjz3nFPGr35s3+CD+1twGmi/GWp+xjV1hxinmbHsNdxtt3UK+htI1fqEN6KV/q
U0qMB1ZPFfsdTp3R/wPcap261tq89uNeZiwhrbn6PQpXIu2lfhkppUOmJqgldovL0vykhGEblWfs
KF/xMdimtJ33wfdy0+S9Yqtsh4cRqGDxpX8P6d5+LC9A8LTuwxsOMGbSTL2ZhD8NtvU9FQW4kFft
qbgoNFnUwa4M74T1VmW7HhjAWdB4hV/rd+NkHtVr85a+zG/pZ/Vob8RwLeRmnrx46c3zdNIh/4zl
jlNIlnUv31pCD2cfEmlpptAbBjA7mOFU3zAPRct5loTPV5qkwHRYWCpMo9MbdfCGJlbxQ4XrmNzy
S6jAp7iFzV7maN7dLHEfP2m9d16be7Pq2E4nh9giG/csRmul+xgbo3DT0AjenGOy4KkebKuyXCvi
xGnmkcvBVt0mN6pqIV0ft/I2ggR1gaUMbe6K53X6FWaISjgS52GTt5LfvAwv7YN68mv9tLk+q1f7
wS7SeI+Uj/Y9jV/MQByIYklDuU5y25O74EolgX7AwXiuqiTbSfLericGvKoT+23Fa561M/E4rKrV
od3lYN1iWwIyBKvjnHIrosXpGTwazfDf4vlq2hvwAnLgU+RRJYXPnhQ7JWZA7VnDBLoKpiEBoY3m
FhwM5nk1D7Tk/hU+lYw9BcqWaf0yCOIrp+FcXsfX/FnxI2Zj2HfrrEt2KoXlyCupINzTip1GLDce
gs1aSYj+78biL4ebvU54ZlMnDqFhCUNA2/Tgo2N5HYVq9M7G7pD2mfStZdlfYHf1s1LtQ5iZ8KNb
3drPU+gcKxpF12rYTs9RkIqXDT26KkKhV0s1gQuPY/io4dftuozxS2JO3ftkzYzEY8OTi9K8VGzt
YjvV/6RG8JHFg/we1E8nxMxV2rOvxlLo7oNELA03ubmx/VGfT+FkcG5VpX11L+7dq4ZwiLso9yqK
UGRrZX4nBp9JeSEKiPf2XS2J0RaNcZFT+TWAMuqlXFLGUJe/2l4+2KXQv8e+f6scVpgKZOk6YNQI
EStOdkmmP1BwI8bQIyiD2ZwfdD/sWJ/qh8X13RI7A4sVqOLwj2/NisSlPkevdFnfMnvQDsSEXjVg
9auNsDWsXSq/N8tPDs05dxvUzK2uzJda6Cdlo1RavlU2paLJu6GfngO1cmfVURkL/nyLunTBtliS
kea97QgiHgnRiuPPd46dP4j3lJsohrKDyd8d9u2UhUTzaOsJ/ECnKCgigAyzYKRuqxDz0/T02km9
O6VS7CRleq2UgFyyMapup6QW/US07VV0vJ2R1BhxDhLdoA2f87xLEzLVE+W2Gfv5eBarQCVZCGCb
13JBlRnVJsoTYssKqIxcVSJWPGnaDSNBBqejECc8KmelwWMh8i+ToOCs7jt8W8mLMrF3hr7TbO1G
P4DI0veMBge4cJUI5ccItjBp2k+GqDnHwkMHxX9Ly9sbUfXATS1OdqbJsjmqBeDsGgNRH5anosru
I261naWAn6iEMfvIzpVXD90jaycqS9OMnMRlHoqYLBs07Lc4H//oyrEu2UGKtvvUKhpnSZ1N0982
DHCy+cwLKHDX3lWE9DNtXs2O/uS/ACrSaxnUvHKNNWyDsEBTFdMWRy4Tdy3KiTGaeLnNHwstyB8j
xhvsDHVwhG/gxUFXc7cGYzLQ9ZYJ9CRS9xr9SBrFPMviFL7YH5QSYq9vb92Vu0i7NuQ3rttOKa40
kpUJDoIQjLfr0IiMgS27lmVdXcN6PJl2FhysF4TiUzZOT0sqiY1ZZeqp/SlvHKSicJuN6IqRMlFY
iCvYHfLh2xga8F+4h1my4RMZAWKHNnshUJU2RGzBRdCdo5Qm9qqYZhIwI/KCwZliit5MBeegU10N
Rf/VcGBd9QqTZcjSH6LGgFFl1CJ1ex6EtbYXJ5m1TFV065XT0qeaYYAIIoKUXQdKP9wxuN1KtPCA
VnjYpbktwiZBiQQmlzbat+pUW1gmKCERdDYjX0uGfa75dHodB4sJRdx1qLzZYVpq0zrzKbL61Bys
agP0txOVOn6aht3Rsriq7Ta02WNnnT8xo5fqT6eTNlWYONt5D75W3Q9IVuR/tyKx8V6Z6t1w6lXa
6y9T38NQHXIWR+WvXnc7xUmqra04n4A7gZVI7bqCW+FRteZFMkb2AO62aw/Ye3Od+5MZ3mMTG14f
fAK9alZSmuMmKGH3GblC4CQe35VOfstqHEXO0AVrAMp1fLUkBDo8mIvDmEA0nWq0DCc1/I3xXU0S
h2DxLUv3mg0ysRI5PC4AEo3uXGd7jN1JA2jWpl/sOKVKU7bQ6iiz6cG8aH8jRaNdTevjr045NXb3
LWeN86xDGxZNJDYjdd5bocmcApHk1hZ1Zzp+BoZ36bdmcmxrmIEI5EBXj6fQF5oegP8DMwEtBqON
qRxVmn82YcGEUEf9aS1L4gCHBKSDXaF7qZsFt7uQTAZMWZwJUoxaPuL5HErjNjht9MGf9iXqHpiD
JRiVnXLex8wy/DJpXxm3/27MruBkPit7tAqFlDu6oNWohHWW/yBYxPDA1i3am9Fn34ePTIZQOC+/
m0gVUgO5DAZABkdegUerqwuKtRJ7GxTJZ+gM33kNPYPzIFzeYvhVjYO5MnKdTdlSLCfXbAgFrdTB
VZvvSj6FF2miryYbHAvamuAeNIa4/fPkoLXWpx3P4QGAyEdRO6yUsQUwXUJMZgdWCSLkWSJqIieD
tB3C7hDERUFh4C8ptWAbFwCHhJoBQMzQ7kJ8YSVgpVxqXlu7wMfCa4P2w0FaxzgxT+olgUrqRiWH
zLLDhTirGytbOCEouifwF1vJzjpMeKOyGdXhfR5ZV1vIHWt9gIXRtGgpSQRWjsC/G9TlvWjiU61H
jhdAzAw73vq4QQN2Kqfyq69haegC1fQG8EZb0+0B+mYpa0kyQhF4mgYTqZBRNLviTH4xl7NmNbLY
jTpMgXxUFoNKWF1EdZvxrx7TjCRTxe6CGMTvQX8yE4Cyx9vFkClXLoEIsieeXN2lXaDZZoTbEGRk
SGhhKg7UuAAeasRHXwfGdrQ1lfoYwDQGTaOHVJuOMjLg6ecLMIk1YwyxmxkoHSylmw+BkzFBnamJ
JFBeHAkNvkclInXgzHtr1nTMt1q6zuKIir2KgLSidhv6p2MehTTvZss8Gjg7braSZM9qJLvNX9zM
AQ2E85hi78yipzZWXp8Mxo6pLMy/BGgFzIE1Eh3h9+GF0En1mNr3qrL7FUvKsJHGLFvJvZ68Vgi3
UU/wui5Sc02Bfbxp6cDy61kDGJOU0qoKHTqeFWctac77UAXqOlXFs5IY6pLVXoXzvLjGJgp4rFdo
APYiamIFtdnC8wxD7On8sACqA0cvUM+eMUZE5wVk95yIfyiVE6Mm9HBZ/7RihYLntj9y41wqBZt7
KSUHFS51GVi8PBpZGHZwf8km3QrTcCOMtiFeyDwhKFKmqgtcr16nUnOg5dbEIeCkiwLnx/nyZAyJ
kpq+ODdBuE+DSNuLCIqKpWDHmk0HDQuzjzeMlBdLqbIXJhvoLmp2FrnPLpccsBjlt5QlDE70/BgW
0ycsBWx7EJBXFCY3G4sOc0/ECXGLChBN397qITaOiWhPnd3RVwTBKHP+zoXEQRdB26kZp8klXb5y
Q3JSyDbLoFbeU29kVCTPHA+UHpZ2p7O7wVTAo3wLhNECKRUYDNip7wPQhPSC9gfNGujlzAF6xdKH
Q7v4tUpk06fa2OLsPx7gtItTKTf7NMXT3F5NsLiR0flFGTI0ioqvtOqnt0KNpm0wRmQqmoYO22Gw
9pU6/mknwzoHZXcrPrS5HI+WaY1HR2AFGAI+6nKW81FvAQpUv7mTEfOR+vpFjepjaFX6JnfCJZRi
X8FRTU9GjjhMtV6seberrwg1bmj04WPsJWadNehRyDzriJAWnmVqBbFj9Wcjwk5VZeq6Zv1lnm71
h1kwrgCElW8hQMHjreJ808ujy20Na2WmbPrEzq+qkF44lpg+q8S3FNntmjp6j2ShcSrrstsN9JQj
wHBUnBZwL455j9XZgvgAt4BWmujZBfwlcBcRRREM5OKFLz3pcURQhV9as6wDTgEh/K8vP7+XpTZw
4Z/fVIyRPCHrKIsXEGIBjrhduMTGQihWl4QpZEztrQNfjJ3sI114xuVCNjYWxnGBVVnqATks4OOw
T611LBROL2ViHkxGDAemB2IvDC6w5VddlP8pM4rKjFA3ADZ1YAPUTwmDwB408rAvSTKwxSj9AThz
s1CanYXXPC3k5noBOf980cE6xwwrt2RLv8OF+FyBfhYGDGjsB+z3eaDceSitH+Ssu+dMZnnH2osV
Wt+jnNifksIWmNwStAVY05kach7AlLPShNW9Ie9HAh46w5DsbAWGzO15KT+p6+IBFPqa1eVxSOvu
K8wdTKMBn5pJgNdWO0s7MxD6TCNu/lpYKC9pwehtyAPUr4WePS0cba2CqE1gG9Es1uTPAty2HMPd
hs7zRc6huJEdOVk1zGMzCtQjZBLO+E6uX6wctpcaWsYtVW+lyceQaZi8LdLuv9g7s+W4kXRJv8q8
ANqAABABXE7uK3NhkqJ4A6MoCfu+4+nPB/XYaZVOT5fN/ZiVlUmlkkQiAUTE7+6f21+xSnKfpYys
QIFzaH2F+6Xf8xkTrhXMMNNf7HBnxogH8MR1kzhgr7zp0M7/+vWjf/2Uhlhj15kFysuQ3qHxd7Fz
dbJiU8LbOMuZao6Rwbu6PQ1zQ16ZxNiJizl4DEXNjMz/aprzAXpGpDuVedUm88mAnd7DUKdLfhW4
JY18Gj4gK8im/UjeMPcoiO4rPNPDKGHPh3LiLIUz/0s4atU+CNwUuEp1Yt+iHdKM+vMswTtSAXqX
M/F9mNnvA4PrWRP/dAZycdYLuD7OuQb1rpgWoejQ7QpIXgKU9wDLw0hv1jQvoLsCnXdbkqyx0X/J
HJKVpzS4OyXjeJL6PIClzyIwuNaC3NCwpI7ZWciRJUDEkYsy5YbrybWxcDEzbpCTaah2nmicCQ4x
oPxxJuZbMzsfwDSAk2blz1R9E7y+aSQhX3AO9ylj02DHpCIHoe0kngVGCRq+5GgFz0Ybvvg4fZZh
5d31meevu+aO1i46SYvJJ4pVP5WNV23KNr1IHol67gXoiuyOiPpWiYD+NWaQc385HHgTCxoRHfHd
oGKA3qJvYP4G0tAORdOSXgLSmlbpxTzRFkZt/sPcWJDgllZzhwEtaOlVn3sNbAoO2NLUV9LQxRLM
vfUZOGszMD+9uRVBzf0IeDJ7Glt3gO3aO+QE/1pTpuDNrQr+3K9QzE0Lcq5gSOb2hSmih+HXTyE8
FptpbmnI5r4GMTc3jPLg5Bdes+Z57K14O4RhfcwG7cXPMRTbOMauflPa19Sph0vVfjSFyjg9GdWu
AvqwzMxk3Dg6fRIZxRL+3DDBCt+sKnDc+dw+4cw9FGpupCjnbgqXkopubqto5t6KbG6wSOcui3Bu
tbDBtswtF+avvou5+YJD3UNShVHMnRjR3I6hCnoyJrZpS7KrByXHjODD1OBnJhoeas5MfmHeXZrM
quFQWFzpntqU3D1FsoWS3aKHNWJL39m7mGs8ItWoc8t5dpO3Q0fmj9THNOfzLGT0ZVvX0PyzoLlk
k7dhv71LvNC/Jh0DS0jCP0XoBZQUCHvPElE/HL8wNhT4huukU4+hUAJK56oOhkMWBfUJ+84IVhMN
J9Uwenfsc8wUVYe0M1hvmE9B2IDuC5fAxc+eyLKjrcHfItx8CxUILhJPOXWlZhaZNKfVh4kvyyKK
xBHTcMdHOQEZqjMTLKc/HuJQ38R1rQiLSvzKTvSUV/0rtwBvF1lsaBrst9QZQ2iCuRh3rlhatRh5
PaYAlIriIyPvCCRcwzpdAGFNQ+rRLvAhnQ3hYRhEI5GGSPfrla2qPcWi/sbtx2NDmdzZnw0FQ0BO
HPRmbjD6VHZ97LLmSU8IiHpYjRjSNF+zgRJLkV0ytu4vSmLdtq1TslPK1/ZZrJAjBc7tJnPvTV2b
HHEauVO+BxksHZgeq9w8+ZX5FnoxnOk4vDaDc6gHPX41vAkkBbYQmEjDUofWsGFBSK3sSzw0ckPP
IRYcMUvEM/7PhgM4IHJ+skllQZwhgfaMC+w0wIHTjBC0ZphgDFUQS3e0d2fQYDkjB61qCrcYLrVi
0vZtS9/qZKKkUBGAasYWUk5MuOV4TGeYIfTUa1SpB0iFu9c85zAPg8IGfjiJGLKE/y18s2gi25W1
ao6//sX7pgQTClzB8e+VlbPx9swNc6jgucld6Et2wXICvfwxgn4yy6HYpVYL4yr2smd7bNlB6pzo
J9Gc8NZU/2Qxg0j+9zU74q/9cP/T8/tHpZY5tJTP5s2wD18htPk9EiF9CQLv3JzdYnmO0+grVDWw
DNZqrE8CQwNOlu+SOwbTjsuhoiQ7/ste/n/9qtRcTfWnExm0sSstIZXiz+TXf3Mil6CneX1paCbD
k74t5kUbkei1PuCduFmoiGP2Y0S50sn5F1O+Kqu7DoXpI0/3Lfmsu3iyzubFfe7K21vp476z4/24
jJp5AHPzgBqKe/lRtQfvTK/tNX0139rX8bV5NFfl7X2qfb/Z9okquQW1Fpu0xd22AZGKD4ECWs3p
yRfhnWw5fzQSNTM4V/nmdrP3wl2xnQPTxcp+/M+XxHAwmv9xTUiB4Cc3TR2/Nyfkv14TvAaicVy7
3U8XiFP9kexHlV/4Zya0k49F9PPY9uaITGhB+xAIIyObOyMVOuAN27kDOQeIyk4P/+G4ONfJKkI0
vJXIhy0yosP1WTmzsMihzkbeVXs7fArDi1/yeJxrzjEzwNVYT1egcfGGL+KNTlFqxdmsLBmURS8N
J6KfpBANYikfWUbmdkXoQ1mndxgOGGDV1nXORx1x5hS+hh9TeTbf8o+6/4icfTvtYIetIo0WW047
+haClz6tnLOwmL4uylGs0le6DYIGb/ONYtjNWVqkt8qb760xK5nP8av5WWO/+jn/9fqledR35xVo
XXcZXzaIZa8MQU7WLQbQyAde84FXD79aytf2VqEht2be7ZqgYBdW6OqMywOmZRIhY8c7CodJMUVt
dm6a6Cvlgks6FdAyHTTNbNuhb2KlQuvkyfdRPl0U0FuNFhqgicbs+1w0Uh2tdHrJ3mfIA36mZXwJ
bkBuF7s5VpKcA5RW74mdDNdZe4j7f759hJyx2399pAxDoSRYdHqRPfjzkWIfHWsFg/h9NBTrfNrL
cTw67YvznkTvmVRvK964b1yWj/G1vvdPzTNz55cMFQ2n/5bzAhiHMxMovsGbS0x4PbaX8GDs6F9V
pxhCx83cZSh0D9dbif5MJmedoN+VIAA748kkxFhgglj6uwgZVLyOsbU1TwGCAqbXR/GVVtXx3XTu
7c1AKwzwfd64dovswp87q4nPEmUxjY/TlxKtseGNHPOSWFKy+6FmFkNCWxQvk03UwVNg27Vq4zjf
R1GD1wVDSfeS5JuetOAscp4b+dS9iC/aV2ldUkgqt/w5eh+/RC/lF4N727iU8bO11dRIoMnB9b9u
XBq5aw4N3p4Sj/RSnUNk1wb51WJdfO7pzgoWZCQ9nqQv8u4+tKN+i1+j5tD/VJ/B9+S7Uxw9bOLp
M1tOjqLfo1n2Pciz63ysmvGpPbTfdPmeIrL0e7vfhZse4bh48c0Xl134LCivOQARjDzYVxqB5xPF
+nuDAE2UrIkw3awisSnO2Uv24t2DF83bGbyCBrXtDw7bo51IVgNQ7ZhIwZc2vszfvPpafhF3vl0D
Qe8QfiEBnaff9S1knyohFGAtMZNyT9hvmWSO6eyKveOQjcbHw2BnkTx6bW289eaOlPiXWnwE5/KY
ItK3vJXf5wswJrjTb9qzl2L39AQIHUVKuEU6YAOIva01OzC/EHCS0lQkPIb4yUd5gsWLA76gwIGs
m7+yPWqYG926hnrXYtKb5m5zBnmMaH66vqoPWl5HuzQFydNhCghGps0wP9VuCFo4+/9donf958Py
eyfdXLL3xzNEMkZXZHh0A2nT/oOSxswvUEneciGgCgqXMFfciVckjYun+ziG3v2Pusrx/1vchePP
oLSAny+g1qYwcAAmvFWP5hF1+HgxOfNhGud4V/WN3ApCdcsL43uEdUpfNp0gsJb0SclpreJ8oAi0
iXLYME0TexWX0T2tMElMXl8/qhzwYOikK89L/qb31vxrc+u8OzB1avgMwzEgxCn9j91B5Xk+oAW3
3jfmTyxVtlycS1vDaoeSpoZ9DdAe77IImDPKeD9stHI4aM8Gq6n7lt+r6/gkUa9l+TmzLwKH0yxv
3p43b3kHB72wT/VNQ//OdSQiRsrB3yyavwpB//rS4+s3dJfPy1SmZc3Yu9/2EXjqRZY4abP3G7XQ
ns03N6MYx/zZMUcfl2W8K1H8F5orN+lr/ioJ29avEYe4aCFN7N80NzsHNuywMYaYoo/eQqOHe/B3
m7B/c5lZ1m0iYErRnWCT8fr9yxRpbRR5GWZ72yGqF2DUkmcfFdjQonhH5Zp9WGXBi+lZ5tFyGeoe
le3X8FW/nG0iJkdfh9LkRq8WmdblL5maMyu94xV2FgrPaLmRDb1kWNhRoyLb+pt+0bnB4o/HwrRd
y5TCsE2hczP+9cv349CK7MlO9oKxGSSJ0l9FJzp3iG3yFmGHhFA9zGyPzDkTS9qnTIoPv372678L
E6w+LsVT6MufbVtRbKll3ByQBCbFHjBONfteBG79FKQ0X1txSeOMoCNw9rfbnVDHXz8qVKSOlq7t
2iLs9xiQ7JNXT/bp14+QrGDkDiSvp7w7em08srWUCcwHoh+zojwgLdezxpwf1aw4ryCgv/dMTfJZ
jdZnXTrhvIRKrSrrCJungsWJgk1r8ku9M2dd29536Yc+a90628+iIOU2yYyxNRspzkvkwL0Qz4TL
jhosF7sqyOF0IgG02uAezkbRL2AUYeVGcE9m5T2dNXgxq/H4tQkGzwp9O2v19azaO7N+ryPk8+5J
V82s7d/MWecHsIXo383qPyEZrADu7AkYt//5Zfirgvgvzxa1obwIXfBZ3LeUh/zxqUMEbLD5hnsz
+UqbB0mRbe0wxXdq4yd7vawJVrnbvY/kqp967UQ68AeWNNHhJlbEIawb7BX6dQpC8rzan43MKlZR
qydPUQHgxO6rEXdH0F581LfJoUEqYvTsEe1ezpGWv/lm/sctzN6azbNN0JK0pen+8QTKMqhL32/p
ezwrB/098IYVu2BtIvRmuN6ZrqtVGYlyL9t6poQjgZtJjW3IDPJTAD4ybNdN9qUTVr0enqpb98KO
4pv6+t87uf/fnvN3vbdwTn/7UOdi3b903v7v7HtQffyva/Xx/Ucd/J7BRSLhd/4zg+tY/2DPpgjU
0mFrGda8ov2zPEdJfkW3TUpvobQqafMr/wfEarj/MCS/S2cHzbnsX5W3hviHFHMZro0qBfnM/X8J
4P5R1a7IBDtw/FxjzvqyFEj+nt9XAQmPpzPaqNlUrd/Xz4w1poOJvg2uMnflxVKoICvNyMtNpgPa
5m1PWVNDhv23y/Zvdjk8xPOj+69HW1l8Gcqh4te0Sfeazq+v9LdlU7cJQ2kjZ3sQN6TeCTLEDlqD
J12PJF4qHgpJBb6fXEgD75rdPuwBXFhTSsp2BnuXenm40Yw43+ZxkL7bHKgWWRAyp0pkGK4qVqNz
qVdbo/efgJ4NiPC1WI3UEz4F0axNRiXQF6vUxC2ogfKFpcgw2aZwMUqNo8LgJx7NAnG/Mm01UvTH
xDnQ2/6tpUDA3uQW3aaRA0tItrHN4V10MXaCClNK3w7G3pieqXdM33MNIHsbWU/UfKNCM2SHrx0B
q5jqxvyQdjZvJ3NxcSdLbZoyaTE56CXFaDMGLqn9u2k203eCgPbD5ebY5iM6TRP39TWkqZCXfBCH
ORaw/FujHDIzsqsugdUYBz2H6iIDp91I12quPkVeKysT47ojTb1IW+m/jJaLdyKyoCTQHCffqIh0
l7nUxUvQu9pG7/2OpFiEI2FgWvBaW7p78jWz39fouyuz1xgSx01xgIPvL7QKFcwycMq0IOaxhZTg
pdpSxBTYZLRbqN5ee40FasKWzcMuwXu4IWUfyi+D5yTr7Tc1OR53Q12tTQJJu4LetQMV8t/StLJe
fPwgj7YftC99X3abyK5waloc25EzQyD6RbQ0JwB9JZTANY2IwMpSB8qDJ7X27Comm/gv+GwVpDXV
GbQ+cBYx8vpCkZS3Twgq73QbSxS7PGCnsU+LGV1uhkZFpqEX6Ldx5m6z2WmgMgNXCp28OxlozOED
H39qfU1aGFVJ4JULxQePfFLhd+msYFU0VflUxHHzFlL6uc1qCokmn13CSErim5rKYe102UiWx6VI
aHY1YYiuNlZbE4Ix63T+kfzuV4277YfChy+lCSzA2NjOvgVnLaEF8aYPpnFt02646IjvAN0JUiEN
XfMselNYFZ8Kv2luSWLLrStEfo2kJ0Ebs85H8Th+rRPD25mG8NemCO111kZyHzBUXdoBG60qQ9Vj
QS2w8hTFa5KZJp8dEBtEvmCduelPs0cWNno3fXgW41hFLyWeA5mDKSzlDt1nOg0BikRuN842ywhr
m9noQmIhmr1EPnfXFWnEJRVNBXREM9xVjeasPQ/EfWua5VbZRCwXpGqCFc/zse9rLDuTlBawNJ5D
rRgUwk86prsIW+YBw6nH5zS1x8xJz2GtmXenfcjKI9sBU5DU7JZ0jE1xoUXkOck6hvhDeyKOSb2f
jLdeprdPnWGGn2NeBT9Tf2iX+MbY+LqTdxpxoV0mWnDefF70O7OluKjqOk7GvdXsp6yj6pM9+KXm
i16Wre3d/cxCXSyc8CCjxt41fdt+VlZS3nkZO/tE5dW7KFsaP1TkzZT5FN582DLRt4a46HZGNfwY
uOOhBqm2Hbe2K/yes7YCdMzMvd14Qdxv7BoD/lOcDwNjpF6EZ1p5/FVQadEm8jsTc45TZ8zG51Fl
Rm/oSpQ6lYBOS+JkYZi9XHWh92pamndBL0N5EbZLLoSqYD5pF7K+/TU1nPamYYNlzKDXeIHKAgqD
4fkX2VTpgfWuO3tmgPetssctRT/ZoR/T4GthZF3HE8d2Kw0wyM1Nw/FmKvqMvafhDkxpihiRxrIA
gJmF+wOUSezvqUkq133bZKCwcFRbodvssMnMugP1ZLRVK7nNLEVQz3Xc4meYxxCvvKlqfqoaQ5nX
TVATDbfdFTK/ZIH2pRz6epdp3DuuIUnjZyH4X9OIQ85sGewvX6uXkz4xLVAxuRligfmblZJHBhTL
X6LPkLo+xF6RphR+CI/Ut24FE9OIIHUCeiAZjO0IglrJLiEtjn5mmG2N3b7Kv1KQApKabL7ZncYR
O2vdlCdhdQc6Ny+Ep09TO+Fyj62507kLtR3DJfKOhiRsKon7HvBMfR/nQiHLbpiPR7S2+EUO9qop
tOJjYqPcofj0b2wZQWH5sHAXXs4yvzYqvvjUnfqXIrIqjfXNs179rnvDDKgd4fYM3lG3RqaUsuc8
ZTchpUOhiYNDzg+Tz0TvHlnlCIO0jUkPGKOw71nniJfM6iZzPdHsfiW6DSXWhMhtA3xYwIW8DYUL
2buoUvDVZk45w2Tlq8nzGfdVZf2cTIX4MlZJf4YPaBDj6PWrSPOY4Evqlj8l9z8OAjvtzlEIb6Co
6/ElKwfzc+wdbOBFYW/HkACuHDvnh5sqA8qc0PF0Oganssji3ANgomQaZstzhll40bW1dwgrqowH
Www7V6UdzRueLL9isi/vFqvGM2zkkvmh1m0Y0cP4LgjOIzjBYjibEwEAyyairmp2UL3lKdBxvXqt
Az1xLg7sYNLChaB9JL5rbueQsI0YS1kxlfe0CmO+cvVS/9IaQNtkN4mnnnEvxskinPjfFIlHfnvg
vks9KLMLTswIBHGYTdwriaOvE4OGKQxhrnEzuKAsAZp/CwjWw9Evphcnr8UzNJL04Bo1nSDmkF88
FLgX0oHBPjfqGBdIxx/B3o9KdTOrZkhVrrbGTGk2lAVCwnW0GzwP5A22WUgZ32rdo/POEsX3TI/G
lcNcaVwK3+teqsFAho4hLnW4twBQj3EqGmhgxBwXU9BRv+Sn+bCLjB4fAkC+0bPKbwGHbRYmvLw+
E4mzMulH04LAWGapZS47LjlYSVZ23KZLDf1sH6TDdGHLBayvpP5naeoA66WCH8wdiDkgjTnp8yFy
cKVnKtPwh5L2EztFrJ4Sq5x2a/ZT+WoURhQ82OHIh1W3iH1OwaZjC8jZuOLfncA6zANfGtbnDjaz
uvO7NnZEqqFqh36EPJWtMBMyByCisA6Yh6WrrK7wzXmYE73IHvcGu4ONR7EYq6YJrY8p1oL69GTr
URJ76abR3uDWGvdWUDknqZXBAhYFpiHY+PS/6ntoZG9Sbz88mzYrE8K8equ63hRA5LyWpUCrv7Hp
pcXemMPfdHMR1wnG8goYn3b52EviVUJtJxlT4C/w8IywWzlaHK2EsLF0Drm7o2dQbm09dFZGJrvy
KQ9ZDRy7pTyyTYv14MGRuKKMivxAsy2JHjftroEdaADEgOgew9iNH7/qa0QCvsvu6mRP2CW6dkGA
zwqM7PhDFQ2gGiA/xd1pmNRjF4nClRvVykQHJkSJcxNo2bpLi/FHwzGqJNU9OPZlbKW6Eq+ZO9PG
NdVG0HmUWV24ryJrh62AYpmwgHbseam/wzdlQd/BqCDLKjtlqtWfol7x9uzbmJKgwEQu8jttFfWG
8nau55XJLgK6Bo7BaYuFAXqcK9EvJeN8/Dad8a2FAX21errYeUpGEueQfJgyBG1brEIbe7sl3U0A
lPU41xOSJbl0Yzuu2aOBpCz88EQfBeYrUxefoYtTi9BDwxhWxO92UT+mFrqqSrIaYKEK4FgmbD6o
TuajocVoMWTapgxK5zVqG0CT1WBJFP3RG1ddoQH9l/YbpwdWgcC9YeNxr6zW5ZEIq4WfUcPFZIl2
Q1RBgXkoi7dhIPhspWyYYsaWFz+Iqx3OgwXVL+UhVS16e091+RAW2qsmKXBbjAPW4KVbkCikuQGr
6RRld58YVTyYDvoG6eVqHiFj3Bw+7CjxoO1E/sbry7PlY9SLI/zibPCiZZvUP1RMoWTiY7otYyjr
HE5eB93B9YzAbUPu8DV5mDpoQID40nU0Yl3rBlHcLSPYFEJZa9lDRnNCbENBFAF2CT11HoMkeAUx
sHHh4BkJxXbVMGDwzLyNaiFa6JOOY0KLPjmgNKcKaPhRxiQnFlKAaoUjxHEjApPU29j2CGUbWDYA
+Y4T4pIHstDty5lODiq/qb4nOE2WIM9DhuiZWHukJMMAqqAWOiypQN+mvoovMafSXQ9s49SNVXvJ
2YMuGnZE6E5xsDOicjjGPQiZIIjXGn4X3oJLB/urTcVnq+4l7r69qQHEiRyyBWMAn9IgscJFKsYC
JG9NG5U7AOIOYTH3tCAZPZhFtOsbGqvB/hZASgx/Jl5OqPyrxOg0ttHpd94cnQ9oMsOdro9br7Vo
+5ThCFavkMdYb4wf3tzN52A0uhWWZpwtg2I6z9CeRdF8m1wMMMjQ4RYfCDSLUQ0ZfqQKZ1qikKcU
gLiwD5xNxmmZVsBsru+U27p76z0AiZQQ6ZA5m5EjYZFugGWAXJnxVXO3kZca0bIS0cApl9zoFGTq
kYrBPk153u4NlRqbSKNkThsM0a+ERgCxQn+mhyTZTBblRzZ0MLrvrGxd9qQeZWKRoU5IcQG3ZzZd
5L88x9qaWg5tpnq5b0mPkEPGN8KzsWSbf8xrygMqhxMObrjkoDds32irPhAYEBdiN9ba7t0OTTYS
735IYqtV3Ysmom45TrSasptKdlh61mPNiarxwu6V5x3tj4abO8u7fY8GWmhC0e7oWjVBIdj8BVZW
BaeqiQKKpyLWfb092G1hf8qBx7F01b7wtHfHKPDZWE3+3QxK3j6dWCXZ8I4MYq9G3fumD90K2FZI
l4D2KKNWI59PSqDo3XqnjYnap70/PgfhdNaNenxyPBT3zC8j/DU9B4Pc0y5m7JMkr+lrkCIDij7E
7G2y6gMLMFyS9tnFXoyoXi8NHyKkmA+ydK8YVRueMcTTnzMYi8zoQe66TX2IUgX7ECNPWXz0HIgI
guxxy3yNg/6S9bqxi4Ph2Z4wNIQs8TmGQGcQ1dpP2nf21l8q331LU/aJFNgwrQboRCA0uMNt7zYu
XYWsgBk0ll4c46nKkYLjo2MHFBIS4DvKKtDWYO+SXRo7W7tK27unZ+HeZT+7mQwvXjtj1uGs5jg8
dbQTcO/kcq/bnEqnICVUIiIIlBrHsykzcKRQ8LwNEc7ABPf5TkzWxW7I6HI8UYyUwuoyJHMWyPXr
nWsMnDKzMlKICkxrNM/Qj7zaITOnYjeZabkujNB+KQqFrcZS5ksYWRiKq65xMROMkj51cvNyEXsj
OConajGU4Yt71Xo3WTlAYjaT1JBgJhfbaM74mpKSVY3jLhrJWjidXFfCr97SeMTPAD5X7Uem9cDo
xXPkxN6S5jmDFHwoScjlbUw5XTZYb63mgOFyoSjDvkABAXO0YoTibe2kXtSxUW06AjEbF0MUUA0t
++w8buGFGNzxliLMUHWmSWh3tiO2tCNAbesBBOgxzDrV9e4aDhLTIFN3uq0sZE/rjTfcZadgCiBt
AvtWB9d9xnxF3xqhnDS59377Y/QrEJN6kcuVi4+ZlGiLZ88vdzWYjw0LsIYJJCG2KzR9nWtp/5Tl
ffgdbxCdaTkRZ8PeGYhmUYlNw6GxJfMVbObG+yF78eTU4YuZ2fDgqRJm4g7QZNKAorimGpcDJv19
aSXZs6OgSNh5l5wzaZY3L9CBQqWjbNE8OG+yx9GeB9c8Q+7jjNbDOm0nRX4a8hJcXBxBaiTLGhO5
MFNjpQVQunwc+SGnScaQDv77Pt3ojviMNMi1rsqXFWyrheHGV6qVcTkhvAKB3acx29OMeQg39Jp+
9mth2c6GWl6T02nyqRWORXZQg+bWe3iAIYw0zyZojY0GVCvyunCb9BPzLL/xL7lPfi7K3XGpBrMD
n6vHh6bhLwDB8qoMBkBmHW6G2YBnYQs5OjrwdNKGh2EAwegkXbaKq8hb2ZlcK7cdtkEvqY9JCwrJ
qaGoe+1NtypIfXn2nDHRwSBP2hIcHpdH01d1S3VFmxvpwyfZxDEbIsJEzBYCYcofMuxkmQzbpoDY
sSZKle+nycKA18GBZCFYa0YgoLUZ3bWcOv/d5/Zc8iR9MMp4mDgI+qsoCAGW3xUju0cf1vneYLe8
D2ngYTHN3jUJYN5XavikNOQsfZIquuN3O+4Key1LrCfsTlqml5HdkJWiSLtk3T0JVUFsZpq3GUQ0
vUwNlrp6iHXqVKxhVtYkKo3EYE2nAIp5Wi1yREviQ7q/LQR9LCASSYKWhRm+dPZgPRn6iI12PI10
LZ8iz5oWWgJua7Trbcz8/ZHmuvHITX1cefqkPgsiPLvOpYXGi55TAXJI5VGxrdwifhVDEv1UEcyT
yHO2/lR6R7KNdwnmB5W5DaHlU3524dEwvmVZNWLRD+injiiuKReWzwXf9ezoTpjiPKwekYhXZqCp
E/JwsarjkVSBjIZbVBOpwnctOf3q9JR6zUBKNaY6y3NqUmB5dvBMjrX406kCr8OIyUBaV8VnIfUr
1LJo28dB/D47m2nznJJlE5NYzyurACYdc+UsFrKGuaDWRzw+qhAaz+uYGOc8sfTk5HvxdooM9SRl
onGy4KwBb9AwHihsxrgQThzX4LTT6DQwfz4qr2Bv0vMKHqA9cm9lKSX02NnVkzJlePRAzDBSqc21
LkKGLZ4pXvH8FxAtgiLlJWfVp77idJRppn4TQexfGCT51taQpbH2Q2pOeVll8mqCNqV1Ka3Nk1vZ
4pn8pn9IRiEevGOzS0ssd9v5ZZMt9KostyJKzXIz6KmwOemVGTnS1Gcp1BKbCAeb1mU+iuDDkTzV
7JXc7IN7zb6VLr2/xmD98LBPfCuDKqt2daqJi+HyknNnBFebyXPaAhuHKVlsAt/uvwlqLeBAlibh
WTtUO6egxIxiLKzU4HtWPiPHFekX+7mhXaRYjMphChcLaFQ6BDMhSRtR9rLJwwh/XdZOeH6IMsMs
O+kx1HRhVuOGnQJo86nxw3s5lFhjTVrnrk7E0XEOUFUkIQDvDQRw1tg9fJJVcrx2kZecYUvOk2ny
yDEjpmiRDfSTda3jQiJIMcnVbMOhStXdrVXTtaKS5sQKpj3ljfgU5lxXnUJBqqLJBP8+ah8d1h0S
9i5xWrqnlDvRwlebzHxdE65E6iXRPtM1xpJjPr5HfNtPwuAmCKpkfCb1irvQ6AgMexPUd6O89zLW
TkOLxr02PC3Zx3WmPXXjAHsUDGZQSA78cYqIUs2QTg14QVcwlnIyc1nzjRhB7b5SJR0dDNzdCzmF
YtWWGFrZGHMMEWP1swxgy+sQeumgph7BHOyFbvcbOoRIThNy0ALzkSfR09hM+jKQBYdCEWHSyUqu
lnKMqoDxWrQ7RrGMKqygX1g5xaEMcA/Mh5YZvuGMNJHmNOFzztgUHJHb8XKbyu41KA18USOsNuSM
r3rs6A+tFrvAZHmN9AqGpdGO9GI41oeBMr0x3Kp40fUao1McBfB1KlYrTJueZj+SHBs/SjdyU0wn
Qc1J8htnKJKZOM7PTVB7fHowc8coYFEtihdTqym3EGXNobnaqTbVjxo5nm0SamyDuxmeS8XOviM6
V1a43bDoLxzX8bcZMe5LZROtEVqe3E09r3A8582q82XwaotorlKDyN4DHV81dATgaMHlE8wAU6cA
K9NQQwdbzCpaptojeFKbi0H20Cy/pwNQvGXqQZuisBtMaFMxByHN8NXz3HHRcBi8pek8ve/ILZpl
5jV0bODjdkbkQUAlkEEjorqryh7g5FALE61tqxuSlXJS8aqXARBRxf5+73A++kbYhESfSe8XduKQ
OYGuRvBDugpf3DHB3anBP/mcYlY9Vpb+FvZTRxvTXB/vVo3+ZoeV9uCsbJ4mbuXXIaNaYGD2zgG/
JVzFsw0Oy2+t5F0OBIlp6OH4wkHb7dCIKGyG48WC3W16UoN7hpzqiOmD53OMbRyvYdQHT97UA9uf
mnAA7V+Y7iNh+rwPhhxobVrp3ddepy+lDYwg2yaK8RAszjxbJYNlcXPkIrn4tgO930y4XSi7xSLC
bRvChPsv6s5sN3Ilu6L/4mfzgozgCNh+yHlQppSapRdCKkmc5yFIfr0Xq9vtqurGLTdgPxgXKNyC
SsoUk4w4cc7ea5scWLDaqXrPdKpkJJiO5bEcqmbFzRBNC/gJgn8rOFrZrgm5Rw7irZHkKNV9RN+n
tl15DsPQB1000Qliv67dPdAN99jD52dVKPhvhe6vASRUQN+SOppCnmt9wZf15qRJu3mXqYicZSP8
YuOnkfyoKMg3U2/a+1JO0dnSm+Lc1ez1TMawN9mq3ZRRal062+QJDJ0g09eVowmAhLbcSSuTu85G
ABXjyN/VhvmB49H85LjOAktlrPXps1HZrIZZIa7odJ+NNiYoC+Ype2IKMc4fm3yTugyvWs0e7mhf
hRvf0i6UpLjTXa3Cl+QnNuiXEXcOKXf2EBJEwVAUDEPbr81Ur0ijT7MH0XoGFPgk22Gqk9ep0pKG
UVJefYasPSt3CsKjXg/RhuHiVmOf2HVukl0bWf/RGp29pvcWLSbqh33HFb0yc25OD60NucJxt6W/
wTipfzFL1vbGDPDRmtNNx9a/EiX9/SluhyX0fh4tDbxqN5KwULjZE1NCYhS7yngIShIVxqTeepE7
PcoWEZTCHzRAf0MZ3jHOYsZMQ3Q4whAolkPtgesJXQvjcLYpNYP4lUp1B7zChHyU4Cqdzn519MFk
VYty8w3Jb7XuOMLv/E4+owwyoBcL59aEqYyw1sH+gmPSwZMi1L01BslaxPk75Dzx2rTGS6ZX2hmX
AZw8+ooHmKcmiRWuvpBm56G5118M31SbsRrKbFl7VUi2T4tNjtgg3zvCw+khqNEBu3fIviXyAfLm
RmRRQKsAVuzR8kYLwyeIYlKhkm+MbLf+JIe7YUzgI9T0pfB1zEK7d3vyrwX6gdEsxJJOQMuhob6U
BM9fl8gDCLSpvVsQoDyRngkhpRlZuAi3ScNU4C+u+jUjV7HR4WkA/m39JZ1xY2fXZXCnDwHY9SKM
r1KflPCsMqPTGGX2EXdICOUrTrHSB/0pqUl3yQJdbTCT908JKrNjORnRJkGXdBsq0W9p8tMxbEtF
cg/VR7VtiZm/C3siGtOIjABTNMlWBbQIuIgo6G1zLE9Ew1pLpm/EvxeTAw4kLN3pKp8G5wvgQZZu
AT1/9+cn47GpMiLQc/pgmuizBy2YVrlLp7HClrM3UwcYiW5bhLcYYbph+E3FLr27Srcm/mHdQwgq
CUglw/GroieRL5QtCmpo2X2kmU16kJZyA5ou+1BEaEvRlILQ+4imvU7AJGjWr6S3hLGO+wZZdsQs
lp03a25HUZEDaDuiW9a86qIZA1rvhhPehGZELoUyQqtemMBTaZgXaaivTFNq3YIRGaFaic24sTb6
I97zZRtIeiYt5sgbYirI4qwcrB4hNXot0QfmVsMFRtDHJpNZ5zZU4KwrYihv28qtsO7EjbyWASv1
GHOBI8W9qhNCirCEdvI9zj7ng2kYnHQlFggP2bygYwqMqkKR2thGGBrrQSsw7Vf2i5XnBh++oa10
WtivyotbYL5+n/C9kZ0f2QjCb240sBBpdhZs7YxwGY1ZFYIad+4dW1jgg7L8VoS5V3JUMgljyiJ9
hceYsY4fTGtXaI8YP+tXL/SIZMH6oB/pzbLhxH79kTiQQYGXEOQ8mMreSmXEu4JRLMkv8TfaIC9R
OL2rwUsPcWfXD1KE6T4iBiTh2kZ0VaZ4DG7aUWeg0lW4oKj5cZzFkEQSl7PDKvCifj3Yyczb8ilS
R0x7fu7a1wlIlRXZ0XtREmg15UlP/IV0243RBFhDczCAU6B4kwRhqFZbjqlcfj9xJLhXEY8CdFbU
DXVE4AsB8M2wczXkhlOoudCIB3FJUuubLIZo62hMU81W+m9Kaz6rCmSu07fRqZgrL9GSe4yFTT64
VZcuhRmCfJSpjtJDM8E0dolMAOzXxjkWin6MXmcuEydIhXShV0VkISlyArYEN40DlrMA0FOUAIxX
sOZ0x94GPR0ab3Q0c5FPtiD+0nVipF465vLviCEnCVEcOtVAsDDGtVPrYQZg1ArOYG4yN0VUIHSB
+i+syTmP8JBoAQ/Dew/no1808K0vpPMqgDrW5J2BxWa3zEq9O6GZww1zaPtd4Ho/DilHQ6xpYo3H
DcBPQCNwKYvQvQPRTLaTbJ8bSfeLcOl6woldsrYFA4Rfzd0UrmbRdBHZLXq85GqQFYIPryFR0yzi
G1YAjYwTzTpW7oDRQmT5jWLUS5TQDLMYqolfQ3MnbeNgLF0x18iXeeJjwRFw+DPJtaV8Ml8A0mcY
BzJ3R5hhvjc7Zoq2NbXn1BjUwSjN6TLFNY272gEgSRo3qLG8Rv4hpXzSbLQmM4Z2KNUNZFisST5H
LxAnaL0VSK9siC9eAQWmchmOmS6u3sbzxuMYl85V5gzmW14ne4le6pI7Ubrr4QLsIgfBWlMw4lvY
KLlOLf9/xCS6cpvyXtEIyVM4CFydQ15lhA/T46Dz7A/6c1hXzqZJM29rmWb2YHQOy1TLAHifmLk6
cxRHGWJawyoyRPWYJnI6uQ2LBQfWCn4mE2GdiJhmXrhJuszDHl9POqyDKoh3QosQeBQEfrN9lhuV
tDNosxtBWaWsVNy/lX3DisyilCDtxkTpnRvQ0StTK796NRnHsjZomDSBtYOLSo+f/czHdWOGm1iW
vGYH4qplRr4e9PSZrutw37fBcHZzX+1gG0+3iC1JoIp8JLzezCmhwrhV7UiyLFgTchEYThSu796x
h3XboJhuhpm0HnqG+2UP0n/sG0Y/WjA7ekwOvIuCUi/m0Z+qa8hy3lMepeOqjApO92GhrZJcJGsr
t8J9rCxAhqEjLkaEjVjmDR3hKYQeBfqivbFofnxLFeNcQrxzk8jGZDiFE5ADzVNwXO3GfDYSNTzB
DIHsEIbP0M1IWJxGD8N8MqRouyLcHsJpCWAO5JFwcvNgaG38XlSDu0qnYN48guZE0pCk3WHKcFeP
Hbne9FhDzjGEXamqRRnmI+silFhvX8hEcjb0cIMNXYroJctca+sYpF7TqIC27uqEXA6CvocXf4aa
adwyMRgOdZ0m8DYZdtAsx7CZa+NCeqVzh+ebzngHU1+4dngLyBcpeWl26aEFHfUFe66/owHV7wcx
+teVV1kWWoc022UtmayIPKAujUg+u0zKTdV0sVzpThE8qKTxHzNvYBJqpgcGPtQlLgfhZcAmt1E6
tz7NdfMu61xtByEmuauqmDSRnJw6u2b/nWLvLtKIDtN73V+OMfIHuFGUEsgAT1beS4IVeCAXedFy
/nciDflRTV5VNYl9k8Tagm5Mf9sJje3SH9nKNactVoVfx9sy9oAcdEz0CNG0HkRMKC9CoDJflHA4
MN3NmfU2hcamU8SktwW29cJLt6quoHsMtBMWyqEJwaBG3Kqi8W/jme4ZMNIn5TO6Y8tGameRV8Lv
Knd15gDrUGFybJJ0eCCEZtqNbekvTS1tm4Xw05qhJ0nfYMFw6FSaHz73poO3xEtjtXEqQjCnyME/
45j5Imr9lmmgNI+NsKc3BznrgRjhNxtf+dLTLYZhpIkT/pSNdw252DseZeL1wNKgy4BwVepd85Uk
wGzdIrDuAJ5zZh/ZrfiAG5ZlCO9lojhLQDdcIuR9gAO/9fxZlxQld7ljsuAmjsOZTEIdmaJ+Cfr8
3EftJZuMFiFe2286z3c3KNnqrRtE2jZnDHLX9EMJV7uxiIU0KndpJnowq7ea+r1tmfNoINaJrMwf
kpCLYpuN3ETpjKzqlX+u466+Nn0I576B2MoSOWo2JuZXtBo/Wem0ExkLDVCiVAP5QHgzi9+/otiK
SUwGWRD2yjLAHKKOCC0LWnHKU8fsYm7MkuN8xYzSOOf6TPy3awfqZledMTP1Z0tGhIwjfT2kSY+J
IzTj/PJdRf2/LdPffhbnt+yz+bf5B38ryrFG1dH+x89/bf7ydxzds+r9p7+sv6dWXbrPerz9bLqU
b/2Ly3r+l//TL/5VR/8bAb5DN9Oe/eN/s8z9nQZ/W+Co+/z+lvYf//4vf/uOv2jvHfMP+mesPIZF
0NWP+VeO/MNGai6YaZi6kOYP+VeG9YdroN3wDAfvnbQlVvG/5l8Z5h8uYVmGzlNh8ONc95+S3//s
OUd+P6+JtsD0ZtmOgcn6Z/m9cFTPGFwRT+lM7P3jvV+qdQdJfkjnIJpeo6Wnk9HhaW9NDKHeDzmi
RvHSUeXzDxftHyjwZ6H/j/L7v7wT3oplIdu2Z/fCj0YAthSEs6mu1pNJ6shkBl/9hNd8VNrwG98L
s6i/fy3L1R22d1NajqXPX/9B6t/ZlpAyDNVaGJBAplmCTTHibNOpI2SV9WXrphkrZgxwzewkiFci
eX1Oop2XPoELCbetKz99xw7PQ/HC2NVdQucCtgLJqIoGZ6cFdrqSSABX+hCBLR3dnTE29taJTHxp
mi0O3/8oU8T2vmvsQHjZxwpxgU2i177LzQplUgNgOcxpIcahTQhNd4qwUJwFinU2C9JPmiRfM4o9
W71qt0yNzD2dquMUtdU7StZPOrkLtP6MegwvvDakH+/xUhFFmWd3BEClZzUm5LEGBZDjKs824Hle
DT0DN+9F9EUThkmcAQDg0MWNIrt9HIM9lb5NTEs0wkuOiwst0WmvVEnzd+yAxElCdlCzpFrcH4tR
IeOgdw4VUODk09I1teSjMTUgvGL7A/FxSKPxqif4xjdUtooaQ658ghePaBYAF2bDiWaltuPyYrfN
HaTCgiTbgOJnH9iRT+2DQiY02FGceqD1wCR2NWgG1GjbJNKUZGQUFofRrh4KvMxXTVFfxgLHpm6b
20bz46UJLOPw/Y9BWHge5z9s5aF19gt9K8GwOE5yLoXLUXTg9bEShiQB1d2yqz3FAYbBSQYtkQoL
t68RG9OR2RHteXTDDNxiAf1u1EF0wQ50CHEIDYaAwHDq616O+yDIu6MWaM62mrz2lrbdunVnJqBW
FjfghTZoGQjdCRlu2v0MRhv1YQ8QlZM+4oO114CHUH74kNBp3DIcg/MBSWddJtG709h7JwixYSDp
YwFAmlQ9aw6itNG+d9wRmaiD6Nkrtfshz3eg5C4qDL+IeadVXefrWJtZlhnUAEkm7mAcej0mumM0
ln1lXsbW2SflbBetLehvQ3pFPAFPat8cJ9DH6c709X4ZRCVHeYzuE6/k6phaDJcd3/fdhZLpVX4c
hw7CFp6WeNBfewKe2cPfczruhoy/fAfkkZc8Yv54RySRgy+jxYq9RM9RpQRA+ct67Zd+s6eHdkqU
lNxI6Z5cIrnRbF4or6J3t//khPQtE7LnZ+mzWH3h+ARJ0qzCfLzJpfkANuw58jr85oOZrBjU7zHb
XVGrn7xC3Q29cwZycoOZ5yPyjae0gTMMJnnZOOF7XKL6oc+w7n3QaEkgaMvyGdr5eaz6VURjUmr1
23y1vr8ARU/MaD3TV3WZo3RZ6glC+ph0K3lh7votR/IUDJjO6+FRN4Ivp9eIvZMXq4u/gPBg4wHp
nei0JxDksCrnVzOggTNf/DS5I+6QRl/ZpgZowOY1tqmtLmbUIPIJ37qiFsvcrAFGo7nwvgTjOcUF
BmT9HqniqrPE1vC5unTe104IiU1z7/VwXzrOyZ3vIw0oUGmlgCz9GygGl5EQ2IUo0ivV5E+a9oQ1
c9/LmbAVYhIyMb379/MS7nnxt+JjsHR4Et4NcUQEqWJnYRIEfnZ86lxnP28poqpxS7T9uS/IkhZ2
sk78+tnS46/ed8+S+yHxoqseIxYCVeD7Rn6VjS4KoM57NF8LOgJ54N8jAznbPhetMhsOBOFmyCl5
OXWj3AK1vBvMplxppBlBOGDYP1gjXRjdji8WZe9+stOAQwoAbs+0BUHebXfTEVDC4ksGgV9dG3Cp
C1WrE82iEkTqsWqtc1l9Gh4JtIG8EBA0xMNN4LqPPXqVpvbuCQXYMhtdEliyKeklLcF+fRkh21qS
ce/Q1RhIYrbWOOcvuQ/HXJY3tFAueWbvfLOk85wD/vLQAHYmMlrc53B0joahk9pqG5euWVoBKMsk
bJ5dH7NGDqKLi9V2/Nwpnc7NAPaVKwLM7mYIepAXaDQ0kT27tFtlmryP8HbolJiXxrFzFDzJS0sJ
yVs/6DVG5qo76GX35OccXcCgIFpDfz1twwUF/VdL4B0g5/o5Ge9UYNxz5OajkTVRHKDhIvs9bXA9
54imlP2q6dpnN1TvPklaZWdhQTBt6ChGcnKJnOmd/iYLrICxEB/WMN9cPOOHUM8ufuPcK90cFrmT
XfUQSskQcBcWGIYEOjATtmHR58Xj/0kde4q+1UVTfLU/V67fq9H/Lmv/n1W7QsIL+JNqt4vf6rf2
14r3+3f9reLFSYqbmOoWZzwmrf9ym9ruHzwMOnLjv5a8GI7/6jYVWFQNgQeZVjXZo+j8/lbxCv0P
LKgc9lH1C2oVw/xnKt6fqQPOXFri8tQNPNwGpbfzC1CIzMIez+lATnvs+I8NjKQFDoHxCa/5KQb3
8xsYw9+/nItH1hFUfrbg9/vl5Rqb9UUFSJVsM+lfe52eIcdoui59m/TbICv73zjUjZ9xHfMv6Npw
qBgVEGwrDXd+Rz/Utl42JS6uGMRRxmwx4fSkQcEW06XTwgyPkiPzVWZn0Z3bOfEOXuhtKGML81rQ
SewLozS2euXFh8aGOWtUPRkIUxcfGAmTCAE+98rAAnb64Rb6B7W/mI8ZPxb/85uez0GzF10HNvKL
Ez2G7z2qIZ9bC5rDJuMVlyF0YbUl6sVqff+O00FL2Qh3caLrl3i5t4pR8pBmPYc/RS7i1KnuXvKG
Gn1wgW0EqJOsrqBdD7GcDM6hRaDJ9OU3b/zXU8v3N87sFjMPmCHhctv+eLUdr9LpwIy0GGjDniJN
0nMPQvo+DtHWYyeG5zEeUHRj0SyOaUtKgk4Wwa4NxLDmvbtEa5vOk8C8cT0OIUt7uceocBnov5CR
hxaFmPuKZRnLsgv6z6xv0DoU711gJFuiq8rbP/99vkM3fv0gcIpLlwMQrd5f+QYQupXedtJaq8I+
0QsbKYfiYF1XdUhzpKQfUmQQK0cwxLO4zFoDolEfua0QwqRZDu8FciXUadvTLt0wtNCGeiI+DXbs
2LSM+34stgNgtaaxTk6NIoWWMj8YV9B1Lrt+3xIBh/Uyfimt2Y7iW8+e1cpzq3XLPB+vXQxWuxJj
zD6pU5tc5Ly6wh84kWCD7wh2LHk8mxBVFEIIGlXdiDBRpEqe6lIPP1y7DiZ0SrI86sM0HIwsApIp
p0ezLIbXOtPVuADqcGjKMipB5LXBb1zmv6Blvj+ctLMsU3LWNqRt//Jwlg7uUAs+8TqcYHui/iJF
Ug+KNdKbhzDqYNyPs2pJuFtHGl9arIbrboTnucwGnOA7MCHqC71c/W6WVXuqAtVnC1EJZ68KdFEO
9jJ7ESSnsbdwK/lUE1MAENLS0tceK9NwDMps/PA6Zdx1nHGOXjpoz8asvi4ntEvLtKRFNAb6gM2d
oPneAxwIOOB3l+F7pvYvd9l3opCk8cABnBX9p6emdPWyd+anhqSC/hxkgt8cIa2JwbKob7QRVwuA
NkGhl06XmunZkea7TisCFtPOmEz3wWqs8RNVFqqlsiwPf/4U/INF253XUcEHZAOZ/IVJkAYjPjwL
ezgZEdYSQdJX2OOSQqS6cob+Ny/2M4Tj+y1B92WGiuhAB9gnfr4WRShsZlqtta4o4SL0UBucJYhC
5xiUKMhAog+Ru/jzX/AfrFo/veYv/Q94s5HdSBSlSD2jT50aB7xorpVM7vNx8+evZfzaYuJCglWg
HmD3dul3/XI1uWXjshQVZvsmUE+dYtzRDeiYccSmwL2rYKumOr5gX66O+GstAmFzIoVFpj9LXc9v
vNz/HQByvr9+uf88EyicQ7PJMvnfX665pogkp3u6BqbTPxqqQtjmM0P8899c/PrRWi58FR0nBTuD
0OFc/PwyglXcRUllr3urvi0bMY+lsHdH/WXI7gsvuh6Q6slBfcx+vg7W3PU0RyCxTbkrHDTjyuso
8UnzKi426W9bxqlQgYfbRpTsgSPmzjIKZjI+JzWMVvMUZCIXQ1WfcRAt//yX+bVlZtF1NEFjOSao
EKq6+VP+oayYyOqu5oYypO76w2nj+yhjW+uFPMUM4ZddnyOPKZzfFAZ/dwU9nbrAlGRcwgiBD/Lz
q4aTL+bME2/tgEU7+KRy7xx96smvytONbPxux1X3frNKG973T+bHG8TGN6A71Gss0o5Fnfjz6yoE
jSIzlL92Cqteq3GURw8dzrOsCsasbXAAF0ra4dzuix21c9Qo3uKAaPBWD48UXrOS1VlI375hL4FM
IUAGRHW5xbLPdNWPXnzRvBS9sY104j9cF+UwfhoBuKqd0waGvZWQgV07jX7j2QqccpbieB/xOGlW
ChpEH/VNjeoKYADMnqDWr1ArpxviZRDnkQfPQTK7dMg76YOg/ZT67ciwnd1i3+hdtFOd+TnZb2Y5
4aKdGhDBGQRtywqeSa/sro3JMA9F8+HNmfVZ5RKi2Tgx4kg7R+dRpfELoajGCpMQKXPe0PQfIgXc
bIYm3L5SNTScPD27L8v+prKfZ20ooAnjmx9xLS0/owukBdmrw/Rigido1RurIhk1j0i4md0sHJfr
7GxWcXJjDDZOUxFXLeleaNSx/IjPRibuKcscQoqMwFj5UaKAFBg9tEBlOyDh2NFeEcuqddTkuMTi
ERi/fWfROITaLpm7eU0x0CdxqquCafmxlqGJuaKv5pjj9QDo2cMnjHJk2lZ9uatbsYbUi5kQeka0
iSljHyNRJJshmJ0rBVEYTdcCGhCV8VjFsaTZUVvYKEwUnAvMq3xCCSDCIejcU0+K064t63oRdgFT
mMQlr4Qxan9dU5JsjSm1btrezT7yhg9maJoAK5WeQAmcFfh65ZYXvNfGc44O4UlF4JTjtmgR0Q0u
SUhZedEID6l5LT1E/i8qctnjfnxIg6m9SH/sHkpBhzKnVwB9eSh2eNOSs1ZWwW4aau02ccEmJBmQ
6lgXOhK3zEHRb5dIMbVuzXxYX9OKMN7wFtX7AvHFWdQI6UI+IUgIWXsJu/S97p3xPZ5/O6UDzpOO
9dQQJWcUtKkQUN/5mkODWY8V1FnDfZFDswLjcelqBwOwHlMApXl+71bkWmhOOq3atmpXgArst85W
1SlvyHpJZKCtubfL5yS3BJLBYHxKjBFyDAP9Eq4G3Z1o0TRUl3QntYWmY1jHr84JJ3X3suENFAHJ
CYESCyuQpIo2mTx0TWm8poXRPgaAfnbY/jMKoLFY4+QW5Iao5qrOamtVe7WNCbBMN7XmBmtL0hpl
zpI/mnWunSLPTDaA/4gLIC/uWGWV2huttNf8i2CbMFVcGiUDfmrqtlvkuhzwEZMCKLSAuNDBc3Ge
9hhBpOte+02ZrA1SwO9kN743NIhv01rZ11bHc82zxNVRNnjcyteeyIbT1kNrrIq+vkW5lBBgikTR
NBBNR7IxrgpzYJ6JXEgU5ZUT93hkkSWhMbBeq6hWa5MYXHy65raF8MXXyumo6/DWraJqlggG441l
NuSB2hWKVCOM35ou7656lP7naPLTi+lkLMtmyXOMBHBOtv8K0xihR/RC5GyzCcmN2UPs7mlyZ2C9
E9pbozaIb1LFmGDdimhgD41alATVjdAyL1ikzDWCba/bNHpctweR4yTXWqt3UPDzJwtPryQ/79y6
zj1+0eQidaBM6RiJD30a0lvyySn5XTWZtMgFSkimsvFqqO3rWtjmykCDhOYpsRaNk5+t3BSLrvPR
cjrdNp/Kbu3V4j3vq6M5XbeUoJu+DkLAsANaM45m6AYQrWn6XVKHJJ9avX+luiKuFpZeNs/thOmq
rEhwfe2DpBp3zHPpmrUgRjK5HpokOHdT4y5boYxlqOQklk4xQASvmDCIWbq0CIO8uAKXNJuj/QPl
AnApXM3A1LX+RjOiahPpeX5FQk95mPXlG7+K3I2ZlV8BU/dbVLLdJjLr4m2q9WRr4YV6UmQLrdvB
jK4iv4ZL2QGtRcxlkdcapVsIB/T37DJ88+AwHioXvQga3+a2FmOFMT8sD5UeMSHBNMrAeiQ/B4E6
amUrYtm2cHPUiX5KVQkDplLRWjT+xFgjLW5tOu33buuAP6cDeiNUOt7aQeIiuUnHozM58VE3yeLC
O+Y/WUp6uyzE+NzhElp6IjVuhwD3Sm6ZnP1CEW85nkWvbmFNKDwQ8/eV6zyXga7vo9ArDjZ3LIcY
76oNx+BMR6hd6/yqV1hRSR1hck98dscxzO/1e6GHBBpGrdzXjXKvTPx+a6jjwanPXP6v8XpiRuKP
Mqvi+9DKdIK8A30n/Wpddc27S+T5xtYJs+OB6ZvZ+Bga+MlKSnpwGu51NZDaHWNy3KqU7LWgHNyW
598G5kX/+2Rr6G4XECyGrRVV2XMg3GyNKdvCeaLTkEFVvbVUX0N/cUAdEHpzRDc5fHCjO1dtZXAb
alYPdwrXhtdvHFIa9z4BIYjDoExMZsbt7Le1RiZabhPBEPQToaz6k2u2zg0CLeTKLBsXKNrmPPz1
krVM6/yOxwAOdZlOJ7gKoIal371hsJCvrk9aUB9g4URVtqlJdABdYJDO1WuGd62g21y3bRMgiHRt
nCJpZGCOz216xk1fnx0R5ocyjSXPKDE7rCbnLGv1k2hVeUBsOxBG7x9wsxnPDdmBIFKqMLxXBG/f
aLppfcpB99B98kOSCMiECPlew3e1VW3ntYG0qdTRq8cMfACzjG+BlUwbDT4UPm3K6EUgZ2iC63ZP
eZATTdrGn6U5Jlf5bM9TeCEwUkmtPAYhbtGmKCXxSUZkgBamOIBs5rngwUQPJ5uRLEJqHF2mKk1W
HLfvbgmG35ul0fHxph4VnUKYOlYSISTxiD79Ds0iugW3emSF/luXBeO9g6PyjuQR8Vk3KdUCiGAs
BfPMGscOyzg3BoVkUo/jhktEnW2brzZjnWVsRzopUbhfXoKKrYURRfpiiw7auAUSZZGoeHbCZh6k
mWq6iAneQFV6d3lGfAc5InLNcK7CsAZb7pphCRZvmwPZa1s35bU7yfo0EojASS1+8PHD7yu7Ut/8
agKX5rTdpo2Dcp5DaqembICOCaP1F1VbmecydbsrjFnGJkR6tHFk7B/IjU8frS4NHrQWhKnu3iqt
x04ms9nGOKJVsTCJnil+JLnAHxNLl6vEfe32b0YFpH0MXmFuYPyzmyi9Ttq6u017bF0rwiwzQLoG
M+ViQuSZ6WW9cizSLrJU61hVebRXbeDFR8+q2zutSZIVZYiEblOK7pzkUWAuGtuy3gYFuWDJq3Y3
SCfFkz/gpSjMPH8ZADAVi1qhfqJDpD6xjrV3U+ZU23EotLXbBqTlKcLofUmIEQPBZPzoOsCkYO1o
Bpq2D6Ke9BxHA8S9hB56cYNY7XpmfC8IvlDqGp0L6cSV7bKB4yzzpLzYCf0RpoURJgV+VNIWzs6x
cvWInpgUbttTxHAUPR2JBtuNXUwcIvUIjTQ8meiL78W9WmcTAXwjxrBlnPP55hCH0yVkDe2QkKqx
pihvrunu4eCIOrs5Vb2tv5FzgSEksnHdpWTBM77SwYlHJrgkIxLaJkcKdacNDlU89677EE5j8cIx
Gu20ROkAwcDj+e+8LZPtYPayXYyYyAovyz9auoubQbb6m2B2vU4he+0SNJM3Wq9368HxUupW3C5A
C1ztpIcoFhb6UCcnmxytHHJNWmxNaOmNmOfQabrVCuu+RSfS9A+t1a5VbZpvUxdEW3BF4Z3Za8Ud
wSLaEpjVeIkyj1FX5tkXUk/019BKvdsuEeIkHLIm+eHBt3khfM0CMts7lYE6KIzEONaxBXMs1rwH
ZyLTxQE4g4G4jb6x3qTnsFfDg9LHKGbmmRQbo2ryVzXmnAvyMNmFAYaCtI0C7u2guvRgIw74ZiUj
7K49o0hmpKiJgLvN02G3sIJBCSLDNZXiqGw3OmbsY0+ZRyAp8mNke1QzZbnGxceNlw0eQHAU23MH
ILqmwQf0waTBN5CDfgBD27BnFKq56E3o0OqY6pF0qB5AZNran8qoRIUyMY8uQCLKC+rvEammpsju
oMBrVxLNkMTNRt91kUcq3VSxm+8AjsRPDbHlL3iVdGMtdcYIi6KadGhcyAAeOoRQK+GOIJtIZ2wW
TpZxHoGWR5hFlgVnEzvrU48GbzHpAc3ONHT6mNSdugBTZCAs7Kicv+ExYW1lINntSt4duX5umX/x
V8KnlZnG9ToZcccTvFIx1OAgZt1qYRCtGExSQvgCJ3gFE+HBaA1amrpOTcaXq29p6Q/rzNKhanZZ
0WxDrC2If0I/fsktwlfXvmFRnoMzUdEtEqF2C6edilSbxg64jQn7DJUzam+8tcsSvwJce/AIbP2a
Lh8z32++ehGTOS9o3ucHYWY2WttutNTRGyNbQC83nHGVIgtWK6pcTbuG8ti6RwUgMbiKB/SN6UTx
E5G+jKUGmyx4fBvwFg+uVQJ6yYoJrCjs+BaWGM/3NHUMkYsBNVMfWh46S1I9LdCVJSyQesTmFVXr
GndWt7Qji0GUW8QTA9RK2w+VVZwS6TUPUW8RVKfp9oLcWm/RaO7wNf0neeexHDnTZudb0QUIE/Bm
W4XylrZJbhBsB49EIoGEufp56puR5o8JaaG1Nozuz3STVajM15zznDaC/0a3Ox4XQ9Q/PavVxIFX
9JUz12i6MkftIBCvlx9246q/GRKzi7l4xm9+dPk5JKNCE5m0/VEPI/YkUm+ep9K3fB5XK7r3Zs+J
lvvuxSP056o8M3siBI9zQczw+D1tnhlEgb0MQDKMMdYDxCmJaG+5jrC9m17xFeIGNRiXyPAnRB68
BTYH9g9KIoqY0BlPvTUCyxFwY5/gTzh/WES3n0pGIq5aN/lgUcRHR1c5fVkuXhq0BufkwejZYnv/
2dhi44wqW7u9621axok74kVJJBz1upzmEQdGi+M8W25+0K/wdVzzrIBmMwfV6zRMPX9Im57aLLRu
df2gBiVkDgB+Zqo7U6uslhbmSMUqBB9mbFtRujcT3742flqTjZ53MCYbIXGc+3pfcLm9p2WKEhQE
zvDOzHBAgmepoxzGYDN5ejgIKi0S+QAVIRjAnxMu0U0hOiIv6uBXYUMXhBw+RBbcyT9jnaiXfurJ
upomshl5YLJgjQF+uRRAoz9Get6ftifDA3PR9GRrUhUtTY1ivJk6R+GFC/iAzWiKQ0FEkTtyygqC
P9/RqfZMMedsX7hp/mcx7famZomFtE/w8hAkwj3YM7W3KYrnbPHvJvJXQ5nBWarO+tV21DbL1Bp/
HuQTOlyv+qMXlVorITIXawt/cYPXKCBvtSH0KN9MsplIh3Qz8Am2NlnnYtB0KGZMpDKmMwMzs4BN
uonhr8RMOEe9vHtdBxy3XMafuYGhda3Dqb9NSQA1rPcuPec4CMIlQcPDAAbpEB5ujRj70MHThMs7
f5r8KaBAwfLEdC7lLu/NGphut0D3qtXP2X5lxn7oJDc6CI18DPobtH/nAxxBegToGawCyBMHNmFi
szS18841h4Q6kwu+ntm7Ghg7wLECZRyJZozRNV+yppanyEe7TIh2+3uuJoZp9UB+SotJ1ZgKUHRy
fPjrmjlYl4jZVmlTeQfmT7TRJMBDWu8nAyg7hoWdE3bGjkMZAlLnC4VP126vCrrKFqdYcBCBnSIW
zlLrhcGAcZPJnPOCRbn1SiT0ZJJZPx0WSz3XSZfdLRv5VGRgAgr8wbkkJMX0SIE22Js51NFUzXue
DbDyi+2ysyU/ZjVk0Uno6GMkyeydx8A/ljNu8jJceIireoo9LvIjxFbnQmXtxyGV0Ie2/OJUe3WN
fFu0G3siPzwn7J5BbDRepjEsXQawxryJiJ2jdaITewrmhudTj/rUBVH+K+0WbvMqIa7CY7lW5mnz
Rq5g+QoHfXmGFBO8owYQSArzhJwHd8CHEKamWJtF5rjIXVKecSx6DFgr+6Wfm4hLyy1iDAYp0aLM
VwKfmPZu7Iq1kqVu1m7DMxO5U53vRgrVHQd4QRZtYI64pzzc0lFGLqsvZv1V8skFww6eDvGfGDEg
J6g5DyywifeclQRcpYgTee6t0NzDAknIV2doMtLB2TlTTZbnT3k1F1eCaJJjiFd3lxHQE48jIOHJ
beR+LK1mG8pHjKBWfGzUA2OYFO09n8SdAZjzxgB4FXrLV5vlP2sPIIAn/OlhstMSNepSK9yMRJPM
FcGPxAunaWY+t8Jz1gjLw2M9jxV42/K1yR5ZmJXO/kr06C8BpdnrAHLykFPKbAypXxIbzwLN5PhM
8Ka5HyqvvE5c281QNxuVFoCTjCV98Ze63qm+e7hXGZUvMnMuY+OCxfHbfjsowWkwctuEnXkyYfXt
pqQ+6KoLdrikwPNk/d+eFuf3DMHgoTlaj6SLgYh1kBmw8Crztj5AF6w2MPvKXZCRUVQluCt4wp0U
kuhCpuowbBd2tjju24PFhgsUoPrlqno5pePo3MKh7zCSlC49myH6fcN0aocGctiK0jQkpgvQE7Z3
k0Ce6JEA6K47T+EInYMW73VfIOWnMj+F2DWW1thERYMHwRg+68j7jaUk3Q2Qxw4z4QIrRin+02B2
a6H8s730xHlmnGtwQU6dzG6MfgWLgXqHqfZJGJ75M2uhuAUL/bc91tD0cHyw/LbeyshlFGEGrBzJ
scofcZSajBe4Wqe0KVz6lKn6jSuaSD+n+1qW9IzszEIhlwtsdjh4ENC14aPSoKltvUtEFkZ+CPBd
gFOJZA12kChT9tl5QBbgw8K3zMbKr9CeCsdrNqFFIETy6FA8eLtfDWiOU61LUsSEf3WdYdqmHL74
b9ISvFiOv7xu3BdfIprFSmXTqI+GTY7dXPT7ihwNsrBdkR09Iy8xa9YWGah4qNLvhH+QEMUB+SnO
i4VwISujmdOCpmrWuMbhthLw7W+WEHb6lh0EU5Eun58Sw01e4OXglxoiEe2C0D5QEAMDk/YRqFOO
lkaP40yww5J/JwEcJzcoeKS63BLFK7nhBWtFy8mi7xQ7mLeyPIdIQ5kZyclHIx6tU4qh8ROJZPlE
po/nHFhsM0+cB1Yg7GWLc+U9rJ/lxEMrYZjOPlinIcWo55tsDzhPI18yG8ifi1GXL0PvctpybjQ7
p1iYeo4JvjA4fX7w2WLH+4bq7uFrJdaqc6OBaN+IIlzRKq7tzKfSSGEYhnK2+n3hURhUJm81K2hN
I5q0iFJCo/uIRlLiMXxCrp76ACIWvKACyQ6rDm6WpSL6Rkw01/LmFHiXaiKTzYcFzR9vHnntqWhu
JAqelJXGfF+gUd1l2vfT5HFQpk365FHUXHj0ss/QS8gFQxp9nhbJMyNRqM8tKcv5PZit3zAuBnQo
NilimiqAwCQYUEW0w8XFtFU/e5KgtkRN/YqPM+fA4sjDhNMwDUGeu00nrpHjRGsf8iuqTFZEKZ6A
OFDW8MzV3lC5lozcChKbN2HwYND0uEYZRy+6/rNoj7GvSyQ7ZdOhoRpHT53Qkbka6AlimGSNxap4
ndk+v6ZDC0E/dxhoV568FggciGy9KGI+N0jbSakLM0V1LJLkg5YFoANqOBkHGB8PpLP2X7lVKCz+
/gyJoFdmihurLCjEcxbCEvCyURMWP1Cohowp5iKN9mhIBlxYNJGcSrUgu7LxXuQYWRRqzF9z0wAm
7xWfKgXPNWvOYWaz0yVn1xnbybR8zAE9Yb1mqcUwhalLfvO7+mMcLecJnkmSblXvzF9AP8v9QHF+
caPe/5jlAtFFss+jYlq8tSjmyLxMlWFCoA94GdCeGcWuVmlyc+ZM/aL9pStaiuSaa7gQaxhAWF97
IwssMmGt6o0uMY9V1+1gQK3HGpSSC1g0BshTvtW93HdDC2W8Ht97hUhe4dRjX7xrSbPYV1Qs2L46
ksnnuctiryMTRxSgBlN2iZw2+RsjlQpFScu0HkwTjWqehj+0m3/kmX/G/F5CvQ4BSFbWhxPgIGw3
tWt20HOShTCavMi29SAlo4N+8P0YDPNPe7C9liTvdtzXc9Z9mE0ENt935QGolfwNOcVM48lu+reR
6F7QRjLSL5Vn2dNaWn25hwyBFWxZgjOpFxA0AJ51uyGjZV+b7gM4MAYStaufPmWyvPYBgHal2/wI
usaLK7uu9rAYqjruzIE4UBfayfMy5c0e9dqoYjsLbdLHzapiEoRF1ob5/VFwPv4iExneMYKbF79N
NICaqYUQsWCKXXkoc/syidj0J+B4816dgbtgjB1YWdJAzqHgecrS60hFc9RzkmKHVq2LvSwjaBUV
suBj35u2G489L/PasIf3Uj16+3AJN7mvu90YWmRQRKDmArgPVNH+DpQeJn4aY/tCF0n+Ycd6UceS
SSap7arIjT+inIx1hzjgXD4K4HGx82dEf+LqgBhai7oq7sWy+Hs+Ps79Yc19dzM72IREtUKNXpqt
9rBuQ42w1x6MegInCk4w7LRnBFAuBZqmlGaHceLsnXAOO+F24Lze+ZBQVlD4H8sz+bAEOFZ7TFgY
xW0ZZTE5bv7zQA7vpbSE9wvtAUxGBohcI2UxOfHgAmHOUJuuqwzICKMpTKYZCUltafQfXZ55LxbP
5FPWWjxKKTPB0V3Es5dRpKPi99fcQQC3OG5PNTuegylNAhrgE+fABbIYiLd1z+u23A3K73/IhDNO
mA7b+7FBEkdEZMFPXRuQUtZVgwq+ZZyrkDlkv1x0u5+eDnNCHpWM2TsaaxvF40oUjoenJQJbaabg
2MtKrL167k/BmALCTYXmHRqFDL9JbPpswvkP1n7nQhrNva/hU7UDIwMlk+m+SMAJ5DB0RRSPLiTt
K2ywttq1NNrDTrQRp1jWKb3n0QYKPDNQXY2A7OEK5OlbIE01P64lbRKyVM0s4Xh10QhwRzSavAgv
qLtfJBGsnKB5Bp/b36RRk3nFpgStnaHJWx4LBDMZBJ4nSEHtC09Y/qNsWutjtMH1+oFKN6mBHzkR
CY19I6q1DB5B2cms2bQyG/1Autm/lQupp25YS+IqFhITss6Wa5Rk6Z8oXcK4TcxyE/nL/ILJuD03
sN+23BLVxg86dST/sqVNBYt57IESP7priDxOI08GYMvYTquKiXlqHYwHzvRxd4BZrMJ5q6DbXxn6
kOmQlcZ3CTv73Szrbs+1EN1yD5EJb0Vs9f6mIj7itxHJR/NpJxYko9En39DKzzCVeCPEUFFau92n
8HXxy4nwPnRZurwEga3H1Uzf08YzG+a5MmKBs3uZCr6WjGVeZwJySZ8IQGGtTd2rF2uq1dUtBVMH
M2wIg5mthjYm7QZisapiLxmMrPqlNO8zBjHaSr+2gJVm1ab1+4FpQcvhC/f8FfKBfc1aIi5tK+iP
HWQcPs188NpUsfgMl+ot6+D5S5DvkDOgNtml3tAJv5Ls/cdBEvpat4Z89tG0cLRrbC7SX76w9DOM
zPN30+g0UO80eHWmUj8bsxZxUTyNDHK3tlsMHyWw9btnOdMHvuV+QybJcHIE+QoDkSUfnC4fRd4A
HNDefAbDL4+Ohi2ruuQSdRBzG67r97SnU048Xf7WOlFbOdrmeqzQ72SNCIDBOs5+zoniXpt9gJvB
GqNvJCHeoQoUb18XLp91Ksml6OfF/kX8MoWaak0DW9Ayn4rcg56Bc3Qv3aaOlR/Aq2gHey3dId/R
ZIecVGl7mFzCojFkeed2TGhec+r/ybT13q28aoP6pfmESETZIWZ6EiPCu8hcNz/NuZqpCPp5R4oj
HEmUJ4eUzIV7G0i1qTGswoRrwtNgMf4omr++DfhIQhbAO51tqbTBbM2OSy5IgZQgUUWzlz4DaqeG
tBM0PxYn+Asd9iYSBBdJFWyLJt2gCITW5VrTdh7KFywpBc/VvM5Somseg1s3EVfVuDzEXncOZHUe
A/EO4GrdmxHMT0ZhE1TQFYHiGg9ZxSKrZ1FmwXLNA+tQ6faFPd+PgbUc1vruzJb/g7qe7iey1knd
DmsGrnGpGLbMLpRn5iEVwhGUtbJtYz+FoxEOdzdkykt09c4f3AHFRHcIZLIfVHhWMOe3+QAWbyZh
6pnZwmthQSNVMD+2lDE3AtbpEqLCeBXuMN3cpTDOteGjnQ5STAePCyNNlpcMtvjNaxYaJMA/K78W
1u5/LsKkEEVCsAnKPv0mmcC90GmbWxiHJdE9uXr7R+f3/7GF22ExiG7w/25pef2u8+p/XL9/D//q
avnP/+0/PC2h+W8ObhZ6vMjD1PqPV/t/J6jZ1gOR6EMQ5koL+Kv+V4Ka828IJtH1mv9pa/kvT0v4
b4Dp0PxiRA0eyXum///iabH+u2A5YBL+0NjaHn+dbf5jr/gXcWYnnXDwJ7/b5Gl7B354HZS7dwJJ
glmNy9XYICZB7d5fAx/KXfYYAjoZSxvzrfb8bQX0XmTt7l9ew/+jp8N+mB/+VUXJiJUGMLJ5uRyL
H/a/yWzx4qLxCuDlKHsG2O+xSHILnKLdZP3C2E5boIInRViU9IuNztmTw51GTOaP0zowWJ6CVfkt
0VCw/enFISmPtBjzHT56s3MjYZE+jLppLuoDejkLwdrJQNRwVkBuMYaY1aHJmzuJJ8vWNNJXjuPP
vF34mzyyeChV2LA7xI+5gfjpOAy2kNO4GwAMO0a3eaeiS83ie+1xFM1EudRAQK5M1lcTmtG7cKPm
7BfWFyVpxKk61o911xz38STL6NAvpPkk+OUuquk/OxhsOxpSFgfl/Gy2OWPK8YGE9SOBQECrVxAm
dM25wjZrE1IVMT14DqZaooYwbpE6WsEWZ3a4ijTAztLErtpn089W20Fc+dxejP5K6MWstWv2ihgl
52vZvZdmJkCmc98puopHFk97IsYKIkWnQDWX8zpPFlgYZneHbqXoCXvUElC7FvM4yr8iTA8jJN5D
QN6RML9asuW8ohy2ac5wufMq79jTmidBpc5ANTZ11k3AsDYwQOicRwNjcWC/a05X7PQ9Gj/3NYUO
h36o2s4ZuxRZx0binkMKKZwbAXo+65sgYGtnhd2xsh5ajPGnGk0wfCg6Tbv2723f4L/8Y7HNZRfs
fgH1KFlXkWGhWBse/fI5Gn67yj6rPPw52dh1u6HnphgGxvoj9fYAqRw88hqV5LKlGcfu7qEztdCJ
VBEMPT+Yzso9LoIkCdMdCWa6yZy7hlUfr7wgJIHIMyR+LhI4BBu/F5hRb2wio017Rk5Qvj0AwDTn
2FKhGcdmFfmkEYw9M7ipeIE5/Ql5Tnw7D8J+sErCIXqqeEO31WhWuwA1ukmi63WpiPfuqSTQ1UFm
Un0YQiBDOSZLMoiYKcldQUUD3svsNwLjbiYs49Y20Vsb+MWuJ3QhbiTwhokF6TZHfrByneluVHZ0
9FoPDTID8QFgP+AaToKusdXOFW6+61X10xju/ADpiebO2CjfOA1qcDeTTomi8Odmh7BmjbJMXsIi
TeJ/Hqgen8lGQInKq2OH0fgpLLNii7qnZvhsGae8r55lQvKwjNxLltry5rdQWkr1H/+Kg1UhtQV0
Aw2wPWR+/VlkctNYKDLH1lolUTaeihoFwjJdjcfWGDnP++NaRCAA3m30MV5PY9CdQgebCDCmHKGB
6K75qBKUpumfhMgWcALOzZ0cecwqrR5bWYEFflArMgtGRlnRtQv/RtlDRyzBtMkmuLomWX1diFbY
7wkmTAO+Q6ZgdZn322Bx3sBPzaxV5+7AjGWIs9yniOFJxKONokMWL0hzui3JeBSa2fC0aKmewPWy
AnWKHyHY0reMIchOoBthtp4enaXK91PuNTieimWtSL1jSzV/BUnsaBKpM6Azm1aDPq6a/qTmlsZ8
8sXWmROszYrJYnWE6RetBzCuHCO4xuVU/QXah5M5+YignJ0CtF90PFCJf8mxRH6IIHYT9R0jsGRp
dkau73m5/Kjsh87EMpsdM/LhMQWm8GY+jwXwx+KCxatS95Z3fIqYhaCscjHdL9RDsenDDuuacc1w
65z3bndwBhKJGqJs+NY2sNkfccAwNvq8TqEOplcVkbdk29gI7MEgiMFpj9Nob8PFfGl7EK3p2LGh
JDYhnG8sftXKFO2yczLcjRBjz7N50UI4+M/4iGZ4hDdLwJciHPcEz4O0rds3mT4hSRrXhX0fPYs/
yXxAFqoj0bvPlsV/HT3yrxmYf8IDCo+VI9S+9YR3yYb5w08HRg3LVViAruAxEYNLxubW4Pl+JsKh
W4P179atUS1b+V6Mg94y4H33ehCkkPFQwTwuPZUgqbWBZY/1QvEItxdLNcpfe2zVxu86K+7o3fpH
go30elYe1pPhvtNdHqBkPhK4bb3O2Fg6Crmhh8wxkJAmLOlwoMqbMalvAXhupTRzwXR042GObs7C
9zL1nPjZQtRehkTStf33PmkvgZ42/eLpDTpCAoB0dleq/eObI3rsNjmFLKaTFPlGFDI6gqkVxLPg
3iKsb+enyt8gmcjXrW0mEDDCk4EndQs7me1QBOczGSyOmMLHOOilNqpqnOEtfpxNvpAcXD6+TIUL
wMAZb3hnAbqPOlnZKgzO5K6CjTcfv+y5MHs2uCcJafPSarZyAjcrQWGgQfKIHmwAHTxuu1SREFTn
+qwTsccbL5rAe3Wz5BfMM+fgVTj43V5+0Q9NsDLdbtfxGRgjsz3jLW3PtyJE8mc1ZXeyiK/6zy+P
3/qJkKdtZGi2TP2wANWqOVo3gi31SndOc6r7VJwaQYtVmHw24MOSkYjkOTyGVZDv2rz8RQ2BUWHM
K6IJWHX3kqto9rhqkL301zYZhlPuh797L2Gc7M1I+QXSmvfars55wza6jka0uGFN4gbcHRPWxGnm
UQAb9GYOjbvPQ40UZNCEtbP0S9Mu3BgqY3jWuNPhkSu3Ia1uOhfpd4oAlIAqZqw1QPBdkiLbrjVZ
5QC7sNZHf5JyeNPBlJ4Sj0Saf36V+vzqv36LB2YhSs+woUvz+sxlIE+LgwsBWdpN84yep8cXfr4l
TvVXK+1iPfO8XBFuzBtP62BV+dI9mRnzEstpyEyfdXscPMiTUaCBbadExELUdR1hb/GPgifvq2HD
rHZea0YB9wnNcymavZMu6bM7FO9G1I1HYndjvLdbFDvucRKR+WAiWHcf6VsiUkESK7Q4Sab1IVfq
EPRZdhkrt16bXs8GnwQZA55w66nkgp71sngDgHQpg1vOWG1uLCSInXmNqFsv5RBAogSogAQaN8E/
oL5u9vo7clV75Ugu6lrBvOTpBonzyvxsU9dKXsa6KOPeZBziNaR5J9Obx+x5j1lma8sSASF0TZwE
WS0pVv1gtSAwkR0k8FRv9Vw/jUD/6SRdgMYDe1Cz+1BVACe/Aqepcv5jvK2/a4j826gmzanlHGHH
21hbC/QZ4/eFV4RgGUXF6XspANwh5xyViPKnbnwpaPkZrkdo5fJKbHKyVdajdQq1TCi7r1wOw15z
Pm1k7z75kV1fePmRUjIa3ixd9BUaS3Gwsro+svUDvEohGpIiSSF6tlxmMRNtOkSfvGfb7bPc8KNH
fpxOti4qC5+nYoD9fVUabZOXUWwXkBU3Fc6/4+BAhw6Q+SOzSLe++8bxfdAIwpmlEYHCRLCMbfCZ
cRL8JqclLrEEr9tFHtyJU6oAbvXFo0d5yWQZ2H518JpqY2bFDhZb+TIRQiYKka0dvYRXr7R+E/6E
cpVr+FlXnEP5/O6V0EtY+pHChHGks7h7Z+8d1LAZh2B7Y0YdAh+XjplnmjtGe8jIJVf1WIqjF2FR
5x/TISBDay12Fo3rnq6LtRr4TK8A/OOr39XCh7rEijCiXiKmCbwTHo0H3v+rtKkTAUB3k7c2nIdY
tT918HLTpdl33YdoZgbwk6hfIz86jmOdx27X1kQcKdTV6byrskYfXMyJRwO2ypCyShtR7XdwFWNb
hIyhMc3sCRs9IP+l10A9cxwGrjimgauJKu1No0ZkRk+9G2RsmBrhGl9g9deVy95YqXdlZ8HJqslw
pigGq7DUvwYcAlRcR4fv9EWGlcdqw0q3Va3aLwt4pjRsPmCtgQZQh/Yz0dLfSbeskdImt2IYUIC6
BIAP2tpPbFieC0RUq1Gn/W8TkYrFH5ekBO7VU83sql+iuzV24ojEXhCG93B8sw08wYdmLEYqII5J
/OGirouLyahuF9UW7WHg9S9+Xp/MnvGimXdMLaNgrymyMdoF3VMdNnGapEeb5m3VwzpkEpSPV36x
SVmkPrHRuTbse87//C6g+Xyy4ZYBPKzv+SMsFJoNh3yaLSRYharciiTF5jOnBlWMnZ+zpiFGrXCO
KDiSk0R+eghT0lwpVq/AtVmCRmw2h0dWDbllk8ABVg167flUpCVKap7j8R3aOjCbsDd3FZwGQkLz
D9rgG59UAgny5i/yN3g8kPQ5LjUFitHcm34vTT5TC7mnuMpr9dT1HRWDx3yN4CvtuvLuBNGbkUfp
xvINggRVQcpb/diOcA9tptDLOX7s4GzKJMFsx48lEMvcZsP5bUCvAZs47AM+kjzr3spgaXYpW+vm
OAP5Ry1VYQl9Q5mGfVwG4RwDMb/2LYJV9NF8wHPHWJXDYBybkQC1gDLjWAJhIzNswiB9a3AGcESg
cFpQir21ztEuzV2u7SeS6qojyLWV3fpp7LKlWtml7E4o0B6XgD++2luUVi5xJmy7OugAjNkQlPWl
t9adlX1ojpyhZU2IMuiHhnkRY8vu7hwuIyIe+4Vb2v8g3Yvo0PETMhg03hy/yqAZsnsO9qTaNO3L
HC5wqRwWUqJlBtPztCdNdMwzGKumPKBf1/sRmxQDaW+OBaOEJMTmoHiPgsSTh6idfHJDNxn1MvnN
dhwwXlpPBZ0HM+v6FNCczAemCsPdUqVzJ2x0OZDFQzValWuntf0d9ewW3bP/ZNYuDDO3OuMLzJ4K
ixWRdllWNbqOSSQXGwS/7G2TCxP98HPCgrtz82Tatg7SI2wP7qGzJJqR0mb30Uw96ePhcSwqeWeM
kkE/nayNMqh98LHEQSBvShIOSPO1HI2WHCfLflChsNqxX2S4iqZwhU0R+2dKu4n7FXj1kKMuCDlw
GLZ31Z6Qy2EbNdNTHybdfqn87NTV1ZpJvctKJGBU65mElYzfoZvJNbuB8hBJQYxOUL+awKiPbef9
QXwynh5Yrlwz7TXFY/RNCkruaYtLW7r3x7pjz7viHGgfdqHfWHBGq/c8t+YdW9Wf3JTL3TQo/skV
IS+4+ombQB3sigATNYXfTLmHoySkeMA5BuoomG+maJy4wsq8F+1nnwUTq50631s+uqxc4tSYWu3E
rIrebDcV4BrG9uYlfntLptlGM0jNTMbdvs2SnghIOOU+6iW47a1/JQYzWo1cE8+AtI24tVPvblo9
kFzwoY1Ggxs2TJs4VFDodaaB5kthKZ0J68AD+WX+I+/vbYpyD48dqDQIDwovVxniU124rdhbrdAA
ZsccHxh5BMjknYWRu5s/l1HbvNK9tCftwtLKpN28NtW7KMzp0TrVJzIwGvnqCzI2Z8iR9dQivMKi
t+2InQxdCoKJeKI7TojH9Fx/5mFe7DpzhKOao7uIjbZI74UxntEiEqzl+hD9AlPv2Hlnq3GRzrdX
Z691mv1cPMqayBXjW+2GP+Wst8lDcD+WXrmuHZ3EmtkCltyEN1MQl5hk/kyqZesfWBAS9G4RbT+D
lh1b52nEgbpqjI031HKPFkavim4OCZ9lTygwBy2PmKSp/oDKLTdOrn9hyTO3Ez3TXepwjmXoTq8I
aVNWPi4ujqH8JdF7vba9+nCr9NWnOPpwUqLWXKtUhxIWHYKCmlPaSa9kuYfbqpz0dcIFXFY+7nYt
uwsKU7HP2++hs6cnVQJpnCK5zmm29lgOnrqiDXlVeXqHvDzVWAVCpK8n1CV80qKxu2rOlie0HbG9
mG2sEc8dbCWqLftDspuzqN5XwZc51+6a6cVC/pS1t8mxjgVAkW2eKdznHXtju4dBJ/G77uZq78gu
eY7Ma0g84GWosnXQ9h1Ib+8ldAv3WBtRxF4bK4jTj6/wyd6Rf3nktg3FxY8wbCqECQhkm+1oQD03
5uEPcuP5TmLlJcqjQwYX9Yrad10ZSXNm9+TGU7X8Mst+fsadR5QcSzPjnVkZkUb+Qy/YqT+Wi6Co
QQRy8OopjwldCrZo/fSqKotfYNU0ZZB+75pgPCchWTpGzmbHhA8DSxeF1+I7wbVPL0Xnq2fMZad6
oCOyQyGBmoMcsgiWIWBhbhC5OepJCKWeAjM/Izxyj7lPz/0Dyzu8ZA9bfCAIgh04vy3rMHhIKx2c
0hKBAPnTAR9pAGqJzQCua7Fuo4Fi20YG5YKgsGTcQ/uxIZY3jxNDFYfK79+q3v3dDRjGJ/53twor
3AamsS+Ggnvc/WtE3Pd1jk4PGN9pdpFB8eGMtaeOqIlq9IAw3BBrtfwEFkCYygmrdYvo0OEg7IJX
EYXY+BlyanFOzHcjDNITHphNVbNwbMLkp2W49nYhWKzEJ9DFGkvIAQB0RlP2cFsVJAyazB4FmsTW
pWld5pZUEoubEnhBw+DRQexazMW7X7DzRe5LKRhgrZ5JVCMlbicqWOst1mBWzwUxompjzcPX5NrV
jpnUt5puCPhc7HOB3nqef7J6r1gx+DLXrrWBYryfWnD/UXnHzsUrwr6V+WI8TuEPTBi4UiFfU+lh
BTJSsjM9GJGjfWgF2iMiWBPsTQtJT4T5ooVzd7mMENBm0QVi2dXLtUsPVfHz0AYcCliaBBS2ctN7
xjnR4V/KlhkJ3o5FEAo4pXeCxTTAsHcMLHuzlO+e/8NjbrgOM2b5ORLGGNUCERkdbnlTVMcycE4j
jm3yMytiASRCTanrdVXSmVRBAz3woeQwUuY+XdZfevnIcOT9JjjDJeQhJCDGABwm1XJHiAoEfwpo
KMvvnuMUvP30MJLZYt/z7D6bliREK7m47VfHs7Ne6mWKscpsUEZ4pyodd8RaNVfLYGYZ8iplnnjH
GEypbN1rr9IHgrXwdz4UmoGx3yjWnKxI1hohWDWSP4KFdx1cPaNw4ygiIdVK4qKy95iB6FIYyW6G
gH4gbXj3cI+y9slSIsSDa4YqCycpsjRSwEQLbJZARSR63g1L2NFesn3jpaQ8ulhHtUNyYFhOYhtx
s3kWq24rTFz0fOOZ5r5de4WXbjj5L6BGk60QQ5yENmsQxIW8Ufrf2Tuv5cixLMt+EdIuLvSrC7gW
JJ0i+AJjBCOhtbgAvr4Xsmt6qrNtuqzN5mlsXmhRWSHodDhw7tl7r+0cefK8sWDJCRTk3HzIrVot
VjmXjXfRRs99QOky+FZ7k7qutu7mT9sdXRxCO2X8RKVYmd6u0efvpiDMrKY/yT/tLZkYaBt5dvrr
S9Fp9MgzArH10M4gOOEbeOgKVv1sYTk78Ao3QxFHR08BZM9xc8ymbuLP7j7SPPwuGP4Zl3Xsnlp3
9MRwpBKhObPzfDEwuE6G/oHtz2eeAI+ZV86NMNNPjxqKPSW672liO0/LL5JC73808rWgMMSviP5s
cOv8jptc+jZugA3nXtYVnmnuIOtSnxdPgNUDvFX0Hl+0cSw2QzQ4F6wKXw3nko2uDzlx6bB+NXKL
lttKZ2cwYA6em8/M5KCQ4idbk7ECLAtr6xJ2dc27Ufje4Mij1yV4lbqmocKBVOc6W6pb6BseVyyZ
WQUEYXjMs+mi6pB8DD7II1u8EJsVX7pq1/XxRwJO4mSjuDOZAxMg/Zdv+3SgyU1jEWDk3lHSAoqF
+Tgpcc8KvHljU6fbsrCNh7h75hxf6qCKLxXvH/fRmP5WLypJv4HpHcm21t6I0UfXxwONsU8CB8JL
nHGmrd6KWRff1AInJp77cu4JPyHwbsJ4KPZ6FHBDVkT6cAfttUHX99pvBU7sMuJCjrBH4DaEpKJ0
xpiGtvj1GDnONVDjHs6LSTCClk3NS69tf6IatNnSrRDsgnG5V8We2k68M1cXtzocJuykReqABRjk
QwgbrhpVd7IzL5mz1XkpGjdOqqLNVQrY81TQOydckKecqcsjhitoI3mNzcDiNpSl9tn1xvRm4Ene
sO3IX9lfYuPZFhO/BhfLz3QIbjgLD5SEszzi46QlsjsYqXHIhFHwzrO90iYdNENJRWMZIUhUmgfF
VpSPzsRaMQ6pfs7xNjw6OnbtwpY/lOw+BhfAdpS08c7OaN0YzGTcNk1KSFtqaif0uMJRPhN3YDDd
NDk9HVlpnBs6TB0ihyt+67Pox/neRsO3E8/a5aPsjG3dVvNVCrj/fcPfwLPefLiSkS6KgCULSred
Xj0oM/6w9IUonmcLwnzS/RgCcBZVTOJOkZ/kCJVFKO4JheneQhw2K1sbK352SVHvBDf2lUrwcFMo
vSiDPCoNY2VwgnnyiHKghGTeeiw7aMqzru5p1L/EiVVytBaCfY04dxqkIJiHxlMinclvskZbA//Z
ByLvSMpbDCGV+UErzkqPYpygQHZea71mfVogunmLHp40gA6D9mcEzJF9z3DBGdX6KbiAjeaNNDSC
kN1UYoYRMtG6QcCUFqsAV95cmfXGLHN5o2L8Kwhi89a3XXRtMOyQ/esO1BrcZCedCwQMUVnxHhD4
vU/T/qC8eDxCAiO8PGEfpFLLPeAXWDgqz+5M4ybWLY0demgcWCn7Wa1yzDA8+MdZDbQLudd8Hloi
VKP3GmNEHSNKoWy9K/3WMoZLYacX2p1Y2BQ8eQg7TFS5xCNuYzozmjEyTxUtb7u0FQ84OswwtO4S
jTgFrUGgtWgajWQyHQ9uzizVtZ/cgkbfraSBEwfAgZbHtp9nzm5q0uIoCikuC1VpW0BMXrmzp59y
zaoO2vINs3GlK8/gvBxljnMSNYEi6qHGFjQd6VST97NNr9Jy7xm56FU1dS5Rs9b2q6at9ihy2tEV
jUsRc/suO13+ZuHJ7JjHW68SBKhp0+a01ZubxpDlp5F63y3ggNXsVOHmL6ZwWAUvfGimQxdO6mrX
s3tOSN2Doh7ecYnTDTux2g1FxaYTbuA9G1PfDPv6GNTZjyEr02tuNTtZjU3ICbPlaYjchA0tfEdM
YfZZnIOEO86utgD20va5xYn/2LoiSbZFa4n1TOvvaWQqrONhOjfSnM5t3zT7JnQuhOetYz7U1pHT
z66cHVjgwN427SyD9Tx9IaqzDjTKacfmhkOOmNYd5BWqvDiyVyp5MZsaho7FJTaF44qRFhCz22Bj
JOSlxz2ECxEXPxbKk7GdhgHWTTT6bOJfvdTKn1032ulD/IPBv9oZTmb5mUiKbVcMFycU6fNkXhK2
wrN+I0T+Rg8HxS3LdiCaZbJPRaFfO6Qoo6SmvsJCdeoDTL7cwk8jsnflUfdmDGNxs0rEDNU7tJVK
87VKyl3uCe3MpM2PqR1Phoc8kCMkZINqTlYWhh99DkemquBdh4UBwwUhMqud8COAo2f1NoutHJAB
pjPux6ajn0oafMJuTlDWqoM3zON2rpjvqQ/sr7NTW6dQ93xIC9ykJuia+ZTWvkp4982sLw7xjBdA
b7O7CUj+Pcvem2I+JlCdniVTHjAEsXQTGL5V8DRoAtZZloNAkmRZvg1ir9wTr+PyCfPsTh0qvWOw
NA0c89ckDvYZLx+vRxBeja56YxlWPZlipvGH8+ARI+JToxnM5uyPnon8EmsOO3NnhqHl64b3rHhV
QBGiYJOnlbtfBNGlnyY9a4qRiP3UIzA7gq2Wc+OhPdMnkbfvjhbf5m1WKHEbw+kXwcP+YaFAu3X8
Ws9dRvQvZnOmLhETwVqEaXkuaQIc6lk7RdTnVMg3qymixJDPoBOaw30oqM61bI7HxE/9mLHNkum8
bQ1ng/mHDV1hMrc2yxG69J1Bt3ZCZOFGNfi8+b7FlkAk5pVTzgbRnUfQmR5RGBmRKzHzbDe2uX70
EOPAB4TjMXRm7H76uxyLZB8EWrkh6c3lY/Ry5Yx2smKYQzK1yhJl7WWo+umYRI8yDvNtavNIobZR
35tsnlZ2IrQLrz/hxxfg8DRUcJHvIeVLZ7ctqMJiXiRJbPmtUXJwFUD96paMY50bz1OViENmeEtD
EuFwiuN+JGSvt5Oh6jVwCvRXm6bWoYIUYCwZcia8Z2046C0NjpD2whsFDutUlRjMk9EvUtEcFB6l
dVxkVyopJOHUeoWvwLza7P0PDhrSiozxZ4/p+hAntXGLS9ukd9ihmQ4192JvDatz4XS1UL7sMr42
OFa3/8JU9ncgIIsGT2CjZIy2XABquO3+GUNYyL7rs9jstjQNfRoMGJlBaeFcFmdvNK74vV5qvSKp
UhyKBABvZD4RO/uq6DNWglv6mbDWWnjDs06B4shQtFJV9NOdzb3ZO9fF8eEECeflIv+Tox3Ojqb+
F+jNv3MUlxdgC+ECT9CFKcTf0Kdp0NKJqrSOlHZ511AJg8DujnHacPyb3hI9eRotqir/+x+b/l+o
0Ms/68nFhyf4dy3vb1a8qZ0HCQSr564fvJlLJaI+Du5alsZw6D273Vmq/6FRlHymtxOjt2T1ULoy
fNWwqeWsHuzh0sTy3ndd8aEJXOCc6mLNs/1RwwgwaJdcEfQg+HN3CIJu8kR12+Gk5GAj/+Pc6TmV
4KcL8X/gveGQr6OVFNYml5wLcTIkgzb5yIVZi5WXMIkB9wSH3wIzXLNh/VXmKXVSsXshksF8Zu5V
GBzxOuAG49kekdU3hnuLz6LUv3DEHEcBzCIyipfcsq5O0XxExFNBER+zfCc0MDN5jgfdeVDj9Wer
wm9ztK4wBMA7yC87Ke9xY92p4nuyrPJVDvK3qdm3qrUfbUh8PNdWk5cfkpp/o/a0xzwFhE/BOptU
Ho9tcgkMYweMCrpzcK/Ggr1o8ho+qUJhtGteABTf7QyXl0o/J/QkL7F9ZM0np9eMw9AKv0ozczeL
ut4Ai+o3oOjkHgZI70ekiVfTSEwIw/H0EacRBqJErPWCfZ2BnWqLlWbZKbjE/RNocBqWhFMB9F/D
lPTXRfV/2yn8/xwkn5irZEUEAPX/bCleR1/FdxxyXP5nS/H//pP/IOXbdDnhHTadpbUQgjc3i/9w
FTu6KznYucZ/NhUb4g/H04XnYQ/gJuia3ED+UQ3F/2W7jg5K3XA93eY2+T8xFf9XVjVUNA+bMgZm
W5jm303FNEo7uciTaafb1dIlbC1nNQQJylgcpOpIiDUtTnslwDS6cwCxR9COa2SOurMV+cn2ofOH
USbU0WWUv1RXWan+qnoeD1LrYr+TmbspITJtYz2OniwHnctsVbm1h2VkK17GatJ39TjWvjUTwIVy
4Q85k3NQj+UNWemN3qzXUUtB9aW6/e9Pmv9/df+LwjPd5gT5313ap6+moGYt/fpPV/a//6l/XNbu
H5aFWGhLydXtGMsl+o/L2vyDToIFqu0sX3QLI/v/Msu7f8B/51ozXb4Bhz/1H9e1rv9hOVLnMyJ1
k1/Y/7PKs793DdigjEH72gZEYT5e7t+KxuzW0hghAQLCEN9PQOXtIP2TbiKfSoaNk9rblgpIw37B
i/nBIbH5FwMA88ryjP9nX7xtMz/pFpQGyGK8qMU3/092/TCyDAoJ/7I1lX5IQd+awcu+BKaz+Jbo
s8KyxzY37T8nGO4H11U6x237JMqufq0GnQNx0hbE2a2v5K/jlWAdFrTZgkGR2JikuXZqKmM9ShF3
UYdXyVrWgGSnpO+wGSyXFWG+LAtr+Rovy0Nv2SIu68TlF+6yYBRsGpNEOLfICjjDmpMfksf6SIZV
pHcvZqWac5WPR1oc+2PMBjNfVpmtG3/b+vCBMmFe2cPjQothNhh1dCzZhJrLSjRmNyqXJSklrmvy
/OHFNioWUAVAGTVkp7++6PQOr0gs74Na/9No+eC38rvM9g1b2dH42Wb7ODNdTIiLEBxuKru0N70b
44Vmrzuy6yNXFaGW4fMpaIzH3Z2voVS8zctauEoYZQOP5o8wHzZmgA0JLMsVBx5gTN3CoiCms1xW
zfaydK7sdI0Gj9S4LKSpPcF9rGXEBdhW62ytU+sWLEtslbHIr5fFNtRNGNFim7IiXxbfbpaxAs9d
KCnYuMi6GR4KAhHpmJ25CMi+skI3l2W6fbU7K1rTyEdJPcck+CEiCc640sCLlKQiV7Q/E+HC0sOm
fmBjH7O598yh2Y5QVScxFQToRnbKo3VyaPIqRnPc1IsEQIu20YVXgR/Z8tDXBgoAYGvppCgWI1WV
F19KuVDMWioAGv0O4Jjm5ICUHqXJbPWxxvA7sS3WTccoaDx5gJrgFSqEi5CaKUPxMxZDRRR90M5m
TFezGJajLdIH7tYvBi0M/Yss4i0Cib1IJbb9rqOcRL2752nwVqGopCgrtMs02xllfpFcNLSXKA7O
hp7UFN8hy1SLQOMsUo29iDY66o2NipMscg7Mwl1Qyi96XE8aek/F9LjIP6M81JKfUlh77HFQiFi1
shIZ+GGHmf1eNptoEZNGD7dAr8Xse8wV7Lm9pW/VIj8BBKf/KLNO4ygGX68CYy3yGxCLr8lEvJKo
WDlqllhkLWsRuCqUrgnFyx1ygt4BCJ6hdX5B0aH7CX2sX4SyMtl5i3BWoaD1i5RWo6mFpuajbuxI
tBKitGEz6YsApxYpzkGTUwA6+W5NTfo5ih0LXjBhhbENFjEvj991oF5nPLBgJegz9B51152ByueL
FBjLmnwpr2fVztASzG7dZP6MSFkvMqI9mN9dW5xwblWHYJEaQ1Af9Dcjl4Q02xqLHqkDrG0XhTJ0
ve8xVq+SAZTiqzbeLGmBGaUB7G3vT1yCN7F8qWW9D5zGz5u5PzbM3Gs804gBSKUDkmkUHOTI6hI8
GFvLRVUdvG4vXhOk1mbRXF3EV9C0cBqSRZWViz6bLEqtsWi2PfESeOjxyUjz7rmqLxBM3CvAEM8n
6Y47KoIz0o80eRl2Op4hwLwFCuME/L9fqP+Li6JwYHBJ2HGlGA5yUZfTdPidOlS5s5001h0gkTcC
AZLOKSwVz9g8fnFCNTcW7NyzQL6OFx2bXctBIGxPi8KN+vFbKc6XRRKzc1h0cIv/ZXoGyniCSjZE
wZsBKuJhLzwrL1pC4i2KOtI6YJvmKLlru+xTLmPNQVrznuNgx16+2AUJxRhTo9JdtGj2GKIyH6sb
QhyCfrIo+/NfGr/zCQgXzd+Myltv98DhiRviCbSqTSwwZptd9jSXTnPtFgeBs3gJAo2bU9+kJ5YT
d5CnLnAF7an2SNFnixcBmMRLt7gTIlwKi1sBKFBzSRYHA4i+8KKh0J6k0o4VN04/4mNGw3bHbqJI
nkCeZfQs59WhD5MXr+31CyfHYC05c4d5B1Tfxk+t2VjdK0ghPmkAENUs+s/W8gU5Bh9tFD7JxifT
kV8HjQCNIWAzjl20RmN8L61yekfAGze600NLY5erhCRG/kwoeiJDQ/h5cILgVXKprFo9SPaV1r2o
atCeLdUcXYfVGbhF3Nppbh6o5UDBz4j0zxbuQvAHwXtcwFPDLOJZ5Q9rJNTTg8RCliWiklpm87B6
t10N+Wer2oHaJBnuG+xgmnUgqZJepxwu4ASwZ5sCfL94Yqs1pYNeX4oA80MZn5oCCA5lopOohl/F
lB4pAn9uRK6/u6p+8Sr5UdjJfBDE3p8yyp3m0ZA313H8EiDdymiI1Y8Piby3Qjzv/BnMzDnHZaOi
cc596SR0znV5uiUBVJzKlDi1yqcVW3MLaIPJuC674fTXF2CyU8xF61pD5+NRp3yTchnEJvs9xG70
qDDMl4n5yh1Gf0Qc38tTRTniDwf7y85K+LCWYfpAvriIxPkRDcL70eB+twMkkFzXLV/EsrmY2m8J
rWFbx+XVJR94nGRxwNH5rSdw7MbCArKexE+hLQ+uzv7MVAC6F4sHqzOTs0G5wgv0OWTeZm6q6BaY
xouRD/HdArSYJviOI+B6744JyXjZq0Kneo54AHPymk/9ND4XsZmwDrYqylQxVZPT1U8YqqZVxF19
mxP/vuA2XasBoBNVrFizO6AVBm01VZ5gq+sRT0Bd8MrstyVptTYm2Lh2C9U2rPv4gIv9K/X6k26y
4/QcyOxCR0jLlp36X18mQ649WD8nq4+KSwGobjNae4jC7XF006egaQKA0HyE6jw8TXX27Y4EFPCM
1afJC/bGXFkHhI36ki55rDb/igx92sp4lH6MEyvFP3GrW27grZ3kp3FJw1C7U13mcvpVAAnbNi6/
nzhAvCmlGfNy4KsoKxRrxw558htxccvDn1XA5tfQzK0XVDeB/ZSwtbnB/4Wnv4FePWWxezDjaNq3
GEi3URNA13J7zP6dyo4e79iqRx7b9bEltqVs4m1kAnXTmjjdqMW2G+om22G3cmllz6oVyM/fALTS
J8klcK3TeV5lY6zvlEbIgu3NeJAL1l1W5ZPkMXkKpsTYq3n6mSXCY8ODkNdoyt5UXvoblb/eueKN
4GL+ql0a5XmPRJujde9OEAS8gBtmCjxodKwXgIQDkPy5YkotSP3PuEZSXQz7MaquYxJZjx6sDiE8
p3gF0f9emIvYT/fVOtHJPmLSfZZ41TZ4QuEpWQO8oFGtWtPGLOtGr1OgdSdWfc0O5yJ+JREYcNUD
a9WZvDg7yAhLlDFzfouTzxLBIdftb2V9TU1W+3PW4rCvz7ZjRmfm4HpDgp+5bNHZycdEvuEOGJ4p
XWAwzT4KyyB4hddiy7F6qBZjU5paFxBNXAya2sfY0042NfZXJT4gramXuNO09VCGN/DREieP45E+
wpiuGodwvaV+Ek7pcXdI+ZMP35J1o/pYqUMResPZcKJp1yw52SEfhuc2Hje5g/caqa3wHdHGW8J3
pFYqCF9lmvensDYCiFIF45DLz4ge9QHbfXLX4Gsx8w7xieri7qgZ9aHCUl9m2mPoXLEfBflQ14Dr
1EfU6naqfQEw1d8rs8GRLi2yC0VIo0dyJS0NzZ+2v+eeJD2VyaRnIDdsUqOieXKwQXd0eU8KZRav
e/Wd1IxmFpbCE8t8qpXF0Zx/p1Be6D+dX7wheFU1s0oKlGtlWtSKkHzWiGd29AhD0WXV2WpYNsL8
hIVw63gK44E5zlu9MfDki2pJB1LN1aVQjEqzO8T0KuRhx7vN1btFRCG7ZpKpCQSZmiQKrW3bBTwc
9Nza9jbXGdmk9jyl6sshr3aKYQRqpeOdokoLrjZBrGuScx8JnEWpwngbcu9bj8rknFZEzoJsTY4a
Gh80m+ZNT8+zXYLYqPXhoLrpUrajtYMapr/OcHkwVUWCobarn6MpvnuaPKGopsTsOAAM1DrwQwl0
X+iDtSLP5wDJ0JHLyhNE2X4LhCnZzvOvwLSbl7A3OPhVptrWeVL5QzRriPM4+6Wyo23UWo+qieQr
BJMj70t/CHrvl/FoesW3o3E51KG5n6OE8EE2ZbdRnqr6ISNGTeJbzd6b3Q6fXhDecydUMKRnxrhB
2cCconJT9IvconjQh5ZVbBAUY/pEUVBl8mX3Te8jpOg7D/RgCYhMPDmVfY/wF9zo7IXhETGi52Ef
n9vQFZscPWJLRLW/tcKI9qrIWMLWi8KYj+GO4Uu9YHogBDGP6piSBVwNpcp2g5kD3Rn8vkyDs5XG
zsWYi3mLOwORzdIRKXNAwnkg7o7ZGcfFCU9/dk2aOjMVqss16MGj8/FDwFbFscfFhKjDKttMxLGo
4g/k7n1c07eQUwlyEOmSyGYxs6l1J9zbjkdm3inPFJtzZszE7E9up7+XPTDTmWC1slL24ZzRdqmT
0USkouZpjN8rYhSXlstsDDv5puLqOKEpkcV3Xoww2aJAthdQQw2Se/ahW1I7aKp+m3BgH9oQt1YD
AP2ouWm7Ziq+BX2Il4aJbpOG9m8vz+VvrX5QqnQOpebcAi65F5B1n9HkpQfQST+qPJNHmXefmuZm
R+xI+nJmdbdZlmoHTDC/WQd8DlHIwJ1Ibnihm1yjDLb7qJwnvjkApqliXlLP5qTks8O5w8nMZ86V
K9k59nomIbEjFJM8S0cLF7P8xHTQrepBJzjUh+Ux6MpLENXezm2leyrnJNxXsdGtNBQ+wmkh0wR1
hzsJiNtPzTHealKcmpmURgxRe5suEnhkiXC5U3+NLQkgntBnzwmzk1BWsph9f9N1/j7UmvXUG7P1
BGyEmLHSt3Hdqb3Vca9JuJEQLqrOlRY9JAfDC8cgyZvKHajQx1fg3kSHnW43OHG/03Q72KigBxrO
X+Orufou9La4Tzp+mMbQV3Y6GLta5u1r44x0+4wke2trh3tZf6OvnvRASVW3LXEiYRjL35Brtqks
xR22dYYx0XX3RP8w5tGdsKrpK/vIR+fRASg76o15yxSEuq7CGNmnzgn4xT2m9OZo48vpJJqPs4RI
KxD8mJ+j/BSXMcsool/VstRJYNIdWRK3+3DoMJmOerVPQZ4R8v3uOll98a+T0zbCX22UHJM6Ca92
lvHpZjCiEoWxcXItFPXZutitfMzh2D9ZhfMBYdc8whafd6jx8y6GDQdFOrqz8yt+Uni05tk0bDwd
H4up3OgOX1gjQWUcs2g8wh86BQlDc+eRMvUK/C5JdJ26CaK4QmyHaVuvsmJ8T9ulO9uMiElMfN5j
Ur54rL9bQ5CKneCiu5xlNd7IUFAIbZOEkvjqh6QC5zjN6GL1J5ZHe01hXLwedUehlw13QqJX3SbY
XMf1O3HSK46hr1EvYhYRMzUqMfZ5K8P+uFXcSMNkZ6D6ZvEIA6jLjRMgaslebe59XS2Uj3p4dTWT
cdXysKe5qsMUYGOmYYGWbeoW3kMTAUQvtZuu2eaNByavwuCEHEfklTon++rFEJ+bAVIw5H4DIDtG
SawNxlhkkLWgZCf81dtGY+6pnCk511H7YkcZaefl8UTXpG/kcpe11UsUoXxXSv2iVD17DfWLHeIt
s1Gib6XWHOIBB1PUmAWRUZz6RFKvpok3LzAINigOSCQ8rjblDYucTfV19TDN6GpCC1HYC1d1FFKd
bdq7zm4TokZwzyR16NtgafEQsuXh6EbRXmvGX1qqilvd3bnrgurWDvAPzpZTa8w5g4ZTN6XPyJiy
9ZBOX8Bqi43RNs+OXn93NelLvS/RPB33GsWFew5H/TeZmA6qt/7osszjccggXfEY8eB3+aPegnJI
mnwlIizMeSu7TTlhBIEw154QNdZD27CSLgcqUgbOwFHlBsvuMvkw7PCs1YQJSy5o3wVJsBqb0QNT
lYebWiT4kCwZwFlh2ZZR4Q2fzaMGgUfmptTGYEP5SUgKlNG6iDUTzG3OswyzoR7k5k308N2YRV1q
3Z3MtxF5LomDyZwqo2+ia6C0+vRu82n+WXNJhZ13RuOWq64hsKVnUFmCXj4GXExWp1XrvLDQgnqM
vmZLNMy22ULWLedsczoq6a5jN52PyrRhj6Y8wvvqQR2dvhZNVvC7kydHfzXFULwMAS1fgPLXdc+Q
UjJ97+W4W3p1x0baO9JA/TpxI+syBEa55d7LyvwldpaxKg6PILpM31J/ttQtb0LlfbtVvDdLJmZv
Srh4iRHLvP4dRuF4zoHxuiL4mcX9vDG74YNNLmY1RQ16O03uKiUe+YQBb2IDJR2/rQcMwS5NMqlr
cXPg1Ei8d2Uk7FJDJ2nuTpSB21Mcl6DB85r6ju8Eb6M50u4UiyE8xDION/gQEr/BS7tO2ubeCM8E
4Qx+sQRouAsLDU6LqmkJIK6zpXkF3GmkHXXZj/sCdOM+T+YXOLfRiR9aCA/CoAgeUQacRcTduhnr
Q0fu6iDpstvGQ7rhU/9JqwIwRJH4Zb1QOQqFWyol7M9mLpKkf/GDDJshScVlxgTQF/mO6jH47GLS
7q30PuyCnQaWq+4MF2H0MbcsGVY3ukbT4kh3+vekB381zc9xkc+7ekBKMQfP852x25itJq9MyfLq
eYTji8BRq7/+W9cQ2yu0nsdeSGSVKM227efsJprpHRWk2mdGe6tDzXhWgA8sTEmjbZwYC2jDFPav
jvfab8yhPkRTefQssgazlPnVCjTBWdk4J7OcDm6lR8faUcWpJTG+p5wovMxjz4YWNP116ExnG3JH
eSrqwtzUnZ4fRsv5AFSqbuUEMwQK3ouE1bOLdAwPdhmqF1bi09YOL2aPpWjiIXCr6JxhbyiuKqIu
aca6s2TBfGEOPs3QLu+Bnd1aXF0EPAa4SI5Z3kmZ8nYV3jUMmoJPSPUZBY13lxPIgCYvoZ/KSYfK
A2p9Y3QHQVL2nCS5y8HO4Og4USk+JpoH2TabbykdZD6yh9rJY9aXza9mrrgbZ+FFFK3+YhdaSPbX
jQ9VOpNS0HNJuGQofXYI/cmjihjmPT9VKwx+K6f/MrWQDW8PE5zOBs3PK5sR3lDIs7bpnGKcaisg
ifl9DPRfCbbJe4g7/SmJ0w+o53C49cldp7VrPaV8YmVB8LifjJtRp1/ka69eIdF3i2BtqPhVTKTk
+pKzmRGQpymtlQ1WsOhmVrQT4OOoHmafN6nRoRbPJOQji3DWSNMyiYJ2XquOejrSWeA2pG/I4jPT
pOHbidGsLY+PKRmcbKuFFpCSPNnoRvZFIi/kUFDswtB7melGZMkU8SEaANy1IbfpvAFKXTWD+UgN
8yOrI+fC2mc9CN14iIzsTjYCsypy8upJSMCwFzGn4Yp8xEwyOenD8VqlEKOSrq2PRHXlSnA3GRKV
7cOWix8DMbt7QeS/iSA11YVHPnfIqoPdj++lS7At8ALh4/vqHrDvLX8U4C9CxyAzqvDpYrA+5tL9
VcvOOLG4BF03VLRovYXwSO/FxDY3c06mY7Vo78X4mOJjq9kuzhJib42osVgSCyb8CizIRVtKhiI5
JFHOFV2wM3IHo3nObBOTFzyYwbKLR14EJ1pN93mVk9O0zdrHb87+LugFLHdUG0MpC91H77IV/ewI
PmyHN9Q7eBvTgZGieKShpWgHleJ2LO1OO4Uy7dc5UoR0U/Hm1QM4f1FfaWLzoPAmBzMV82scw/DO
Fs2zzV0OpqZ6uFFF5pCVGzvll1mngCLxStePGigdtTPvAjgDIImHbaX1/fNoQsrQm+Ym86zd9pa2
HvMMT10L4DAT8jGl0A9dkyipSnnYZFKemSz1U9d+V6MudsAkqhp5ts90693jKb9qVdew9iHpDq7a
WTVAAbZOVPmFF1Z3j/kl6TCFU8/3HiXC3rF3pXDBrGOQryXr/wU+i2qSbVWoOcfI9HuHw7+LIx4b
csVJpG1ucaCt7USO15Hr21BVws2NnqnM6pAGvfaaMAds+Ulmq66EN9ul3qkJWJTrClJ1BM35aIn6
M2SRu2sDBa6hdVBPEXAqTVdsydW1E/FzWA/ah6OTHzsmccUpOLK7J1yGbje67Kbd7mjmukMCrLjW
NU2SJuGMbQqlfBc2gn7TiCQn+Gnw3BaOwlhV3Y5MyUxQqStOGb0Y67lrCQCW7o6r+aN19AaFVah7
JLm0Kgd4CHeIS5GiZqe5Ohp2DvtBB5Jlg/4ZVL5TNFkBdmCOmoSmrmwMsZD0H32RtQ+mYJKgmoWE
nf7M5hycGHomQVhXrNOiHnZqYk7trHvW69Ubpe+DY+DGLefuuqxuk7TgNigd0tcDKCOH0s4Ve02/
ChyJ/X0uN6YhYRJbXvNv7J3HkuxGmqVfZaz3aIMWYzab0FqrzA0sM28mtHBo4OnnA6umm+SUkda9
7k0W6woyIoCAu5//nO9AFiu/EtpJk0KrLlpHUN0daFWEkHMv/bSmQBHmZBCqS7es1VlMkpssmEKj
A8Fwf6mK+l01QOvw0GVXZkfBUm25RTHubVpPj1aZAkHKDbR53HTdKdEycUzqdwUQau1TQMIwR9l1
NTEt6OHsyBn0stIsMyuUFg3GdZx9/nuGAregRgbMCbZWXffIlnJAJuPUPMDpzsiJaA9NDjdtAOAI
QYum3t5BhSwMc9aHdbAAHqVOdVrDFpT9QmUpmFrHWRMT1mdWnqgGXJhkHcfm1Af1MREebVhy5S3h
9VGy4304PfVRUYWtPmDikConZpM3sLEkozIKWWPZPKMPIdUVnJ/GvZxb5FeJp36CA3zSEuuKip0C
swDVHQ6TZF8YbN+SUD6V/WbAoTotvLxnmGgeYkZKnJgLmDqMQAKbgl7dwhFBr46FRZn9afuDFuQz
niPCnwdSNLEIZKBu6rPSCetp66gvP28oOY1biw+CeYKnIuhGdCq6DpC4tpveBpUDlxp5+cYLzB+j
7oi16mKZ2NFeDHwlPe8IpX5TmZJN+Rr2e3bokyhhYuiH4U7NAGabA1NOpomi0alFiH+ZEgm0mgaY
qeViqhoUBOY8eCcaQm9NlDPzjymTUf3nYHK95R5BvWlX3RDCLQiO0A2/Sk07dlpHGK4hjyZBk5bT
nIOSz6M8YEElj/JDN6wx0cpqgvzyTdrGIZebfurACwYNDVNQNlTB/Fhwb+kah9wuwDeQBzeA8DOt
Q9PWAs4QuNXf9dLYqyMEPI0gPCXWqnNlZSZiiTy/0d9rjyqCvBp1Ocqraa7ZRswwbFoj/bhtp6XJ
w1t39/B26ChJcJCQfQrnSi54xMZrhXrc6VhIyMEAHkDU7BIzORt1mi59VqjI1eGCALdNadfoPfMk
HGOVDLIB/cwGDGBNDL6gG9zXk85AH3XlXzJ8gWnUGbQpkk1Q8gauLwWvLfKNTx/F1Db1vULNoCWT
qfJ0OthM2hp9PJt7XRzzpmCzOMbXk8FDvE8sY9FXDZW98bwwKDdqsDfEDJunRhP4yyZ1F4A/KKzH
qb6UI6xykS6qRc8eYOKyw2Y4K0pQknK5B4BJeNCj6RNoAaflaPA2PjEb5hUCDCHOhFIpajZ3YuaQ
VJi5eh+f8coJjgR0P8qEpBatLB9NP6z3kDuh+PtNOmODEi0aDufbvDHpGWxr5S0ZDkFu74m/W5+Z
/sMxeYTZqM2hGpIbfg/lFY+j/5AOlcjJ0kWo2GRkba1BzUtXSdaumyS1jrEZyZNGLrQ55To9knxV
b6tPm4achdTr2bwRJYAN/Sfx4uptaCy2Q8Wh4ym6gx0I44KKcoBp6HHkwzME8PCoQJxcCE2OdlXQ
oH9oobREmD2yW4neU9LymGLyWdvVycMqkxOBkhNwN31dgIVe5i5l762XjTkHyeWLlXzFIjeofeT5
nZUsYVmrAdAqmNE4znlw5GKj4WeemmmKlKd3dA5bPvh3G8gmh5oZUz9rK8YfnbAmZumvpQbyeCkE
hYT0RhD5icWO2m9pOviQuzVMGAXDULv11K0SKfqu7XnsODL+gih3qn1caQdf0uqlrQpBBWMfboNe
qFSYc5sxU6m+vWhnRXH+Sx85R6g17YVbvVuqlq1BFyp56OO2wSzzxCAKnkYekm0VaeV6hH0IGDVk
iJs3qDUZoR56Tw+tVVJ3gJBG1cKAFXrv0xGxJlUFLFInxOOIYUEJ4A+3/tJkUYtL0cHoK7K9l2hn
g1LUvs36b3agBKS7sd8gG+Y2qkukt8mM51L/nusfqlx9S1Rns3y22ammVHeFv+9BRs0mLiUPW6HC
60zHIsFOBVQQF2yaBkoLFoQOA5KL6jJXjeSV+OUlqOO3uJThv7K4HV0mH1fXBHwk298ddJFnqGTL
NDDz90wlmzb4qrfXkoICPKkuN4kzmkv88J5GTrgjLxPt2NjfKUvWCOTRJaH14P1yxpC7QErNlUcj
xgymdD9zE9mgYtfeWj5EbxWSJ47WbIPVLpgGYcCaHHv1DuNUtoxoHWPbpC6gkaKXcctOqywK5gEP
C7oANYOvnwDeUuXbVMIFx5x1Ukm/mlAuL6jZ5jW3zHxKDQhTknglVbp8MauTLjRuYdkqV5Fz00oG
r1HfJYcWYw7T9xqtQUhbcJbHEkF4ral1uAolOaBjF+4PU7W9a0HQrXpG42kh7EWr6xb/Kp8N3zig
7/WiWDPmfTKCzChmAl7N7AmriOhPhkqVmxVZD8nL2l2NTX/TuuIgwWO0qqo8ekXzsLFyzcuYnK5s
AdYmexcxtGsShvKTqmZsHodRue0zuLOyl2I+Aprn5YKHTiovo3Gk7XTVOS+K+D226J4n9DUXFvFt
KY8oxw6jX13VrxMDyG6e+fJBBuU4jRh/EHgyWchj2iGiMq1PmaVMBZDrmfDDdCYTfT+oSIEUCip7
yiBmZtHpTIzxSZaI4gg2GWHILMjWjlqn0yZlXAnxX1uZdS6toG/tgcJ7WyfN/C25cQ21lxu7NgtA
TDuOwv5dhCZt4XTImh3ExQxCOgq2gn3Sb85p354jKWy2NDhEmm+fQrBu56bNmUg59sA8MMzO0hCQ
imxLc9Z5awaj1SOxB3rRquqJ4YtdnW4Vy04H4kDH5zvj9mTBNYLo00f5PCUtRhNtcq3pgF2ptJ6u
ZcXBzcAA9DAY0Pjz9rsPKvFp6fU2pA99rTdtteyd/OAwqGQdKeqVoiNFFC1Zh77ctzZ08b7xbeTK
xJoTvRIQBNR2navtzMUsvfWI+KxYZFY0Mqmb336kA44vJi/mEmGdQb6VLkMGVLMB9X+WYyVZ9aY5
b8sgYeuBjqeYL1du/QN5+m8w8iyFTvyMXa8BFKJvVL3WMHbJm7LCqVYA1eYBkBWMQztrKeUExZIS
N5vfBDmDbOtNFTQqZCCuCEZifpT14WaWFLM2bvVNS4A3STIvWSn2AEYtjMj8Wlx/d2SHJNVwMrV+
RKnUGEkrKZ1K62Sgp82lpcjxZfyMviJPWp2tYlsBPOrlAxp1RVaqfBfw+qem24IT8JxP06bXUidF
0uOxa9tLGMgsvnwdZlrPrBgn7mJUjpyZ6CrahfP8kaWBwYuU1mNJnIPNFvyjOKQh4EMpYbrd2san
jEw5S7Lq4aryyUjThi8lyWFdPEypOknU2jNXktb8HaisqDukju5+L5+cQvBxDDVvbZT2e3mYD76P
/SgKLwY2NUWtbhJS4MTqu4LWNtEx+++NZUXxHAHNfOH2xQOPmjKtMweXaYGu4UcQNwNvSXsJ7smZ
oVbutWQUfGxRO4fc+VWl3nPwu0kT96su0z+QK649rWIYC1QNw28sz1SpU6epwWcPK+b02wvUIdCw
f6A7NNdPbAA+RRo86PPeqWV3cBvsgorz1vg8OJVWHa4idp8JJIEZ01lGTu6yUZmgjFfSSZmuYGEq
Jlaab3TFSY8SwUUWi962WF9z4JBE+QmD5qVF+fSAehq5JqADJAe7jq6hyR0F727SycI5I+5tBqs2
cZEVyD+AfUTUsmQBK5v9diGzavxPRcFConuRPL5xUEZrSU8DzVJvsviAKALbSjeQWekBaQ0M4Q7F
GsjgaAB1ubCBYXD8fy/0wFrh45sFEbVJgWi+epplPZHc+Upt0iBYcBhkr1cFHKjLLJtpsUtndNKN
Rys2NLQTcWxwKGzDCOrrHXIxY5hZXnTTgjJa/MPccUxriUxzJMVEFdhzUUQ7YnpXXi2F0kO0Cjtn
OHe99umWRbYuCnlt+RHQb9mtpqjS3Vxx3eqA+m0wonW6GXZkUCR1AXIlYLhBah7EFt2MaPfEjtLi
OQRsBRXPOIZ5v8SSdJFCNlB13MOTdK2e7UXXk68uujmRYiS7ztJLzCIBgcPAwmSuGPEu0oF32oJP
pQi5S/LWxBIyklW9DEeOyoyMtWZgWSXuSbevwz6Jb3kNqxpLJkwSrWErY1orTU+0TTJ67YKECQkP
qlT4yoRq15BLFSGRJFE1Dar6bCaBsyy7BB2x0QT4St9f62PtbY1XEFyrPI89nL+CGopj5BctPPa6
ewuSyp3JRvOrznOszG3iL+DNikPDbH+jRxrGEGEjWsJtzN0CcIe44HmOdylzxJ3ZFDdHNWxAU2az
AaR1Ja38yKoS858wpRnPmWbWMUJMwyYkY/vly1W5zAvGf7SYzDqGyGd0+EfgN/XeK/OlISvDMfEH
oqnhQj77A6Jx4tTeXB5cYzvQhjfxlAT+O5t4auJ1OZz6mSgWtBRi5OyLJdTBh5U37TJyOd3WvmDQ
llgn19GMJa9m2FkGIETgjO0W/1BA5FdPaS83uz3bD9xvMnQqKVHuVWN5R8zVJb41dCUtdU5+6w67
QaHWJxY8Xai3mVlEireuJfgKeOKguUMxixqUE9vWVBBRubYFGlCtgAC+M8Q+2Q1puRZkqdpy0rIh
nc8p+JUWQ6q0HOXNnxRiwSa0xL3mgL4bCjOY52UdbjFbDQtmSmAMGylfMyvDtFTx4UVKGgKAsRmK
WsOoS0rqmlVkYyJDTiO/IiEscYywnDPP2n4bDLAsG+qBVlT3AjJtJlhQ/ENMRccKP4HFYhotx4a8
BZ7ICufaAGHLTXNcKTA0iZGe3cimDi0oQZdUkQSOp8DQ2VG/5uDXmg5lFx/A4K4rxuVTLYxoUQ9L
UZP3rHZ6oymzdAiLdZ66zG4KtAbbDOqZhUl+iWBeLqgbbXmaZ+2civts5bLjnrBdtVE+KhqVlaja
dB6+HsVjB8Cy2C06dOt5gYiSVH29kDuoI2i3+DHy8Nj5Bi3XAkdJqmJgy7MyuLh2EC9HF7zqS/TU
NrgexPjjt3+yS9sBnLRAvyjxN3OY40dqrVRMrbhSk2+OywIDjNZvaksGtK5UxFZ0eZVZiZjYgWlO
bCZPG412AF7jqrMbc9O1bEbyPjJnaZzUu6qWHxFWhUmoJIB8RJ/PB4lZqxIl4IasR1LFAspLL83j
GsSEXrbxnDkS/jUv1E4Kn34vd9KOHEk1czsaIi33ywjxq2Zh3iCV9TOan7GBIDpTB1xV69jpP2qO
D0ViRrtYCpMpadZy4ctWO4Nf+kkjwnuHwX9v46i04gEAvR4enbYmqt3TBuq3frkPNRgyI0wmC0TE
zBzATD6iZuwROjNAF0/0mxLi0u+CFCxNK5/CEVSDv5xAks1Fs4Cew7Kxf4PagBFYAbZzOIEIgO6w
b/jqN7+hcMYf2YjH+e3/EiHZs7/xNkaD/dIFYIPDFbCOPyJ2ytEEaP/G3bFHBM9v+a7/icL9XRTu
H0FP+a/ScLPv2A/+kIT7j7/0zzCc9e9jVl0BP2DK2vi//xGGI/2p6BqzTjhUmq3aBNX+GYZTbYKh
FslPtpKKLpsqMfd/hjz5LZ00AclMEy4J/0b1vxLyVOU/B+pluDgkUHXF1HRDJ4b6xyxakBp5wusT
y5rDHWyK7BQ6Hy3NjstyABOvd1TEFNdSSHTTKjjgwoAybUx6WL41Jik0kd+arkCEEjy9C4ndXIgY
csByiA/NxS/vhsGp18m/GEQ/75jxvtvcKu9KUNzsNplmTe+dytCYIzWVNBbUF5WbGTwuqxtW/ro7
s11weWCYxrRy4z1R/h3LP+Z2TXXXhYcVycqOiTb0LJE9BbnlNBSNc2ySjIGHaK2DTeq9RGspyGzx
EsyZA1iLA6M7FSGJv1THD0JT1ie7MOZkln6nv2z4LNVt5QtcdOWztWKxNHVJm2MrWuD3D0tEE5ex
jGfN4My+qbKm7whCjn6qudtwrs9imEwaPEC7fnohT1BbwyEQ0K46l6eBQajKV4uv1FGXnu/UJG+Q
5i2RHW2KL0zzxcFVw+gCpnutBS52LJNvPEcxZis7me0GE7aCd+BrizjrXlZ0a5p+TVw2nXam96Fa
rb+uNbUHhDnpxKeexdjvpKJGaLTrTTNYAOf8Fi+KFybzMHFgPTsUFLR6CLItYZTqMnqKYGCyrGEn
atjw+trWwWBCIzQDzKL1sYQEPmgwsP+lzfKiVdsmaa+VP2w1o3COtskyoAR435F0bBL87lQRXo2l
iplPWKsYC+Reg5dIoifTomrppnU5IYJhThMpinYARuudwozLLaVhiTZqsyXv8qVSMSWWzFiet2Re
yMj5qHWed2Jc+5AD40aUoZ6Hnl4uPOfoePK3xzZy79utvFd9AF+OB/49GXA4+sNG1Qpz0+dmP6uT
qlqwAj/H3XQeeYTbQvfptFwN1EM/ZwArsohSoazY9AOB/rqg85xvVgl7P21WCR5xvW7DbT0ocLkb
Y5/0WbUQFUTywiXeIez6oiGCnoji3avWdxaGZ1B8GAgV+0CN3YPKht7vzW3nNvGaktFzmMuLqu+L
fWcq0f880r9TTk793zzSNdk2/jLdfA0iTg+/f6D/86/8swfM/ndHpYpUB2xmENi3eDD/I9psU+ml
8KSWaefFRMiv/+ezXFH5BUezdYVctAU44P89yy1qwBxVtjVrfKbr2n8p2GyNseH/jBWbEAE0XpU6
AgDwrpKm/uOjHEQXA41UVVcxca9Z0SowPoOrenau2UOl1jPLjHP24bzkR3OLYrGJALK5FMSAzZrZ
mvvKGzHzSPQLl3gcs62Zk8pvIfMGRmEgvP1n0tkahSAys91n3Mnj6WUffRZ5kS3zr4aObwap8+iB
c/Sjfjgv9ZGXKpaxtbYTHsKAX519kywkA9EovPHl1iZ5PrxlWnnxjTY6elE9L0x6qLqIFE2gYXrR
SrGqjOgubs1BNzywS+RMLxoNM3bKQ9jOSh5Sxpq+HEdiEJZYnf83cW2Ny/OXn+r4+78LaxtwI6vA
7pVVSpXtnNHuJTbSY8niInfz3rbXIgWmqF7GVao1CmZ/CpUKFX4IizybAzXT3/brIf0a9uKaXPN7
+yyfBk4R6xfJyJurjbEDchzB6fy7jcjpHxf+f6V1cspAD5X/598c5e9e+phD/91Lx6OT5EWu9as2
kHdoeRRbERuUgpYXZ+e8UImqJEmfDngP594FOGS9bPweYGGy1Br1EFFa3zXFGNalmIBFDoUHJcWG
y2qNY68h2ck4tibcYhJtaqCM741KaxGD71bEZ3bEsM5iDv89VmIO5g1nfPOzq0yCc3kDXFSPt0Ku
KE/uax/XrJGz6Qgusa3fm8qY8al/SkaaLaXEMlcp5R1YQkMi3h258sYM1lIm4z/0kv0g/K9a11Mg
ZJjADUyxs8GjqJNNO/cRI/tKDepz7EGH8RMq10zTOhCe3iZpmsJux1UoIgOwKG8BK7cR0CoK+eIz
smnvsGzz06LJkR5zdjSdoc8Gm36FlCIyLdY4dNdjDhCnoVSY/cKSa2irMbg0vZvSR3xi2yKNl5iC
2Jv9y+S6V8/uKe7ptbjKmLK+gq2yG8aevqgZ29m4NlIVShNpYPOlozEh1AJ9Db2Nbnr00tnSiRZe
Z15wFNfTmCXCxDyncwDCMIpr86tlQuFLLFYRlrYZI9kWM3wPBiA5yIUpX0KGQonpGTOVLOEEfbke
8UnQWT1wV9QTUFkp54S0wnt2DkoVp/qTbLNnb8xHVMbP1s6W9YFK4Tf1t5y89Co/EmgRRAjlDcj+
l16mztaN+lUVInv00K/kwb/VxsKHaTXRzHL0Y+VbcY/O2bnStB8qupXqqZfyGZF5wRimgjJsioYr
Lnb1ffyYPMXYdDf/zXk5X5FRzp22WkMFf2hH2jBzjE8QD686liUH9liqhIcY1wI7mXCiP/w36Qtc
wrN85KjiIKnJTrQG28uAzV9i8BAqWulaeGRRna22yy5+rcSEo5Mt8HLpVfMwC1UDPfXVvJKC8mZX
IbtVOtUibBRUPAD/g/Pp1q7K6Cw40ObpzxPKWpADVspOHHSlfhoDzylizNGcGl8W9y/6XMtuU312
n8pn9m4ryYKBJKXYmRTOcOXcRHqVeK/JR/Dh6F9FFC/FRXq1DzwxjFQxSPn+XLdtpE/i/X5LUZIn
qxdIcZDTtfrImD6fhm5wRgxaglagKjh6S2mUn0bb+qAX/TE95bfgEt5CE7syDrv8TTq6Z8teNrOx
PbUMKBnmqgif1mcTPXmX5Z+ZnrODTmsZLyTwpwblwlCqfoVrdodGAyQw3uUr9eTdo3v3LO/1XZyZ
w00Ld0FT7q489GE7cqfqbq4m+LvBNXe3zqrE0tN79v4Dm/S0sLafwKGpVYb3FB7r7/K9AruvQcaf
eWFGP7pzK0dpJO3aOS0DQG/FhqnHwT7hgmR5uQfvbSRl804kdCdF9BFQs+1YejTjLzNISKZEbT+S
O074XUWWZUCx0nGuW5Ok65WZ0TBc0pJ0l7XomarPlefD3cmnSkgfAO5gVznGR2nw6mqnIKpYCGcS
1x/SXaeBgBVVPwX35D48tWd21guZMu70LXgX3M+DWbYzKtcOBZ4Mt79yj0ah3fEu42Ovxeuh3EJi
LYZljgbqm+/ee/nd3kXkzUOJGqRIEBpP1tnAnFWtPxh0eDNnKUgg1XJizs0v5g3Xcd9MHQeHHbDG
Xpe90wm6lrm91X52akaaKRB3X3K/8a/sOH4MsXpUVAK8GFdaDAX9zg3dTXhJ4BgguC+jQh8PC1SO
N3MhiGBsBb0k+vBZ37pHclNf7tW+muAyQzOcKu/luBeIPwUbg7EMp3hSbkH127hvwFP9dMeNBBsK
oBRvCmoGZtN641X2Ku7R7HP7JawckAc1vmOro5xtikvJf0d/ofyeVc8/ejfjrB7d1rtqxrDzjTwm
Yf6mqTnuduG/OtamSZeKYmIo0rc9+bDK4t1pyCEmN+kManPoswkdZXGMFwOvIC5U/4ElLP2lXvsT
gIlJ2No/xqV6jrfR+OxpjlSgZbYz6akimaHYzxUd0VV39tmrJCWvnBVZzIcWy8LLUUCXJeSoJh7b
VEoKnf2IxaQ5KUhIjlQ/TPR+1QQGyk/Hym/0yl1Loz6FFmKzu08f4UOjGzF3pnmoiWn102X5IinJ
dQ/z5BRefLKlAC4oQE/4HDSg9EvXWoeP/qhc3FtcTvUSUhKz0ek8bqOPkuN01PrA5a/qUdvnuX3T
DvrJuSR3cecg3nmvSKVc+TSuR8qzvsezemmtqlVwd9+GZ/LOqf8cw7jwr1KZrbrnwJ8prmmRnJVt
rXIO7J342nbbucUb0L+kd8W+RvlNOePY6Mp10YWf8su+Dmfl4N6KZ1p6K4myJnpHNqWqPxx53eY4
eeec9yaWa0/kmWPTMKcvILF6MXC3D/eLJP4UwXbfWs28Kx91xwSmQupUztq52ihR/sTKRWpsgnmb
iY63r7aJrzbUcr0lS1S2o+aU/APh6qmhL3Gs7KzCoxC+/ggdpUKhRtMHZR+w/LEvy+/JVRzLY953
d2/qa8OkPCmP7qF2HNf6s+32wEcmtHdIjLYLJ3wjt4H908LJyugiOsbnwocDYS+kE/K/Gc7UbUyX
tKPBdhjm4Xf6rX56aBS0QRpv6Xf4nr7Tr7FC+sOHYS8zstzn/FxQvT4KwrQCndIL1cW7jgL5HVyF
AurWaDUjuGUPw9bvVNw1QCgZXU97R7/bpDKR/I2t3DeoMu08lO3hHDgxUqr6MkJM5bka7XL+OF7t
BcvXlqklziY3ZHvehVxo2Vu0VviqG4dwpEr7bVr4+wheTqOCcI3UJhkxxhNF9AC4NUefSYmxKXoK
sIjkTFRwkWtMEiQGorVs5GzRAsh7HYhvJ5G/9V6A5wA3Hjs6/WJ1zdqbrOSEWz8s0RUUWgik4tMA
IYbDhqZdDBMIyoo15wt+VCNVmuR1CQBMFetBLsi401zOgWSkchP8LEMNoSUFPUwu7TuL6RF3bSuH
ZU9nhsI8QpfvSUArVOaIdsuEbrwsAgc4qUjwqIw8B+K+Q6VLYIvG2VzA1YUq2oJkWglP4KM30V/T
sl35oQ5zuCIAlVryTpVGakHiLFy3hPjB9ImSrbifxUI6+LqpbE1KkMh8leCNWeeqjhiiDPK01Zm2
je1jzQBeGdwfSXrkQobwKmK/jEvchQov0m6uS82Tve3VjYWHo5WAmAXXEwl71lqMM4ucvKomWyDk
I7D2SjE/27Yrnxot3Se69pAHx5rJWXFUSvVACfrC87pTGHZbpyyDdUbXrx5tHC4Nu00Jok4Q/sRW
Us9KtfHmZedAkUgpY3KHZZhiyYH/1s5xGhtzXIHEVdUmhDlAx2zmBSfFzTYyR/WlPHybGizJOBHz
XpdPtCkxy3KVlWeVgEzz4ULZ0NminYR6I5fMtZRcu5IseIxgP7PF1fB+tVKorO26gnebR8xC3ewf
mLev7n9739m/OCShp/7/5zsGvZydDfo8IGeMwM7fHZKI8bRhWg7KajiqZ0SkGl4GHJMpka6PfYXI
NNW7YjFqkzf50p+bVx1tUntpcajuWiruZioWqviGN/5iGXOXzt2qEoucds/KouPQpH14ODav4WVn
BwmFjjPYKXgEH3lQ3gzrEzE/kfRfut380GdLAoF6qI0Bk4zAJsf2hHu7o3R34n1oFdXYeFuNa9TZ
J/3dyw7yuBZFLErduDrZ4zoF7OYortXdf4/v5VO/BCxoMgtbd3Lvlvor3qlx9FC+lNpZhE6yL5H0
FDAaj/BWPzokp5G+8y4m8tSpgx/22Uz1y+yFB2GG+W3J/sb6UUdLbRisx0Dmxcp/+ZfoJILhvUko
xOB9//hJd3Kyr/QnU+NfVH0y2SbMtc/1fM20EtBtNa5NS0cnY+EIHmv6Ol35eo9D1f5IWANi3jAb
XcLjBnaVhlj+4GLwo3wj79RJoeXDbNDyCx5AVo88mvAszvELaItSoimQCf/Rat7pycDakCJ7gjde
kcNY6cG2FlQVAEPZyUmBJVzGlFuPjJITQVS+frXGI6sqs2nCMjd+jP2zfYJ1Xln+NUqOBb8Wv/dP
582/lytzVS3pdLzL/JnyqZ1CllMmpK/int/ju33RTuohY9n962O9+i9O9X+4Yf/Erwv1OIbNZdA9
0BE1sWsa0spJtPZIl7zUl/0aHmNDhjvRI+VN3bUU+Npe+OxvMWe46r2unj6nuvSccsL7m1f2R7bt
bwKUbVqyrmAQ03UqX//4VVJa4ohV1Ckr7Ro9og8wO581O4HuZFxlKDH5bfhqf4i/T/e6ue0N/d0n
ZZZqbybgLPeixJSEyX4ydcddArsF8eQrd/jr14gY96++7797kX8i4UpU1TXckeqKxpeTE6vfttwz
wlYIDoFo50RWfUKcXhp4ldv+7PgYHapPth6P/pGfYE7Lobn0Ds6R/tApAd+Z9oLiNhm//iWIkCab
+n2yciP/xuYmDtqZOlVyea6s5fP4rXeC9ige4qN/SJNm4VzFQ1K0rRytnC/nVa1n1nV4aa/x96sb
Oxf9LF3bud6Y7qQOxU7yKMExwefdoktyyU/RNu/6k4mJmaAFod4uNPZdkeQTo14m0RpT4dxGAtEv
bXh2K060W3+nHVP1J8oOGJcmUo1XQ7xZE61mHVwarsr4ZnyUufIag/wKkJc0VZRTyeNcqz/DktRo
gZE3Ql+vU5oEarJDk/CRPgD6N1P1ldyGh+qskzbaOkUPQvgUbu2tGA/XmnCuSZBrE4BUuDoLFZee
aW6UgBBbdCv0/Fl8KI/2ZiXYr3KqZwrL5wMNdy2LYS1l12I86Hs7a+9eHRgF5Vomb5R/dA/lUaG0
0NmOwFbdE1QDY1QPRhmBQx+agoa2QGbxWXDBtJ/0HJ7zu44G8de31jiU+7NSaBOzpYlGU3DrWn8a
pSmwdhUpKpVVS4IecOINgOpU/Ql/tQxx03jnrQwa+Sa4BGRnUmNy0xhSNJOczwtrCkDDSXIqkFau
YQZdh45vOhiff/0ajfE1/Ekj/sNr/JNGHFVd6suqp60MrK+qqQQLZaI9h88G61v9LoKfSqHdgLn8
oC27dZHfulelI5ukkfmJLQPp4ZVxjcVJozPAyL96Hjn5B79gXfKLvkvZkbDBNbKphaaRvsuf7Wf5
CRpnkCZO/BWhfuD8RwmhHmbpifLZ73xEr371129T+xdvE72dSJylMkiV9T8RNokRmRzGhbKCU/n0
d9Y1hl8/9HjdCVyVFTUswHImgzeAk/9sJt/10HhLuciPVpLcqNygKqccDw2w8pJlyTkiXkr1Wzwe
LcqttJNcbUbQfTx4/N2GZJwH//kK/eGl/0lvVismdTI29pXesqsQ6tzPaZIgVRNsJRsFXJ8zvlyW
Z+sZoRA0z7J25nr6WTnv1TV5j967T/MNxpZxxmJLaJAgRMICqLA5A8lknuoqmDf1uj8b1+7l4ypM
++4AOrBam9QMDNNGWdLBemisl1FMGr2cS2doiJfiwHjrqO6KTTLKSJQKvmlx/PHfuGx8gRz4qBhC
mUbz2fxuLxbLSlfmSQAcRncXzst/Ky8VtD99KjiRVcfimF4F0hLzAE5sGSc3xqxaZFWzIek+UsNf
x7l5NP8ve2eyYzmSbddfETRngq0ZCUga3L6/3ncTwj3DnX3f8+u1LCqfFOkqZeDNXw28MoGMiBu8
RjM75+y9dmk3oFXWZBOfi0p7Vl7xrjt5yYcso2NSh1///KnNv+Ncfx573q+f+tuB3AGIxLsV2MQL
BeQG2tSTtD/jvn6VhHGK7gFmGTJSZ8CIPbkNkTOn+Fjimt/Qs16Wt+1jTfEZP2oPxk3xmzfB/Ddn
Mo+TakIiTHD4/78/0nCItLotACf5VJoF66P4FK/Y2kJeU+uj+Ew+DWpTEK8Zlap1zKha0/vgFlMx
xr5LdpteS2pb4Iwb2+Lmbxjv/gjmjSzH3wxa/t204m+f9Ntj5CwlvcQp7F3aN5/8w6qz6JyN+qah
/1e/tZ/RFSMGXmnqz8cZI9o/f43Gv/sa1UPSTddR/OLvt5fS6/J5FjoS7OxUP5DgdWoowxvK8YpW
NaS1oQMgOh3J1/7BTv+bSsT9N/c679c//9vFhNXRIXCo7Z2I/Qr4ibfjihyJ9Ud7be+t54q2jJnf
jQJZHqr4c3HLDfUxvLcpyR3KiOKsXo6M3usEscHiv6jvEbbtqsfi0Z9GeFw73qD7jtbk+GxhCqxc
8+R8VJ9agF3+venPFpzbGZjv1hSXgQGF+t3wU82LusLq476mlv7DpVcK5Y2+qUX/FIAgvdRGNVWB
+7mqyerRbU1V23Wg/9qrRqyqRAbVmpU34mJfMvq1Pn1bdAzDf/4R2rouTfZ8qOoeo9i/L3Y/HIdK
Rr61q18c990oOs5ZxiqLWrVrIf6++6qBi5jlfb6xz/XKHGhvFyUxxWniM43viN65K2q5ikr6Hwrc
RSABKofqzxMywrV/mslgWRoX64ziNViKe3X81cBmw5sYwCB2ROwwobGWxVFm2nvf68GysL2TOxra
Mrgl96iN7izfXNbGtDczHRH9FN0BZlOag3X/WH9qr4F4K+j/TvSB0+XUHEc6w8k1usaqVYzByqNz
jKe0pI88qYZyyV0nfCNS4NWi25zfms/TM9/Lo3Uzq3a09Zvy4+ct5u83CBv7AYILBuM8Zufba6oZ
PTX/XFu7KfO2XY6A5qEztQODDt0k6WsRjpmn8h2upb81x+wEgPSrxOGies9PlepDu4/ToaerUr/l
Jtxm9h0tNLtljRF0+sokse0T+vJyn9cJ8M1ifA8yrO09070a8UfY2acRlWeKGClxpk9KPrpGY/Xl
TG9BWKZwrawW61ML2gI1TrAqGg2VDjOdKcIi0dD/FpF1W071vRhfzD0ZOOlXlSXoVsZ9EaHUgIPV
dybzSuec+OGmyuM3gPfCNSNEsc9jMPZHxtT7iuyVn1vQfwntfqPKMCQb/y+79Qq+/H/7l57j8p59
/s//fnpPmvD9x/D5Wf4qzfjr1/0ltLP+kAgw2LkNxM6oKdjf/6LOG39IS1gC0pThSVOoK9d/UOdN
1HS2JOjAtIGzAWP/P+IM9w+uv0Dn0e79pej4X//jb22l5tu//zqLN/9edUob3RH6DMGpwp8P5v7b
W0PYFRk59CHWHUNxYuiiBuQn8y57lhijscpovqYdcIrGSwe0zAru3EwfEPN8ldlAkiVvxFwW8yoM
Qub4s2BTsL2jYdbu0sKxh6jN83C1Mvz95UH/mwbZz6vy/33f1ScXtpQONzKbml7X1bH5y50s8/Fq
OXqprVxQNH6Q3hbDewPvAd+afNYqJi8Yqt11ruNDi+EFL4tKF8t08ocFZPXqCARl7xt2eJQSaCLI
6oMO/O5aT6UyKHRbv3IT+jp4DpJgCu7dOQFq7m0CNAkwx4qOdGVsxVilp955lIgq1q3lnIlRDBZG
CauEFKIYCEsdEb11jedheoty3WZoKW5bEMQHM9CC0z8/E1N9W9+eibQNGP66JSXf6LdKb9TivCwk
+0pawqsG9xSe+iG4UmMOqzZM9zYbIvje6HFiG70qsHs+IDb2OnwMeYEWX/fuA9t/tUOylecQGUM7
Y0oaPDrveEMYUA/5xunpRtsYRZpqXfpj81ITkcsmlj6Rrzwd7T79zV3x5/H47a/lEkaioy11TSGV
UurXr7qXHog2ZwghyzyUA5AY9GjdaoB8uJ+dNj3CWsAMrMujMaflqe4KwnYnQH///HS/XQTVipOG
YZkU0BRunDGqzv5lxTHDS4ZWd8I1GJo/rQLVDdODaRkkcN2izRg40VMyDs4+NCswjP5DH2JUbLr0
XKSw+f/5w3yT/0hbEtZgWUruBdlfSiXS/fXDSN8RczzYHi9edzbr3HociotduDAyOUbOo4e3oh2Q
+VfDtKo7rTn2P+ax8a9jB8PAaSYJcTGclqNlQ/ih1b4FJTGgoycp0KXQDrGfIEGRr7NWIKAtwQLa
brgzhjQ8V+3cXNOJ8GPAhXUUW4/ONKy9PAAbEY/Jb1pj/+6vqoTAnks1w//ktwvwpBFxTfeOv2qN
UkaEYXvtFFKW0OJLXSIObeVHaTTGNhXmh41BcbAusEVzDOspMkrdO4GCBXaeG+UqNZLgENdts6q8
PltZqN3vEpuo+7LT3GUAaAZtO0gSMbnxvowBqAQFTnVO+ENFy62kDr8YAXMqJsQLX+rF/T9/r+bf
OwTqe5V0xKREKGdI2/reIUDVNPZBhi2uzJCbYqeoyaRul2lTS6CR2sSGTM6mLx56/zZN3TcTHfNW
1zJ0ue0c7XvaDhuRZj8yORBOjMll6YieRPCuejNr0mD/+eMaqkz79dXk4xqSIQXnkdKM29+WYRbN
lVsHKdOYjvcTv6xxam+Mkn79TFzfAbGTu8XFlylNMlkJ1uSRJNKfOtsBK81xc2MhZ1gNpMPPSF13
vb/r+qjb/OZTfj/l1Kd0bQvlOuev4Xw/5bpq7EPTQvYjwJ6gt7A/5OwwY846cR3ieNtY8qDXZI+n
JSjTmpXtwLf9z7+y0mWQg9ZdcHKb4ttZq9m6L0GiyZWjte5xskjjaxAarkbLndZRjLLMBD12QoPS
rRInZoY3+Ye5zOvFZE76UwmKnzDjBRqm7gVm+jM8gsokVtfUmndiIMgHGbxyichXvAE83Je86Fsj
di0y2NMVAxvGLgXXzcJ/BNVSvQL6xuzpD/Pak6Qv/+aRq+P328JwhetyI+eaojvi2/HcjkCF01p4
Kz7FFyzjdpt2mJn8woJIl81I32JpHPr23qgK/S6fh2bXToGx/jljLBA3mwp78s8f6ltHhJdLUkJL
2xYYG0ymamo1/7KDD0ZUeDKEowaObKFn65/7Zq0h1DOQKsV4iNGmVP4aLKF9F5bafanH61A71UVP
kBpIX2DhPoV+0wBu7a3nHNX23AJoMOV4YqctFwyioSS0fXc3W7+L6DO49P39mboqLZL9Xp3uNE6+
LSA/z60G61S4ZvurlranqzRenRE7Gv64Ev7BzLRp3VY6pjbTHXdh28jNGNWEGWjzb2ra/+fmSCeZ
CwaJSZ6yexAQ8fdnWdu+U0wgs1a5p7e7Wf8xoRU/pWm3czx/OHrw8a5ZbAqymA1oPp4NmaHIvUVk
02kK8A89GTiAd5GOfKXBC00uNbhChIXMhwj9zax4zUb5rxXwX5XMbyoZm+gAjs3/fzDc+T18r9+b
sK3ff61k/vp1f4nM9T/4rtnqOZqU+tzjnf6rkjH/EDYVCe/Wv8oSVuZ/yMzNPyjGVZ+PZWtR0bA3
/yUzN5w/GHA7nid4GXENufZ/xjJkOz8Tsn7dc4RNLSANy+LY1onk+nZRMLvJHVtM4GsxQS1HeuEd
OBPBWOF//dePJo4TZt+EGBYi2Sdlexu4WXYSUfsYjXgMiRKIIbQiuQ3dOyMmK6cxy5UZSONsOvSa
kGFdSGGE94ZAczUY5tIFJXnDAzCWpu6lpHnUDJEUQaKgPrmkiioBx5xJSvLDV7yJUpEnzMHGtWcK
fOpO+uZM/W1Tzc6BwHJ9G4KuyBXDolI0i8mdPxwCq45l3JFMKYh0trPD7OLjY9v11q3iYniKkBGC
yshTu7nWjPUC0Ho+F4IDurvhRCD0E7hWdy8GA+ZGgF6atxPURM4AGTAHusZ6bypWB7Ei7npU/A6J
qJ6U4BDIe4v8Bdo7jThrWCKERM+LDHeX2Nq8B/ZwbSf4IL0ihYwgQ1LFDrEVRSQl5EdRRRzFF5Ht
TdDZOnExkEdGPE4SEommmCSDopN02o8UWEmhqCXlT34Jmn88M2d0h2jasvKvH+DKo7VQ4BNNIVCg
wJsbcqc+M4VHASepKEUgUxxnjMjH4Rsl8RjaGWAVAWHFF42zjRx7os0MfiVWIBaPTJ7THBKkHKSd
f+mAKCICSR9jhXDJFMxlhOqS/sS7KNALxzNAXPDc58ACUEzxW72RW0pDfUCF3JIcQpixabTR/Wj3
V+hoHvEibv7qI0rAk5O/dIG9rVPgdBZ9XdCJrr5Np8ElR1cvb0uFqxkUuMZVCBvW1VOroDadwtv4
CnRjQLwBfzAoAE6sUDhUyDTJO5rlAXCI3EYEkdrTp8cMZcidW90yivNogjoQA2rHDHsE1J1I4Xdq
JNcW5NRl27jEeJ0nBepxNEeeC0eXuzcSjrB1e9RUdju9Cjdzj27s3DiV1iAIgQKUo6M5+l3y7CMn
J3urusK+s2Hld+M29NzhruC4Yoirlz+GVqEOus+sLAtq446GWS1jepgDOKIUgf9YOJemyLvzWGK1
HhW+yFQgI08hjRrWZoEna69DOxoU9qhSAKRJoZDaCihSMIBHknCSWkZRE3b/o65+1DOAvqmQBBGD
B5AKtATnwtuSIkLMdtHgmpLyNlRgppTZFmpnYE0p1KakAt/UwnGqFNCJhcQ7oyBPlcI9ga7Av4xb
XECC6hUSKuQulilIVKZwURJuVKsAUljfqIxRZ56cSfQb/uFaj4iz3VHK/ZBhOBYGadiGnmnkiF36
3kcmo03tqzvIr9hXASJ0uKXCWjUf5FZ2x17hrjod8JXTFurQnODUm+PeScod2M7hxWLrWBBWxtbx
E6IFTUtYYLUa+FpJHwyXUWT9guIVpXLpfkyRfza9Sz+5xqsxhdgtFa8LIFyyyRXDK1U0L0dxvSiw
gTtC+soV84ugICTPigPGYRFCF6xWtQEjrFW0MMzYSJopJLVZQhIbO2et5SmYJ8UZa3V7HBeaIpDN
ikWWKioZiknc+IpUZilmGdXzJu3KcOsMVbvUCkc7NSDOpmI9K+JZq9hn+QwFjWE+U0RFRhuMK45Y
0p4HEu881liewIQss/Az0cXZ0Ew4Za5oYQaini77l6qYtjCVkAxGUNlm8GwTmLYZ8V1aaOFBIPxs
AblhunKQ5MndHIibAtSbp5hvnqK/RdUdCo18i67u1hTDSUBtZXFb2A/Q8kQ6oF6tPiEIiNfM18kn
VMTboLzohOIuDV0fCHqGRZc6O1ex6Sy6ScbcPLSKWheBrxM1DL60EQahxfu4ls3KBDeK9cg5d8Dv
TEXBMxUPbwSMFwHIGwDlWYqYZ3bHRhH0SmFeJsXUs4DrEZnzYSjanpnFnxKgPtN2CDH9/DVFmgJC
0kmLuMvWjFsyRe/zwEYu6IJc0yb9s4qug+L8AWSC6AH6jw7MU6FQgCABhZfkqOmhBLIrkX8w7voU
sUdGxBg6RQFTMP1RK8YgfqQEtLyxMcAPkp4Rn2KAhANgQiZMEApRwYGLGg+DcakiePopMENpV1tb
0Q21UHxRvRP5oMiH9/249BQLMVJURIIwNq4qGBJM83xyez4OtfPikrG3lJGLHNQLDwYnwwKt/7Cs
Jx+Vfzp/9QQoLCJFZhyqj8rNkoVDZNCm4yGGJRI4M3MvleI6YkaG8DgdCPK5YTiDPUDcFR7oAGyR
y7g+9QAiU0WK9EFGDoodmQGRTBRNkiS9JWvwVlaI0Oa2ZpMIjIeumG8sL9lYXoksBjVhBKRSAKuc
gVaWil4ZKI4l3qVlB9gSQL1znKAQJQXMS6Hol1PuxCu8cxoZHpG1nHqQXBYs+FUJ0vwu8CHkDXbf
7OKUoMMyt5+ykYwbRdwUTNksxeAMFY3TA8tp16694Td9kxWBKYNdaRvi5JNtoHievSJ7DkSXKdJn
q5ifOvDPtHtLFQs0UVRQQqCBEsAJ7RUxVJiaR1JFvSLGLdpGZk35mc7+kUPsLVfMUS/8iR9VJFJN
MUlj4KSFopS2ilcKRPhRUwRTW7FMc0U1zfFK+WBOK8U7VWBFTn6GxZWioSYVEalamGGsMYgRYdXt
EkVPTcGoEpHTQqKDrKqPh0yRVjvnZlTk1VQxWHU/MLBAY2oey8E+lVb2YfbuK+ESsFuZ+T907ksx
hjMMkmokxwbSa6+Yr8NgZdtI34epXbzPshnXOYiaQ2zJd3Sa4uwlztbo1D3S0YYbXBB4ixrrpVes
2QnobKLos6Xi0PqKSBsqNm2kKLUm8IVNkshoaaMiAmUDwDuIiCwXDss2QqpJcSshgEG/lS1ad4ZX
IhTtbRRByGVhgMvVSri5DQBd8BGXQhF123EELQT7xvUNgq0gXG6FXr1FisRrKiavlWnuOrFbUnuC
BP5eRpBWOtE8t7uL09jRdRQDWnYuTYc2wyg+BtNFOMGqyqz6qix7ELGio8lXfvR8xEM5ij53hIqR
ooM2A+D2gdVHq95tta3Roz4gbe7ZYmJ1M5pYarS6vHFBFHOkOuu+KYGum1nIcH+k0TbO48KEAvQM
Ioh8i+CW8Fx968gfoi2NYyA186RbTb/3gCTPipac6eaD1rnJ3ogab5MZAdL+ulnjGauvoOl2xU/u
cgWB2VMo5sTYtr1ygNnkCkICJ3oDNO+9Tw5OwhXVjFIA1U7rbvUChTjpZktbC/RHz1L1Q+afir65
OAP+DRM0Fu8Y+Na4xOuSWTCkdYUq8YJDIVt3WeR4SGucrCt4T7BGUNoC3vbqg60uInGlO2yQaMdq
Ra0mRaDj/dSqDdl93Wau3R1kO8XXKR4g0j07E8srKePmLkjId40UHTtSnOwZU+Ci5rmsyKLsl5Ve
3U0/udqKsD1GB1oMw8Mw8KlzslhBUS4GY5A3BR7JDLKVx4cqFbc7BeA9ZBok78Tp9gQg3gyK8t0p
3vesyN+eYoDnigbudOOznFv44EVR3ORlWigzCGJjz6tWfWSegPqkqDQGADdXTEFrIwj1nR6O3nqu
tL1L1MBN7gDLp1uuDDPB2UPwcDe2oPLi8mqVJnKH4rNuwe2PQPOWwRPlknUZxuyAB0yep4CbuJUz
ocFz3y3NusEdZTPV0stgegjye4Bl+gbPerqzM2Trk9Npp9Es46P042xFKbGJHVbVGNSMuGqKORxd
gpFuaC+9wX0ksgu/R+qQKh4X5SICL7gdJWy2/iSLyr32Ggg0LdnESAKHKSQB0xr22ZfelNpCGZYH
AmUISYuxJubOl2Z/zToIsn5MpmvjFj+C8EXXk6fW52E44TTt/G7EOGJaz73hPQBaNdG3O86dDwCm
8LdZJbmaO6TGdDORo1pyjz3zGUYXXHa/ShdDTIRjLNtdaWTHMmjHrZdueZDLIEuMW0gCn7FwPjDh
hqspkq+lxe7L+pl2YYL61IX/7xnVKfRmDWJBfInMvL9MEy7ALEgwQHBj3XV20a6H2bEvVutOC8on
bWVWw61IZ/cpVz6ddsRkigtPrAhT1bAOtXvfTRE3dPrZCzsPoDyIDOBmzorXnI+bCWQtyaPTDtnZ
d/sDc0lyldsw2Wh+6G/1ELdU6XpP+VBat5UfbycKTSRjHpfRsOKyhckKjYN416n+r6LlemmPPqBj
ML49kK1bfKQRbpt1OwgL/BtWyKEpLoTMJKe0SodVrdZk13r7ugnynQj0d0JLU7hZ1XSIe1IuwMed
zdjyTlqeLZxR03Y5FRnWyaGH4dqZG9sm+A3gfplY6bE3na0gg2jNRK66afIZ+ng57x2CiLJUfYsi
I3CIgEmBEZKAAfQtlkeI1pDdO/gucHMz7GCrQSk3VN51dHoivdyOtFVZahfEA8dY5PXOVcCysIYa
DQs6QTUvSXLqJTeHqMlgd2uXykbZknrYNnrk+JCu2UmCB5ZldqFg7tlhqQthOS7F4FsHYyJKzTS7
dE0aHns+Hry9Z9mvBjh+giDD7qbMMFlYbbAfHBKoGJBCNhcvjsznA6fdMqXCTcqDNK3h3YNou2xN
P93pU/HM33Y8OTpmAL1sb3KAQwsnlDpMD6Qw3MnzTWPP9TZvXKxFmTCUNy3ZgQ7Yxh1BfYC38vsh
YKtHJQTqtgjjs+Ein6+M9tMcZ6pUig3h9GuC4MyjkFG1zzWFf/TkoRf5KSwbA7y1QdQKpH/B5y3c
8mQ4EXOgGgGynYfbDPPYwpiSbeX4yTIMrD0muVPZfXi+ex+n/knnwS06Q36CDuvoxgy3YEtWc0pI
cINAuC/CYJP7NaqifjehxllVPTpFn/hhTRiPaYNZIbXFBSxgtMiL+T4ZSnnTgfd3Kc7hzTO5lP4i
BHEuBhfwewAsWQp9oxkKaFYdKlRoTBUJGWj7VxdsNBy6eZf39wGGJ8H9PfXYWobcfZ3MNAJuEPzQ
0gjPWebTDkgR5vdiP3LJ3g9pcGyNBqeU7u27pt2G5kjwWkHgFllhS8ecPg03dLEbITi1E7oRbkJ3
SCTVojGteFsLMJLZgLWY2+VqtrEKQccFFaa/ycBAQhSN+KemrS7maN2Va43EvQUtinsfgvMyqu0P
dyxv+3bVz+VLZRDA3WTpU9/3j+akIL7mCvoe9VGqHRnnfxEOuQnixFo1c2uuuEWeDUT58FmsL42J
INTHhYHJatl3CnXGL5CMGbamj6UZ6GmwlkGVHk3cdklTBntba85j0rs76LsfRTuStKJJ/5KoMJQy
B+rGCBwb7NQA62JPWNq9AyhxYrPpOnCPDiEi9AnT1zxN3AVjd+KHxqpb2OncHLwCf5eghkyTq9UW
Fyab4Lkc/doEHtBwktPWwi69lVFkyQW4br230vii0ojB95hmcCTIlPRAcjqPUh+dDVQ2ZzGESU69
WX0KzDXY2Pzhqle+vdZeLZm5C1b7yRjG+6opXKJ6TVIP3BoJx8AVqGxT3mG/InighawKcrtdlo5p
bzKNsHY5HYOA9MCEwr2LfY1mWzsvWwMOaZZM9trIPBWRU7ATdjizZxf/BKyj1teRLMeNj44pwbHs
YMwl02VR6b73EHXRDXdcxGZx/zpi81i6gyaWHE7lUo+K8G4OEyzRsmwfOEggcafVGtX0BFCn4jo0
knzWgUvtIh4/Ud0PUWttysaWL0GL27TW7kKTUryN/XpXiy5aGbm17X3jlXnteKYWWKAiaBfwEFzA
gT3xwMmumusNn4+47cjXl3k5ztsxF7CANLbZifqHC2CGEa6tJpYQNnAFJApeG8PllNcJJ/VCwVFU
YDwigfoamiXjOqf9CKLyxq+hXKO86pr5h4tZics7wWppFz8bTfhn74BxI4TkNXFo4wautfRMsCNp
mB5zwGprd7TLHd8H0zzZeFymymaZT3Zwn/naS+Z3yxaQ5IvTO3eVBgVW2cJ2qDecwWb8rTTjeafR
W6osToYGcBXn9t3QLMnJxZVBvjZiv3JT5+gyS0dcI7cZV7NYFjpgH9cSyLEFKTqOUy5ZptXREu6x
r7nfu2G15/KcLdO2RgMYpg8IYmAy6OCftebDFBrHNzfPmmDjh66hx5MnwJgHFHZykvpNFDa7OmvD
rQSshxQByl3iHMnxNZZDbm8SgcGTHZcwJrgd7nWqO/EceTpnwjhbm9lP0qVTN1ASHGcjLetk1Po7
r16+9sm9XtBy9i7dSObhjF2kneMrKM2cfWkrBPFcFnJKmtTuCrMHZ4sFxaCgfCV93thG5NzVdvEQ
RlNAuke0GNXgqq+42DkMHncsbzZVboEQczXgXrUxboaOEKzMdZMNILUvAq2nTdumb2NQuvtkyi+u
b6I5wee2K+aLrOWlDmqF20p0AJt+eSi1BlI72swzROZpNfkrBw4TmtOZSGxPvrR1T8SCnTxzeyel
MtWAnwO9ivQ/ZRx06xaRQ2fxXFE8F5G5ykMfBXfFkikCl29vSLB/DsUyAVKd2xZZTAZ9Ht85yBIE
QtIaG2a900aDHDFm3OHSqT6mJI1vA5xwXJw3vlM+jlqlLaMp6jCJuvpC9P192PvOpjJv8x4GMi27
BYoU2BxdRVQLSncjJ6gQcvE+63qSunW5boaATRCQ84KqeDGjlGDjqojUpCtDp+KJMwHLLow1uLLO
3RTFUBJnOtNeWdHGB5nbdbw44A0X1ORTkViAaNuP2o+to+Z0jxTgxcp3cOB2pLzHRCNO+drkDazL
XuxqlT2YAQvxym4LGhgfFGskD/TDpKVsNy2U5DMb27jmbXM599gIvFQegsT4EjLEHBzMhKj7ygVq
dnTtkagzKOifqY+0jdvbn3YBD6KJvR/ZVNdH7oWCNO9Faac0C+dGLPsM/LoREjLcjzdpNZKnM0PD
6Esz3nQzpMxWsOt6NK5id2PY5bw2aNNNnXizRZFspPgx2s5umsun2jb2ZcA4KuvKIylpUJR7mr/B
TurIQKdSRf7AwIVH4iQAIqButxUQ33TbpHjsWj5VMOjvtRdCYiw4HtqpWA5a+pAMvrESWriLZreB
kKFaUjgXMcceadH+WRvc8lPyaLomJuGv38S2g+jHSbYxo6A74hGXjoZLxYpupLch7TE6MQW5kR3Y
f5OrDEui+MJzma/thD4F58mLPsYHgTQd3fKGRI7gag16vRgb45zUUHQ7jaxtztq3sOnNXW8xcisM
VkLt0ipMar5OrQdXgkViCSi4xcKbngPaTbRfFYR6jLjfgc/RxN2QAZsr/Y9xAkfA5iMJDN7rkacu
0NNiynwa1iiEjqRJXqjiVgUtr+Ym0Bq5hjaao+1xzpVR0Lq3a+5cMWwBkLyL0jHAADj7OgJcF/MF
b9BJrSbUJgfbM89+Hb50UQbRPEysbW6JhaG7xkoG2lMehO3aGFNYQ3q1a0zn2S/T17Yov4yIdFfN
xnTtMEvMOaEkgdVFMv/J9Kmme6EBcAkkob+af+PdW037pfoBD1He0FyMjFOE6V2biTsSZnuM++C+
tLzpUhs46L0WTTkgDsBIPT3uDvz7gszsLWCKnMLKz7eaqMiLzNJXGB3xdmTYtQ2b+SU3RHYI++IO
w7NOajmagiDz9rzxdwOMpLPbd2sDqejN7KbpJndkiT2jGJdGMyag+yMCfTOfNp47s82iWK/suHlK
bIZYxcqrguxpKBv/wKFfrwILb3CYE+icqSlbq83qdye8xqeObI2wXtqd7NalcKZ1nYVrrqn9Jorq
BBtQftdbmn2sZH/GhzYta23QkPQMvAtaYy0t2GK7OJtuaHr4W6lryQ4hzJHm/PxYtTq7WZptXXi4
G6v162eN7Mxl4GtyF5WxXIXSB+VKQ9kl8nqfiWY+soxUwAxzQJj2cB+t4ZpZE0mUUT4vRnvwVmaC
kqwr8s8iR5mvN6I5N2n73nrUvlkD3gE40w1ED3m16prwj7HnqJSSq0trnCtfJDu/1R4n/Yy8I/xI
w/UYZhphvmn1MNbWsm3li6hL6LZAooM6Ya/3kYXzRuj7RnMY4wLZdcdArJKS7DdkgWBLFDvHTdId
Yx+mhGqQURvFrvJcczE5M4mI2Py1im/P26d2nL5pgXkO6HQklGYYsJnaZqKCByzPnWkFi0mPBozz
JFbEAYTjrtn3nWEdfv5oSo9AIPzhTuRE19JgFsABEm8mM46vFqVxzRiWVOgAZm5jr7llHTovh/Me
xeWt7YXrdCRWukzCcJUN2bRyXB5BqzHiStQ2PSUavbKwMld1VH1hZXJvtB4nO1BcaxfbsbsHtWXs
Qo+JKlOe7TCb1hUw710P2ntJKzzbRYnlbnraeryNXBlao7cpiLRbdy7afWx7hyzrlZ3WK7aGlwar
2WyNU1EFz6gJos9ppKymq7sIOvgONb36mxLjxHruRpiL5bgasYdts3mmj10itikxmCAkjc5lnK9H
L6pO7AHEG6SkjnJfiE+Rc4vQJz6brfg02xHAY0oKuwhMLMahmM92Ut6Vc0evvejIINAxbwBwGnOT
DrTQTm1ObWAPd1Pa4gxhCFargsgsfW3jVJ08ezV3AyNubufCjA6tWX6wi1pHl+g49JMe/E7a30kx
0j5HNWpnkX4LxZo/RG4zaYPi11KdXNmO2Q3ZUacwSrp7YXPq+/UVxB/lNdERS4tVd/75w7dJjGCO
suw1C4C5qQ/XHFASTMDuPJiJdsjYqIOS3kJQxTyCbnTWg6RcL+T4UiVC24UWeL7CbjgyiUlHNn4m
4uIQaTSoFLnivrIYmKnWbmvDT58C++KVmc5S4zUp9YKojTwAO63RteXF3mbMh4lv1S6sle5B1A6I
smlLXWtczXDoz3VRf+iNtXGmur3P2hLnhx1DLvPMmwjPNC8b3f0iMvQNJYn5gjhimc8giejzPMvY
iojPMeiSI58+xlrvr2Mf8/+QuiHWtNTdaR0DRYuVeUThWZFIb79P8La10nyzmPoscjf6M/EtVWrT
xCD1tjW9dCmJpAnM/JKgZVznA+9cL+WrlYlbtyPbkf7RSxtVqyEt1kilr1GGqNPv6b0UbD79OFPY
M56v++adgleK9Fba4XMQ7Qqm5QvDRuLONRzOVk2p7LbWgiiZa29ZT1NjOIsg0WEtDKa37bWO+aiR
nGBa3ZDAxtE6coDkYlgHJXO9PrwTyRhvo7Tldwfjz30sgL+U2OFGEjxEdplgqAOLoupoRcZ5GlMS
ElM/x6jMw+lLSwxzbYZOtwwYU5rYxjcZe/I6T2ktFtEPWsFxaz/YffkECcdYirD9AdTv3qadu9V8
46VIHZcYzmSJwpckZeMdsf14sKglF32rP3lqcjs22tptnB8jpFwP6ov83+yd2XLjSJZtf6V/AGWO
weHAK0lwkkgxJEVoeIFFSBmY58mBr78LynvbMqu6q+2+90tYpqVFSgQd7sfP2XvtWrw2evplyewu
7LuYHCG33uhfnvtdEbaxB9rHgVgiKpgpN6I2YN8GB5Es0zq1fUNpTABAQ/hHhTlcMOfULjd52MOE
mpl3uQ5p20m1U2hJ1n7ssZf9/Zwm22JiAXgzghKQGwuPlHN+l/ccNqG7nYpJwyhanpfa6mCRY4zr
RlAPFTHqHKz5JUvF98oytg5NmLGJwwu1MODb9KYShrCVb/cbryyRHDU1z354YcyRBE0pHhcXahEU
bvKforMp6xevmIDVRpi8ddrTFe9mDF5S0S4dTovV3RK7xqvU5T/QfuCSjp+Zdz1lvfrmNHTlI+Ik
Nt38ZEWeuUl6mp9pYr6bnXqeRHzn+I8LV4oGiTtJ1XBqFkdcY+pdIuk3UfEW5lwU+6oB3tZzu1sm
wIxY55t1d9kLgypvaUhiWkY8E9pYK8d6je7zi2sxsGsJ/KBWSek1OyGAtY88HQhIyaCtx+ziUWd+
Tx0LsQzk2n6Uv8LSHTapDbgSEu4zcTkDzz8yN6ZZR4feYfrOnXPbiwJ1V5sGBl8Zs11JFCGhZ9vI
1QLUjLq1CzueNpFw5trdz80KDXbmZ8DIP1LLaklOZ5aPUY7v3W7nfeLkv4aCLnXEStr4VrUJLNs+
87JBM4ngDfAJ+Jy+8zMRd/F6ayYh45JlC31oBtA1qElSRHc0b15FhMJURjT2Y/gnjgQ+nwHUp5wf
3pXz4MTcneJUN7CRBQKqskkO0TAnga/jintl/apQi5FnmmxQu/yuO4OES7fkZysb+lR280Q0EV/h
kKOyktnMaxcjlbIz8TAM7iWT+2z8WXfFdwRp0EAz955FY8wfWeowG3chkOBZ/OVY2t3WmGQyo31Y
8iUifKa4Lj63AfclbJCJRTVfWRx1r8nM+MecUfSEYUyKRXnwl+jHXMhriVpr20Ta2Ikmu5NuLHdO
vWbCgOd3w1zv6pytTIzPvYlt/3HBbIfY/DyQHwRNiQow4uTQ7gkxxj0ZPE/QsecgzJdTsjgDowLp
7amuz3kCo9nP22i/UJmgqmruugWWvcj6PTIFsZ1Ufchxom9J3eB175y92VZ/pCN2yQXmYYXlZbRY
vhhQup0GJIpjekIRZXFexlZ/bhqkPVx+JmbDJCq2HjJ8p/mW4+m8lk4D4hpxfj6V0X2ORCiwFm4j
Y5uLO6IUzF3iGPF2IIYlINEkCxAMOC8xMr+JKBVEmE/ouS5LnTvHSDNWixF2E9L36Fjm9KNxs4SZ
Tu9dOmakmnBKyi0iYnJYRppaScieBUzyMWPS9Q/Rxdaf/2RDPJ0ibtp9KR9CZNneMCuC+ai+TJCe
O7+fugto8Eeo0Da+4yE5Jbn9pOnD3JwkdW6yYwTFvKnxUzBcjLcOpIpomhO2dV/TPR0Xy3zUE6Kk
dikmYn4ou0ZXJnA/oxPm4V8gqnO4VulF8Ai3E96VFOXM0sZBbVpQrt2gdkj2MULnmjbLtwRdvGqB
bxD20KBvcY+Q1+hEzD3gdyQPVrUqD32On6Vut4Vl3yvyLxduR1sED+19HjKkLgp1s0N7Dso0lPfy
gDf5jG4qUGY0H9RE231sl4GgLlDF5dwSyCXvZM1W1qmfGcXfmTyiY1WWyAK3jpoeQsIktBc2L2Y2
oekYIihCw0dhlhclIqYIfrolurQ6MhbKrjJG+O7NrPYG3PrWHQrztsQMdpmaH9vOaU8+daYqi4RZ
RWGtbVIO76q8o2UiznnVjFeCPUibaBqy2pNmOnhd2uy9xT77o+1fbTGs61SMvKB3c7xolAIpzjgr
EsRd2h7IX0EUpe2pHZRDtbWs2SYHsaQTiAhyRm8ddBpIlD3D0MKPuBz1SNydSLMTivRtJZW5cd0m
ufd9OmO80eHRAFfnWu2xQy34YOJMdbLFvLTKFvtRmofRa2lUyzlhxoFkqTTVCT8AtTHBsOBIhmPp
WtaZVYZNBK5tp+v7LKL1IsebzQTlIc9qsSVWGXFTN1tHLlk2ulZCSwj2te/9RT26XVdf6zVDflHq
fuZTf0/oA9m2WLGmCsAVqaW08hDACMq75IUgdf/q8g6z07s58dAWwzxEQTXWJqBk5ltJGDn81OEp
JsPiWjsRs+qQe0NvQ6N3iaW3eA535oyJtzGLHR5qDxoxySUj3idZlw2vKYaLVhP9jL5m8ny1LxzQ
cFRSCzVish+TsHyYXSthNzZgiFWTuvO9GHVQ+I0wBO+p6tWLl+saCkp5ITGke66EMO9stbyAI2bX
QOEYDOZCCy3sk2tcMDyL4nrYD1SXd80auLUAy9a2/yGksOHOLA/+mLS/ko5hYSp2nrKdraVT5wKJ
hvFPPqW7ZKqjgCT5t5mTzMYj4tMVX8hFZOD8mtlZtRd1sY9LCIHVEHIYa6Y91D+/VUuf0oujW2+X
7LDJcOsiSQ9JTeKA/CKEA8hoxWmbc1ER1mzrGACfOXDHUiEWhtLbdAujeWAgsAANeUKhPmxJqyI6
ejLEYxuRJ5od1GAU23Fkql95NAiTOb530nk+2DhIct/d1MZ8hnysA4bd89HhipV30S3pYOqRkL6v
DSCnlU/fmfpwSgjwMw6ja96imdwb8rH6XanHC+iIH0QNONvJ2o1VxuaWJ7/ZfECPdfnP2LXFnYXz
sCaRYMGV1aEibWhUeVAZ90X+s03lR9tpD2zrEaz/D9vMd+STO0ccau7FM4o7RGflW9A5UK94dd1N
/jOXQ/buTc1e13yK2ZqsJ5kSo7j6UpCSYlyfkjq8EXQHSdBiNy1N0zn2vL4DVHUqkGE6UUE8R9LK
kK0M+X0bFvI+XcqKK1beHVJSXTeznqvHLH81kx8GLU+CHYxHS7S/oha63bzYLkvf2UyLB8sS121A
AUFwVekgo3aByJYF0N5uJtRBr6eWtS7CuKdOTOkUcokq6/thUNzbq87ZaURmWxsRUEaI8VWimbdj
UMtttBxwyk/EVc7mCUlS0jcgC6th+lbK+iayLL5jImZkw0O0DPGjLACZNzXxOzhVUfwlzCUW57pO
vK5f/+S1bATcUdOtZqpiOh4wQ+G8I7ZMDjYgCL6hi0JaXCzeRzOn45NX20+eOTwVEHvvaU+9dUtT
nFvChrZh25DzYABCmsJrT/Q5lgAXsYEaH1BQctXVhD/2FglovfccZoooWPR8zGhpRHdeph7KHL58
rLn9RkW4r5WNUV/k9Y0ODbcEFBW71smoOlXYk5xlfGfGLndxXrTHaY6wIgAa9ZNs1ecRMMJDlA4a
yNCk3il745Ib4qkb3HYfWvN1LKIWqWhowBUFMDcTnXxxLPWam4s4GZLaYSqbQ2/wcs2l9zNZ1TfE
9b1E1dzfqaH9Heq5ObRxnl/tGImTU4bVLs8sdU7XPyYfpHMRWU8L/K1rNaftNQ69Qzc6yNOHek9I
nrFnPwomaQV+A6vOjEN9dmT4g5T7/uZbCRfceUmOPTI5WWXfbdowm2LmngIOU0OqLXmT04Q7QNPE
ezPpg2SYvMBy2w8pk+MkSoMmcvzuGiOXjoh5IWW61yhrFyXeawewcbNGLSn+11mdMQLC8cbYiMQn
H8L6zM3WijMQ2bQGBpcrUOiDBfNJrzfk8tRTz2zHFZa9tGojQu+kY0H+CaKtOjNBPRAvO0BEFDMw
T7Aim1Lw2yfjzLyUTJn5aKzUDvKiH0cA6z9NzSCNSXDuGFfwsTAwvHjZjeWCrguFkDDs9si+ftRd
8orifTlN/QEUWvLS2fRSs8gEqzxgjpoJS3ply9l6zcJ34AJ9NLsnLlrZs6e7+wF/4F71rTwh20UJ
0/U/DQFFM8VJMRgS81WMG5uu2Xjjrv7EQCZ9dDx9xwbQnUJS7mipCfG61IAESy9nGDSZvytRlucs
tF4NRAceOcAQeaNUxIGfiGwfNpx3rW6CyrM+jIjrvN3M0zP1a7JPppRXoiCGwVfs+4prpMzmG6Nz
VPnmQvpfj71jtvVbVFY3OK5wEoVKArvN1Dmx6GBPtNOJo9s4yVgFlqgeq3hFT/Oo9kuB7DA1SOAs
PHbsZkQW6FqFd5KEtBvxYO/qKBmOnLS8trW5rWfbvDHftvZSqzW5PWvvk4aVSoRMtMko+auNfzem
A2lY6iO3Q73v2PYvtBVYM5R6G3dZBUKF82NuQjzvVnimocDmb9HfNHEiOGNvodW3iFsZ5lu1pjvm
iFFXZVRZZ/dJH6dPPXhprBXumZPwY3KyUwERe9+TN9wQ0xB4/etAaNjJ7Tzq1hzEytSo3dyMM6NJ
onP9eWEg2Hk739BvCOnYEjIDN6ddn7RXv3Q+WQjecMDv924t/ftYNx3FGi6WKILkltifjjF55xUh
lm/5wMy4VxVLZs3fhhjrQJL+iLEtN+PFzBmiMucj4gAZImu+ZHjUxu232uRmkrtELaKe+sbONJ0y
m7lQ/7OlyttYRpiwtUfJpke8LQfEjDpCXjtRN2yzBGhKJtJHRWPdEv2zXEhTjCJnvGNd9s9TqrtA
OlazN8u7yfEHAgqNd2kzGIGR1Z4FTgt/QFG1RiD1PmlAhGlu7XLMjrlb3VVjugd1sptougdzo+0d
4dSQlAtua4QXMKgkdI8rMXe3LH/PpMvrOy0be5wwFro3B+VdMRsICiAXi/7UUltb5ZnB5g/p6Gec
wWiqYQZuUiqIrNiVnn1lbPvchjkCi/Ezy/1zVqTocyOBr8cDhT2h5Uco8Z4kPak44iFrsSMUJKkf
O7yw28XKn6eBAR9z+yKA5Ku3Vu25D21Z72OGVoFA0EmLDGn6Oo1bY03IiasRzCdegW3NJFQTXvN4
upvz5NVQEiPwRYS1iyRbnDMu1Fheor3Wdo8sk+axH2EIJyXUtvxAYcP+jgWmmZObVuNewWVO8+pb
no5I5Q2bid6snryxP1eIp08KUI8xSvu+87pm54hl3nF7ltcaj1jiePVj4wD6ht8c/bIIKICV4xzi
EM7bklVYqriGkzaPeNZy2uHBR29VUMXrodSnbJzOXd7EV3AUE/MGtEyebUarDxyJU2PexZPiY9nI
9Hru7J41c7XQ4tkmhvXEsVccRwesg9lMG4DMRtC68RHpZ4egNRdnQsNOhR+ho7LgULh2+Ob15iYu
do2tJSIYo3q2RwJ8Ddityid9s2KEdFmGtruUPgOXbDZ/ITGi1OxGIxjs8c1PYoCsKkrOnlm/hx2x
kv1ArUe+1x4zCgkS57LRQTE+C66QdxVNjlPlFj+joaD/XE9v6J/oqNdVu2uQBG8YYr4lKLfu/SYF
jOWMzOSiCLopf/D982tl8hNXvQ94Nxv27EfgBlr3Wvr3BU68QOeRsUuhER97UCwDSq+AS8P8ki7V
G8fAXheV/iGlJNy6ze+gMnAVFM5ZhNVTbaEFibX5EDJCzBC2XtHEWxsMjPbFt2iQewtpHsikUJVN
6XkgqeTBoAWx52w+zv2KCk2zAlFnIneGE0UoO2VFFQFNRQZKRtnGcWp6ShHWDCSQJs1XdJKL1+qD
7qJnfxDOjqGs8WRJ8LxSj+1hwt1wU5qFaVYhOTvSqo6yy7C0raN6CyDSBPR9j6TvzewkaZCd2Www
hhPn4FfqXueGe697OnfZkg4bY+qHe3fBCTRqkCz+dI4x7Slv6h/y3P4cZ8u9wOxbk7DzcmfE2UYw
5KKBb8DYHrK3omm7bx33btdeipuVM50pxn4IqH4e5hc7dk94ztRPUzKlcmrr6FK4nVwtk8eivORS
6AdIx0E4p+Epz0iIGUk2vy87RRtWrm4OI1fsIXQH/HAV3E3xEIyz1HdmSfVgIdZkxLxc+8VYztpO
nryB+E7X9Iu9IEBsp5PaXwmH3dHM0YrYrX1oSemtMKmeonFjrjuwmZjPVlipg8Uonm7YGiOax38w
57mRFO2eclPF+7ZeiDtOWfJinZxqWqqjzWFMfrplGSdyeVHU+al1j6BoxJL2vHCp5tvodnJVlnU1
j9FXLgod1Yp70AYms0Z5MnGe3b7+QFv35mZZyJYX612LrYROMv+ayMk9NkZGHz1dzqTuxg/J1D0g
D5rvuLPTovI/rKVGCmF3VF9iLu5SB7VQpbb9nDvfdM2QGWjNKR+9j2LojTM91x+9wlPKBe3BsUmW
WZxRo0pyiApN/XfSmq2f+fArdhpC58P8pcf9hpqf14dcqupVI6+JHXt+N3Osi+KLABAzDHaoa7uR
KOAV7iV9LJkMumVJ092MKVlit9BktjTOeXUlLW2aX43IroKkWLnoeZ/co0nYZw5ftaGpfNMWyKJH
RaRkcpmpmrdG2x5DYdKrG25yID4Bc8uJWPGCJJTNHA2XWIvPeFjQipYJd4Ly1Ds51DpKRvxnhEU7
d9pNHkrS5ugekQTEHr6zs7gHwkpLy1HGai0Eaj5TTOrsdx+bBwvEz46aqQtq9sAKNbvNpbruKuB4
IYk4jSq3SyF+1/N4MKbneIpu4YSGyV09NOPM2VSn0W1oHeNhMqL4oiWU3KlPuetFwyYffDqgMq4f
UnGUhvveCsfAkmitzzU+DF79/tWlQeg1XuKsuaEyIOlpQgTWsicRw5vcj/WLITpkqr53SivZv4XU
lIQhFzvegjKYxgaLW4wjIUvvZ1d739zQePMKWsoLVnPszx6nNbgtdH4dbhiAGHubdv6FVvezHbYQ
XuASkWcj6XnboXd1atqDFczuuGe65aT7aknKHSJOeqJM69uwFbsCnxh5CU55iaoOeZNVnJoCg3ff
tvqWTOw9qMtmbr75ZUrdfNvnWXwydbzaIwG7qbDMT3XDSKrJRBTk9XTpvCbcugaqV1Rot7qGdt6o
/qkuxmZrNOHrEiI5ayJZb/DmrcbQYIRBY1mEHpVh94Pw78+2z1Btxs65SLnqIiRYbx+JRN7i3sPd
hzSXFCkGMfuRxkAXpH79s5rC36M9vQ7tySD5Ytb4RIjDfYqIYWNVE0WLdldpOix0Mkk3yfjvpT9e
pm455XBLTTTX0UNvODZTP17myZuRhixP1QOq/engJ0yHUWdwEkSUYYMt3qKaj1jrYUMrhbACaIcb
UqYangu5LeiyN4k7NRTUBj4qP30yJwYe0tv1o0+6ZqoRJq0OwGKiU9l23bcp3Y+Dfkz89lc+uH8U
6fQSKXQIcYKevhe7mtyxDfdz5RUPiXDpDniWuS3LnNRF85o4PPTFXD67ODqkdf6bCCaNwKl6Eejc
yDG6im6894Uy2X2SxzFcsqCZyukwhXgePDLaq8r2N6G1wUHRYEahsHSwTR3WZyBGPlalJtTEroLs
Hlaad379GPFvs2Za7zETaadxuovK7JAbyDz9PLxOC7jMvqdOmqrU26jZULhMNiLiryuU97sKMDXd
qb46GXMTwGsPVDIYW7tgWFdp9TllkvtFvZwNYssQZGdu0LXuXemk331nKulgMxUiC7k892ZxGlKb
VrbTwABXXEpbFRWnzJokM/Tmldj2WnTEuKRNFOgwhTpvLq8VvYhQrHe6lIwD9sjOc6y9EupnrZ9S
60772KXsOSaNOiI0LMoMyi/KJ9J6KLvr4dKZv50Sjy1qI7Ezi7bZsIc8FFn06TpduM1j+dFXCv2K
hw2UDM4QTwaNeB/V3RTPTyIi1Kh07ae+LREocwpa1SB23CRWKqLLVulXD5X3XLT5D5mwyqz1LRjc
5HMyQ1RnFkJiWiWa94cuI92oniYD+2M8pZ/OnDwjo8X+orHbDrpEFts8MJH7VUh+2a4ZCrC8TH5I
SJs75wlFcHEKG3Lb6zJ/x2v16LW+OGbdG90Pe8uVizFEl2n0cSlJQcIE4ZkSoxGXD5Y2n+LMEEc7
0vHWxkqBHNd8AZCBA3rhQhWV3c2gqbvDnou514Msb0V0YDxpPMRiutaMGHaK6iiYDdrLFkNtn5vI
lu92BaO0gRbi2Jvldo5eZ/y+JPyt/ZtRM72K1UEli9owADwM5PWwL6LmY7RyT2MwqH2Stptk5irG
wbGlvcWAaiND57uXph+6KXnJyubsTdS8vJMPodF/GGH5rNavr9LtrtND99C7v0OsH0GjvSLw0DnG
cmm2pYllqFgjG+OWplXITuZk6b625WUJGVcKlR3MrhQ71XyLICk/O5N7WfJ0u/iFek/906jCNwPa
zH3T0HxGHeAfpja+GIUL043uWGE36ltVnAnPTSnasAWS1PiQkzqNElDuhFn129nM64CLEeaUeh/a
LA8pHHFEKbcVa/Y3bggC2lBUGilpVQtFkUK1ZfowqQeC51twblIB9RrKZldmuH2x3YPWCB0ATVHy
SSeNIc7vwQWajGBp3w8ekpDafSxxF2wVDZGN06t9hxIlcASro24LYuuYe/GelHvsO5uGshfkNcMH
8PSbbHC7jZ5qpOlW8op8N95WC/d8EbnfplntRv4v20zXa3Mi2UAu4EMnKYrVmj5BCdLVSHjDBx9R
WNj1d1HNtGTuPMLdXJ40tTXXn767T+34GM/qrLGM7OyFc5aW4XawhDxiTmy3wiqsTegWIfJKxBxl
j6cDJ+pee11P3WD8WNF7ABT97CA9ae45CJsz0LSEOdE+aVP0XSL9zux7FYlg7SkhwG0a0+8CnSUO
Ikf3cfTLI/Ie2viKk8/2UYbVKTb0+DOWBtx5qr1Jxx88CrHL2AC3+MDFJkpr3IshHVTSbQ5fL01b
DL/MajqMy9YvERKb6bzK9sOFdl78rYk4IpfGZNuDl6It8I3LNGhE3TZUCLquPfkzsX/nDLH7TbB4
EWxDI6sGJOeuMVNzNe0aVi6ZfQdx0bz37mDfKFf3cyUllbBEd4WvuHZrVN1Y0w9rzKfyjWd8IUyo
dXKfj9abQWv8MFKUbjKf8HPcXvNYndCTPE0uM+Ih5YWZQ8I5c74hE+T6ORPOjyHt34263ePVgbzf
Nj+9OPwORsY+2ab9c5D+TRdjuPXW1/1rOa/ruskYhTuyHfcDpKTYIf2O2XYXVO2B9B5ChTv++4hR
bYvV94US9C1Oko9WpJ+L5mQv8Hvu0u+LP1zWTibFFIEXasgY3MOfX+TAHzsgw1DCSnLWCnpN1Nc5
lSRPXZHuU1bRVjfTqzY9JF1x+BpOk0NnJgLHb4sn7qMDadnlDilvFPgDX35P5BK9qTej5Px1YiZ3
vtYeGqOl3JcoDvyxf6tC/apjHBdNHf5hhQOGC5tpQ1TzKzfM3zZD0xxYJv4OPUQ9x3OQYrUniYXy
YsKSBBcCeoBD1QsIEpURFZRMWNZ9g4Y/z8hT0ngP4fxgu5u98TZhz204h0CW2dt2SFhv/BVdwIwR
jXj+qgmY0gKmXq+urc+xwp2aok3yv8ol75/q8eSiujA9U2wj2jdRznuYGcajNil7fSTgfenqA837
amu36EYXN5SBJ1yOhZynFTGY29g51oNg/CNutTh0gxMh05gPX6dyFc8N5GXIGATQLEsZHjCckmtX
2c+GV13QA1FaQvxcK9+aoc7X6RgVZMcIl2KfJrcMTKt97zxQ+pLtoaDQA8RxnnWKlwqBTpIUn0kY
cwxSKo4Jm5HZiXeICAcT3YU/2Jj8GIV8PQw7DD+5lH6dy0baKl7ynQ8YJog8i8E2JVrlQcBgWngC
5XWIs1WGrJd2a0jAxsZ0EYPpPaaCYDc5GpfMYT9aOuy9a61rsH3EzYyMin2pTcWrqznkh9hi9sAN
vT5qF39M6BII+nUjt8Y+vO9z8+Hr35ASwQOg0CU+CSeI7vZVTWWRBqonktS2WuJE+n47zLC+myHb
GiY/M5TT86yI7f2q8+bMOvhyqU+0bFFlKhSJstp7Tc2XElLHmvXwmC3lbaqiT1TXwFYK4zTEdFRg
AnHoMJLGFk8mt1lzExbOtccEt2kn87xWmOm8vC6tYJjQVncTReROkvvWJeWp8XB9JzavRFdF1X6Q
p5STmQkEuzxyMy7+cUevk8fjrFUd3vOYtlLGGVIhJBTKeCDd/dMw2Zzyce2GkqExGrjHsHPiAlKN
QnvJHrf9KvEyIU59yNZnI/beuURQRnbGEJB8xo1dFmevFB0Fx5ZHgq4OhwOMgF1ZbQ2n8Q5ABGU0
wr/k+8xq/Ca47YPR4U3tnW+er4H5IBblvmrsOsHtoedGULZRB7KiPyAI+XRko7b+dzdaXomGw1kT
slHNkf+I3fUhhj0yDNW8xSe41RZ19mCvZX/IXJXUq7BRP1KQTZlHt8DHp+gZT3ZD3W5IShcZ82xk
5t2Z2CT7iRoX5lO8RadNG9F+5O249iBdAgszEifzaa5p5qO423WAI5BbIfanKNyLCtaxkRYM+Hz1
2MjcWS+/mo0x9W+kiHgloGMAne+RuQZF6teqppaPJjA+lYz3kZEQm6v7r93RkyyEvr1lU6m3Ix34
XWu/tYYXM9HajDPZjPjVuRF66acRYXlWvAUhRe3X+wXec0On466AhcTQi4Kgi4L1lZDUjRs/09+7
FF05KX1x0ZPDk7JOoOXiAuC5jTAUt0kC8NimtaJa8uBj96PLqKyXqb+JaW0nxSzavE4+v07YxuAp
MHmHKiHXulo3cFLG5UPVEOjZQxEVUh5ikXMS58kvRur0mseLjpDrXsmmCHfrk0YNCAGs8PXIcVl2
jKvHCkHM7HCceayGra7YacauQECvAoOh1pZzl+cnVqYu+XluMuJoKzzOiPWm2WYABXyDVLvFtCky
FVoLW5YcltCfsuRaNS1Xq774XdBnRfBZo+IsQw40HyeIB4BuwwyjcObX2ld3oeNcG4vyvFWq2PRM
jpaWVwwI7Ou4OG1ge8lzQrzgLhpewVDchwNT6Kmf/yj9HNwsf1GODA+LSJ9TVhv3hhG9KcUVqJYu
cIpib8SAaBBbAY6jjRxUkJIch+zTyWU6IKaSxjyOunlcvutkzC+JumRF8VP2go45MMVVmaeffXlN
Rin2JBQUwRTFP5XPakxMcGYNBqqjzLKARfRRLgNXvKzjOo/PDGKoQz6UvBv6/GlxWFZjAg+q61P3
zytrxlWSPoy35pVn10Yv3wvIcpul4XCuwxlXMcyJLWcFoJIMOijWMTsbS2S42Or0ILod0g/rASs2
pyY3Yl7Wl0JWNHenNqIEkePRiEdxjZp4oln7g1wif9cy5cIOyXVa1PEdb9Wf9YfyeO7oHwly/d0S
NrVJMqS3yP/TjZZ8WLvOKSSsk8fFPXbb5aRrXEDmUqFI7GIg16LlX4XqDnPClzCF3g80BqRBNvOT
bNf5L5DjZUnHfaOexcTttvCIVEi6Ho4RMTtJY/9uvCiDRMHelFi/APTxcmHjo3t2ShJz41n18IwB
xX8MKbAcXp6vQ4rGAV/pMJc0XRWDYtpSDjKAFjyamj46T4mjrogEgH73B0IvaP3hsAc2siEDeQ09
N3xa2O0OeR9VhMOVKekixjQVGbVYgr/XiWGyj1hW0HHp2ibK06ek7VhzdY3u03TMp4wcmhyB6A2P
WMUdtGHoyrnUDoV3MIxiuBvs+SQ6v32ITHYyVFoH3bbJRYUzu73Foa+U4wS03fytSE1ocxPHfN5T
lxus933f0uqZZMtIPMVYqbWCv2Z5ZsC4N7ta3AjDShy+gJP/y+b8H9ictmuaoMT/ezbnyx9d/x+b
P8roZ/5XNuf//Xt/sjl98Q8BgtN1LFDZuDD9/2RzevIfnuVbHk1o5bue4kf9PzSn+gcMXCiRQknf
Usi+/hPNaZn/kA4We5aqIpdLOdb/D5rzX8C1Ljh533J9+Msm6No1VOGv3F0FxoILE/wZq0zfkiK/
KEc8a1ce/bR+NzpC5FjGEH+vhu+sBc0TrP4/V9ffkg/+mnQg/xmsze+wovEdpTzhkHnwT2z81NKh
7YNnPrRWvuxr6f9WCssVAZcBx0e58z/GKST+3EIl6brungasCvNAz9DVqKegNTTecbap2BkCB/1C
wZdEE03AeJEg34hz9Dz75DZru91UDxQWvyV0jK1c5mNv28a2JZLci/t4V6cgMQ0TFzb/2SFptjR9
ukkJfZ5lbfZwP7BJSrQtSDWowfgxbbFtK1TlBi62/WymN6dHDhHqnt/oxFeb7CbH+PWXNXb7E5v6
1wdmrlT9v9FUeWCWJzxHSMvypVppxH+BJftEsCKyY0OhSfS8MMwnSnaXwUjpudtiMz5CIx9RRa8W
8QzWnxfVQTzx+1uyvK99hB7Cz499zXRSJO//wy/3z0Tv9du0TWkJQRqGbcl/+uUyD9yxTgeP7gON
UjiLgVcOe8+KP8zJe5ZGywVmgRJaNh2WQ35FIzKe//3v8C9hC/wKPCCJXtJXPmyWvz8fxcpIqQe9
AyUfx/H0olGsIiEWL06b3aYE43kiwqAcyIr+9z/5v/hmpI0TlMUMpoH35u8/ucXLh6vWw9NJR1Wt
2X1Gp180xC0kplTWLNA/ucn//dvzr2vBZzdgHO0SfoiK4+8/0QppiE0yVAcZo1NosnkCEDY80pn6
+Pcf7b94qIDkKYR8Ppvnuv/0gzAX86TXt1R5+UfpyF1hpL97Vt9Yp5+ZXd7+D2HnsRw7cm3RL0JE
JjymKE9btMXLCYIW3ieABL7+Ldw3UkshTRQdrW5WXxaQeczea6eNJMbi/r9/qvwPh0Mg4RM7oGzY
IIl/fKyGZ0Ruhu0djNL7IkfxHgflVTw3L4F02KT4tyUrnnJh7aMz9/jfP9zjmP3nixaYkjQHmzPS
tvx/fJ2p9MHeeLF3sBPvjrcMSUBj0aia2Hh6oDxXrGawNm6hqWHb0KlgSd+kB3ayon+hTKG0yn3M
Y/YT3iOSWHINNwrvY9fX5uHvP98WeAspN9Bs5n53MEzAQiRrJhptXWCfpOzbQ4ZeG20o2kWmOhgC
p+1g2MUefI2z8RaKfLa6l8XITWy58PPL5s6wZb5XClWnK5GfzuzgTRcjOdLUm3QxqmMcoHAqtUGa
dC6tU4QR3ZnBOQqBA5wMps+6sOYwwqyKGGo5a6nN3dwT9xcTHYDzhaTGAU5rZi3JNks5LGtms3GD
iwg7L8MooLAQYJtdT8AOhDz5hlpuAK8DxqaAdP8/vifrP5w5ARmAXKYC0PS/vXZTlbJEgZh1iN38
16ioq7OWcjJ2rkvtHktzPLuD+8ef83dbFL+jqQ9a6yOAk6sZpcMQFDd13ZxNdL3cMHKvWnzRU/ya
Bj9mnP62NtIfOsI883qmxKxrbCZQy8g/PZv2XbNQjy9edf7vD99/fPID7nc7WDH9NIr/+mZDsrAr
JyqCw9LWEDLZywCR27jIedolvwu6EG88x70NksFk1P7fP3394f96xQRCUHhwIPmO+29PftIkPdky
gX+w6/bZq72zEeTntnGfu7p8Z4x9mzRx/z8OT86RFU3/z481hRSmRa3kudY/Tm7WupbhmT0vXDBS
ZJcoJNCw8R8imPiV79S+l777K2/LGO9k7ALY2KX4YIi8ldEdyyq8l0l2qOdihm4c38rtxPN+Iwy/
CrMZaTcuaf8Ip5Dxyhz2ll+Hyhd0WF4dWnrUB8YoyQbM4NoUOneGr/IwdhOO7wqXbF49qx760dgM
aFTRKTYDExcVs58StJFDO9FGssPBh/mnFNoOm5noisZ4tlzneVlQfRORjS2AXXGSkLzdjY+ORoSb
5eOmKfVlaQGytf2jq4KvdFQgI8RXZhwNiYHYqPbDwAnh0aXnDg9qAFLZZs4tLGK+6wL/S3coUFQQ
C7MbGlGxj65IT+kQwrvOzVr1SDcPZUdKiT2VqPOm9kZ5rOo9n0sDNwDOFv0JhwHTht/cVCa+z3iC
NkGV89BO7mWtZP622V1XvJeoCDdVwDiyiS+gKseVq3tXNFrAHvioe/6GrNr3ujE+43x87Kb8CCjj
pBfY4Jb+GX14DMDbx42IHQqpzsWk9ZYhacsNJO+DW96Uk5hCjYWDtVP5PgUa4zp7slGEhoy2DAt2
dT9eWNljtRqo+1a+hY+Oo6+KX1Zee4hoO3aKT4U6qpHv0ynKLzRKT4Ebh73EQDrN+tGt+bQu4kNY
4W/YsBv0fcUr4VstHixc0pjzprn4XcaKTInxYJEIJxtMPQGEcBdq2uB0oOgzk19G2h4iNIA7dNnP
keY8Md3tlA9M2plZzLT2TFVtXG2F8ZZn8TGOOUBaXBCh3fEolZHCGtNRqcUInFqQVWiH8NNlZEkb
uDxoqcM4wkWUoXgOp2fdqweIiYRvymYlnbRhlfIDO2bnlAPPlm0iKogDguin/Kv3steyx8kg7PqM
d57vAPw8DyD/hgKHxFnybcwZCwSGZtrdYvdcJ7XttF3gAyK1Qi1f8T35bYA3A7fsMtWoKGNnU5iA
GSeGoEHMq1A77MwjHyx9i/x+FUNcOEhTtn9+vtUD64wbZ/T7dT/EElRZO+HYP8zHglA63Bup4P01
R+O6Bn9ymNzsT869xbtXxkek53AMQpB0TI2V7x/bGn57ARgyNFX8sj4x0scSgJUuTD3vUk+4XZqB
mV2EBCYssHl4xCjvmtlbOXTtNm1c6yho3EKnVRcBSgUaJNSfOCdvFZwY+sN93klM5SawoXxkpNWZ
AcvqGXCbBUsqoGrZWGmAUrnJrxmPb82CAULiJt4+XW9UTvAw9zA5TiVlOLrRrL3186eJlJs+Ab+u
IjazqPD2cijgSNrJKkqiHXH8H8KmQ/QtHDOFfOgy3iYMkTjXUuT6VZQhTeUBptRMGEZOvPIOL1LT
nF1ozZsBuiKSU0oKlq1H6dn7FkQZ/+6a3pEyecrkxkaFLwad74OSZ78xmtfU7QfGIHw+yJ8z6nrB
q5j9Ihs9JxUQSzP9YlV/BhfMH0pAV+8bppoi364t2lR1uBUx63an2G0A6VVIKsZkOXnS6lniVaRO
gpYzBWaLVpF5lkzqWAsDZzTi6l6n3Y7/DEQyodkQ/fj3bi1XPlhc0cmArL52eSFdwuF0Kd+6oYBu
tBifTcM3U0wUTHUAmKaFxgYx6jIwLGb6bIMLbPK9VnMfjtl01UylgnUjbwlGx+Ugu1ddsbBCMEuj
gLqQwK2QpKw+NMR4GAfrQAcVc7zVzLl5SULFGg7hFt+33azC6vo36AaHuAPlhT3WQFY6bIDrGQhW
0BdvXcedEnlQsOy5encxkAsH77ppQyIyxvyOB+axJLp4SxZf28NGqXwgYUZmPhtx/0Bc3DUJQJxS
Pf8TB7yoqZ99wQYNUEP2FDbjCSjWV0MIQDhpsOom2vq/DwkX07TqBx6bfg3xtQ+DmO/H1D3ABiQo
axyZokHdpE0iiT3GoTy61p2TV/sOjZ4hyxs7YGUWnMwFS09Zn92IyxYdWkrxYx3rVm+FJe6qdDiZ
eXfvujXedWfD2vbRHSZC+XLkVGLxXoOmfBhRx7FWvBeTlLc4j0v4YLI71eO616gHd7fo+clgZbuV
DXRh9jT9Bo/4tNVaXqoaBQeUR6Te+tEOqo/ZSv5UWdEdCTTAGIEU2jBL8Fxm/VEFPEBK+Zz/UX+V
1vMjMmOEOrI8U1LcLt74ha8FQK0mMGQyLqir+m3sjqfKejR0DiGk58qczPZDxstTaQTVlqSDdAey
kY0L8SF2edarBgJoZxoCB+YoBXMVpzyWfJv7Sa38jJa1Cu97VKtbVcdbnYv3gU3b7u8VO65mrrZd
+ALb5bA6ENksIqopwAKzue7QuO3hyBkbYWSc+Tbh6FUC/a/IQf4i+x99Kp31RPeMCH6V5BFTM9j+
wTIOeccR0RiT3JPhepPjaZ8mxTIocYNrgG03qFprASGv9eyjDGb8ZHD1qibobuZJbf+/gmF4vWvi
AOY++5HYrrurUTRPdswQgxS560X2bxnuKRgD/Dkc66mIBDv3MgJitdTJ1k6He6DWgJB7ptJLTNpZ
A3Ld0tG1tvnR7Hx/hJKPkZ/9ItWkcMg4af1GXUZNXe3a9xJ6YZLz89KUjXrQlSWiZPob9HEF1Uz5
1NWIKu34I2Z4duYTI/IO8A2LFfZQHkaI2jxeJitPsoPx+780Lit9RxFXYG4wYjR3eM0uPd/ZNuuG
foO8+jihKXqEC/KsUpf0qRRPjtcjv29qcbbQ8+wop+IDjigUYCl5CiwiVmyl/hw7TDuT9Lt9ifvU
KbL2gDtdhchuL83I7GolAIAAnzZSzsWxtA2knxksuix/b+6yPJtgFs6vzkjN+He4hmoVJaPNUo+E
Ll4zLEmjad/Tsx38yXCu27p6k62RnWOvuSvsS8JICug3kREp2Qi2Af17IvoGZnO+X3R7V8g2OdnI
Md30aZEJcXMKI4RtZidaZsC5pn9bxICPC9AkGK3UvYl4F9NZcuKbXraIoKu9B2PBkuN8GFuhsGYw
EITwMNAucZjnlLfsHhDagshfcs66tNsOFeobw8XyggEMH/NU7jy7+E4hQoXQeYtDngUHtx0ueTc/
YgIACaHvRqYxsMnPvHGHoFLDvssZcgtvLyO82Kw6tnwJP4a/7EhHDFG/lciy4dckDe4mu74MtTjl
/mJgXjRwSwfk7Op0T9UynuKi2LhBDMHARHZulR3l1rpURDAWkkn0oOzqzGZdUbrmG6txLou1XDeO
9ROl65jwtu6Y3SxOD00l6M8zlQ0MKA5/DKAu1BZCJ8jAtqoUjDPLaRz6GEcZuUXBk039dPJmrvjY
XLdKFnwXxEzbjBPcNNBlyGtV9b/9KgqSFa1dnbOaxV+i2PhmyY4E+4eyi9GJJDdwDQEDVBa72MJ/
noqZvFTQ/Fsyk8ye7Wc/oFHoltfOV+5tbbQ5C9jpNqkab2dOt75Mjr3iaRR2E+07uSsVEm0RzH8T
945G5ry6NNYb3ckX9lhH258/l8ylppPoUPwR4z5+2pthEj+T+6wwdZzc1CbTEqPoXG6zWgRs+0pk
3YW6Tiw8A031EE1BvLVKsFkKWhAbj+tg1efBXbA3smMdC9gN8c/ZanICsgVHqF0vV65rvoqazsPD
pG0S3rm0CagyENcJf6jFG16tJB23ltOjBG352zzuC7MYUuuMJL0mNYCopNQZ944Ut4vYVt++BupR
mkBpR1wwZvYwNQbCFa336SiPUCl2ljPY1406TR6OAcuqJ8rT7ry4+mbuoxzIigFm3oeh0oN2Yz++
DRrzuy3Z7ecmCTQckEinLMJPWlRsExnw5F+huF2uzbY+FVwplNhPvl01gHGiB29c80DAm7Om1/1T
A9BwJ/0M5vXwPsWWDMfKwyBAYAMK3nCW8fPkj5ukRoiLvHQ1nBg/Tlt+GUSYIBpKqL0efX+tkhRM
3tbB/FivT88q4Iya7ImGYAckyNkHVY9gGXHVhDmXrrc8BCrCgwcSNsTrD0Kyr+RGL+qEE8XEM5+x
Qh4obs00ZlrLnZChI+ibFLb3BKfCDOrnMdZPtvQfHDTEO0eRV9oiUi9QF5mYpzbVWpZNRpptYnFK
g/iByLonpPgLFKaBGov8K/XmjDYA2pSGvcSQQy/l7itEGdCLxh/HxZREBmITLj1GU7MCpRhbjOEb
EA9opl8G6eyntWUN9PKA0eOny2FR4Pq9bQXKz8jp0fPGxEn4oOjvBhJtNqmNrVviI/XUIlBMsFOT
09s8oITf1SyO991AdgMybDT3JgUIdWYkTRC8P3//j44R31ZXbMBl6T0WCFsPMvHxC9q0YUmUBLQK
/FVtHJcUrjB20qCLT2O6bFLaesSFWNfZJYZZph6MCHGf/tSIeHccJIwoumtqESRVBh2+2c/fDej5
UGRgfhSADUIlKg8RfrGtOOfSKMdwZguk32o4GMuieRvgpRrbpiVFqF+wH9aADi1VvXkkA+dzck2M
WMcxtxXAlZCZl98yOCmS4RGjJTcia/6QYbmxlvFOMGgAFkDYmQsLkgnkKy4bNK8ljxWiMdTnmp0u
L6Eh9hEeJlnOP7aed3UJHjizkWbY1TfLnoM1ymftJSqc++4t84xP9s8g1gcAC/XGzhhN2imQJ/SE
KCwxBI198hQs0X1L6d51gqgWJh583zkdY0AwUDeQyNkizdhIWhRK2u7Ifva8pM293ZbrYe8eF20e
FFbSaBHIKGjsGy8922yIVKQjTHv0Rzkkazij227iNJglqSJodhMsaAjNcPmk828EryjIrRHY3QCL
Y81qmYVi0W+wiwpUueuYDShTI4EuViRlMv30HWkTSOZPC1YiKp/OvBqG+RZcFQK5GntW2zkYH3KN
ycw88b5cysYsjtQBD94C4AXgDMoYb9N22Fdsl1cv5q60l51TIgQLmDdxTcSKHKW5PeZ+dSQR9wHY
10NE3meIdupUCOcenQpjTHWftdB+guwta4cXmRhIKo7g8c4KFcAGmgMgZTu7WAtcRR4fu3auVV3l
W6/xaAgHufFs+TFlkxPmMfCsaS6/Imc5IsEvdqXWX0NS/yR+x4TD5todvtgdhFEveZtU99USkqp4
iTc94W5hjQYgm137ODn05IksbyddZNs+aiQjjSHb+gsgNa8rPz0aCRcLyMad6p+W3mQfRNRgeH+v
NRFXIdBQsF092iq7gOWIdSzXDAh8JO2b1hNvqgwe/UWggMwdOorI2zamh4PX0fs6M6EMY0XbTm5z
sZo/LBvSfW46MYOq+AseGhI7W9xriUO/TyYUXaip8Xam2bKrBAr6OEUtheb2SntFxxfId90iYSGT
yf4aOk4mVG13aVBsmzEPrqzGRYOToohGPnnq+/KeUK4NNyQYL6PaNZ5/q9EZm6l6yCSwyKA1HhJP
vQdfc/TEL2s5qGncOtHwNTzKYmGCFHO+dxW8vzR/K+B+h0iJufuwSMA9Ckhqsqq7QFVnstPjjR+M
N3FnP7TOXV29iKrbK2GBrjAKODqxz2Xbbj3Z8itxOXccI2UmWS9vQ5E/WMli7yzPek8XODMVuNFl
RHGizQ+zJ6i9yqvT7FVrYiwo17mvd0lS7LKS0MRBoW+pWhIn8uChHaObVozoWVT0MAYd6tmCuEFr
Tt8KRmMH3EAkAQpxyeo3xLNAQJgsGGyQWGPejmY+X3GH7DIXG90MS49SMvoplMPFEDQ0zj08gUEQ
jvcY19YtZm58RDmE/Dj33tOOfKumCp59sutuppobK5vF0dxpwSWYYDfcA8wKNkpSz7KUPkCpsa9N
EpIoM5LTqK0mNAz9MDSIb5e8uHNT0pg0oG2Gkw8BHz04E4w0r25wH3ebgpLoYBcVVMS22BbMRjeN
5C2bfG5MjYR6N2cSsc+mtFfMB1q/MHay98hX9ilHwQs948AKS1wPGQ5NmcChL3TxQqRDltjpHuEH
QNmlLQhudFuaEaSrrq6CDUtglMrC//VycastwJx943+ZRqxfVYVsy+WY3/lMHkkTU6ysiK/eZ0jp
Nsxhbluybk51Eb8T6IqOnGa5NEy4ZxqTVWezII4gzeCWnrf2sOZzR+REkRF143hrlvyE87/3FGK4
6oNV0NEhs+6lxYAN+384EmWBzo6x/KmtwarbiwGIjAwGnPWHubQJXRLeiUaCuULMqBZiDB8gUrGd
ZOw/B5H3HuP/YgxZeWQNNNaWJpoUhlW/A+f1O9WUu73l3FpC3UGTHI3muIjxO52QqGWeH+2W6t5r
BqAcpBUNmcmz0aPxTGl0aQTLo92hp+EcplGt0i++RyabxUVEA7Nip8EzWGaoxuDwBbH53bP1mPD0
E4+tQOZSRRFvUmPqIpAN9qvhbUr8sOAxBSF9lnlbTGgcI2Ino36Xz1jXavVixl135WmCNdwB+BK/
vrWEPnQDTLm2d/Gn0izMi35cegCxfiBANUK9tRzv8W9BsKjxWfSDuOK5+SW2gQq2Y+vA3IqFQTkw
hcHonjOJKxy0xXavgD6juq5N5xQk4tEKluNUJmguoUZvSjRp7SzYbHTWY5U775LV1zG2Pmy1xpjC
BkJeF+1EVZJBwpgfCDVyU3o/oi7+DK56y7BmYS9W8J/ym8nr3kxfvWTCaaDilFuukjcdcCDB3BkI
vqnq7aDqdmcrIlNwooUOMYxEbBi4XblAmJc+JQPNOvmaM9flSVe5vZmb4XHSNgxXQiw1IAFy7QhT
TirjSKnZ6j4HkDOaB4wbLp4VFoAsMgCtLpb9G3lefM3I+8blddizLMk3Q+78gHR5dnEVhF76iK4M
YUmD1xBmTI2vs89JRQvy5JNlOhZu9CbEmxlhrZh9oWbId0ORPU0F8z7S1yCPZNUfQiO/YRqDj1cG
SDp4L219DejLxPGS+EckwORuAOXbsLr8IEHgRZp4JkxbnJhBx/tgxYV38E8dAnl2NY9j779rQv3a
NQOgKrdJmRxbW70sREEd0qoBz2RuLYwpGwNt+REg+SnCeUnH3/2kHS8cBPxqxwKLylHx5yZRDomo
a+07MZ+LNN/FBL9vfE9z0aX0sQXnL4k7iOn8pyAltQIwTg/lcF/UJNrk/ihOS0fLNqTuxhBWT3Cc
VZI8QIgGQQaWqfOQVLvzkFXVDhFpPrMHHqLewCcdn5PEnw59RnXEy/FF9Kx8JOPkam4zfzOQvrRX
5XAFIYimNO0updwVXjHyJ+x+wVjtRW8M287/zFtks3HLW916Row3y/5EyDht7PLAc46gMPUII+2p
54gzoq/BMOKbl6XUy3aGv7Ix2/LO1JDU/VHvLcF8NXCat4EK4NRO5j1D+P0EtwfL/8hcy1lrUG2K
fVxK7INxdOkyMhe7lB/nZssf2GgAmpXrb/nWmArKG77Hs4WLhjkj/hU/MFELL5aHpC8iHFOvI3Su
WGIMikM8s2EL3oqngNixa97QZ28sXrh4P/9ChXIgGggL1v1BjZU7nnDE4JTnzeH0LhjFMhYSt2Wj
X8SaoAJBhjI8z9H+2fQ7lIKdrYcj0EZxyNAUOtkzbkj7bRQkhgiZhn1kjnvEqO+msD5Z1WjWO7Do
rSB+bSr5FATxfZe4A0H3E9jckUlkW+AZiquDdOznqV9Nh+ZvEIwvjWcg7m2Y2GsHp0/UgDYd3N/M
liq0qsDbwpl+B7XiMAUgaK5kMZoMjgfmlwsjQm8/6x2dJ8u53gbugVZzWk2nsJKhJoGi5HIa9BHK
WsULEuTkE8Q4+3ckcK6FxojYA3MU0bHn0QWpNk/4Qsaxe8JlX2F6myCMMeZF+3BVODMzh2hEuw8R
8sumSN7TvqKVJs/NE9Mbs/m7IU2vHBdJsj8Ft5hJTqlOmJG4dGiBgtYg2v7LrqkatZf1XIKeh8A/
Oy8MBPiBtz3O712wxkeTsbHh+mFsvLQXyMvOwWeY1BnF3pHz3m2BRmE3a7ZVhwGPsnw3mf03GHMT
SjW6dlKAttLL8Rgk7pbXCrCXOVqbfp+hjicRc/x0kvRBzR3mw8E1dikr74LQzluZm3cK/9nBTGjx
WvM5D5jnrfP2u7hYGImvv1ZHGGvMxjcZFUtYus/uNO4bLODMJ/OLQbDZqZfVmmJdnIIONg0VeF51
+oZBKuerFXORDjCoR3cPHISFXDSdxhEbiN+Pv1WzMloSEl2IssKTX9Uvts/SulI4WsCaMKSYt32f
EziheGq7XNAnu+2lspyvmXy6Nsa+0g7Va9yMBhL38p6LGd6mjs45kKww8QhSUAM3N8wvjV6/vB3X
qy8zoLGUzpefQOec7J2fVA/SpKXwGGhR/VnwPuY9pRkbHkXYwsorzaKKufLyiOXxlLtIXOTcLUeP
wfxGLDAl0FAdyOrC70aH0dUMjshPW1NLn0FgMQrwul2VOK9qdLZVRphAJyQrSOPGw2iT9dcKHTAK
wf7dsZ1viqkB4//4Gsn5lbbTH9csgsw3WCP68QZewocs4d8m0QVulUk179wbdnJVzvWhpMIoW05J
4HgVA8CmP7TL/aw1abo9ZmwvffONFmy7iUAcgabE4j4QBhUjoGLuueR7FjgEi4XtQBOz2B8FRigS
cPk1mMtLFJv3fkQYj13Yn2kbEYoh2Nc1+GYMj06ThwLCdPM+patzaLi4MY925QObX1xAIgK4unEg
WERsPNd7wwe2URabgBoLlAAzChGeoCqr3sPu/k6mYe8N7PWdbEUQgynAPk6D2eB3aXtsuIVhvxQ1
M8C+oa7Wfc0uoGrfhKq2DaggVg8M1SvDfxcRSXD9/F4W0zuXLfoG5BwgT1kwmT69Z5F9Yya+zTw8
ndKB4Q/t3Fre29EFEGmRrxIxkzEBJIM/vOvwIoS0ccR4GFgSK8Etj2BjO8z80+DhQ6YATxDQndBo
EFeSVd6dnAGXoEM06Bw5VG2UaG2GbMFPE7owFpEegPXjKvyLHccAjxdjCLAf4p4ksKCraUXT+UPE
92QtdJuZIXlr2CcjuxnRCECRdljclr8jv5KTrPB95ehyqeb82zaPmBalBKvNo8XkqiTCTBbJl5uZ
qB467opqAFnotCRe2JrR+byLR7XsIZbNPBhsLxNRvTiC87PX4JrGqvxxXUyGXjXskOXbuzFln6kq
bpOFeS4eFyZNkxq+yV668mw8JX2eXeklxsHFX4Wi1Ctmq9ggt9jowbvpMpY0UIv2Aqd9mI/yUVbe
nZtwhQ/BtR7MhybbFxl7PAeTSqKyB5Y5DtEF3XtfV3veKgkVu+XbT6OHpGEgizdrdk6m86wd98Iy
aNzHMZ6UiCXdZoooSU191Q+5vvJNTZYnRPzytsg9eRxYl+6iHL0LipOwV7wg0Thvo6r6TEZG5AnK
nyBbLkwIXyZqptspOFYL37cz5bzS9dYc7Ye8V/pp0H+gv/VbkEFnd2YE7hCwo/KoPLAFdI9pZ9xZ
UfY+JsZ4Vcp7ow28p44xRNInv83Yp9vc0ptFBAken2cTpPiVV+ITQ6LHOYZZCocOdsyd7dgJYYsd
Nm1i0JPppRJgNeN1h2DqJyGK68Ad7zHvk8s2FoTyYpjJnWPqvhatArPTMf2YqdOjdaHVAYuvhFvt
WwOFEgqk4iAjvOmpu4Rd7WREtq1MVZEVoacm54Bd1LdGSvBKvyRRDLOfhwY/p0cdmhesgPo10w2l
g1GQgTOSkNcP9a1lkwDvD+2PN2XUkwNE/MzDhrA08MfL5c6tuztzGFkGMuRRLdd+0pX7vjWGnf83
5HvGWAfuI4f0zNiUO6FP+r3KYqwgjtq61fjaZl56s0aDb/Glni19kKq77vCATHn7Be28O/ngA9FO
TORiTAhr8P3YgXf0zPrUYLfKrYjMiUkBvWgkEhmnevX6+CGOkHBantjlyodMhp6W3zQr9jWprl0f
zWV+Qtv7g8jP4mBo/J3SE9P65qViN7LPrfRjnjRSjQnliUywF1M4SOJ5w0Ej+86C8n0ZuIrcNHqN
8LvXNVRORz+lXrYc8ig+GmaA+w7CO2ZT2C0i2rt4dI5pAxfFfXUR9pQzR1cUvS+dzei6SdAtp3Ox
T+N4Fw/efSfN1yLD5DKCYiOF2Frg9zvMZYPUC9MBOEbMXCCPORqitkY21FpUTdu84oW3LJ4/j2Im
rBtykXJcYrwmDs+j0T8RaGwye113BcsjCbO8Yrl9A4kKPJXyNtVIVPfE1nYbmMbeVsmd2fNzV77U
JqvQZsgBtRtPfO4bpL4ZHnkgqCvB12/sGYxsZzT04UgITOXXWHgxa2V2lxy4Xh4rK8ZDi2nQa/lv
n9wtwZ4rYZOHdnROtDGkV6X2W2nEj6VbXzynoJSYJFvfYiSYA8hOOJHaR+V9jYOyvRqI2GVeORu7
AM4adskbtlsCnLq6RmlCe5LXu9KNh/NvVwU8fB6jAF3vkIfOodfBshNM/2CTAAeNuMQwh6HdgVvR
eTzujCFRTTQw1qayY2cHxxjSt00TFYxvAcvkMHFuajP77kqPKBjrQ9n6ECkwwkP1YHF1O60M8Wev
GxJs9F457rBvg82wdLot8COyMVgoPV3C7uwBbtkSvdZOD5oAta+wmdpiRPiFj3Fo5vKsdPKie5tw
HccHjtDe5kO/W3BLkwcsqusBJcvGx9W6+rgJrfa5gu0S8QwdCCPaX3Jjkp3bm3eUXhi3AahzwcKn
X5JbpxwZby4wPDM2R96bE4yAmlGiToI9a9NcQVpeivJ9aPlt5nENPx/yPLbEXS/w9S79fB6EfGzi
7hkgIGJVY7zOmHNP3njdwe7eJ2KtDTmNwTRJtscz87io65ZtnFRPDdnpUwTDThMNuzL6R5yQ+mmZ
p48Z4jD6FZQkUaPOTdk9pKZ1gZl2KBcuFUsRyWWNFamF8n4xNUyIfg6V4541I56QeWNoRqsgaCIR
JUaFYI5Ryj6CpYu1WB1i7aspQWfm5LBwF2ciPywF641ablP5AfVYbWyThqEY4LlTyTzyGvHWNx47
fncJsVFjEz925VSE5WgE+CD/MMhiS0nMpOV85AWbLNlKWFJsumVK7F7hVj9xU13TpX5EfnNbZ8RP
ZhQGJleuR7hH4ad/FFGvun2ZppncyYY9M7D+QuCoH8oaadsBfYTN/k9dHCROm4gRiCyNO1z+Hx6F
tp2dRSLUtUjUr+Y8xOtffQ3Wp89QGy6OhSAafIw7wNXXk03TJ9II4UXMoWJ4b0NWfsw2KHE4NI3l
he1Iyiz58Ccp5IGOEWzHw9zRGNdTc6gXcJtZ7v2ZJcxJ5IfgpA1r2TtmQapp34VcGR9FRvnoC3QU
nquZ0zy49uxeySeXuSWbc2rHaej3PcgNpzPjZ7NNByQxwTlluRoSf0OpZmoeCKQdgkUqssI9kAQv
bILXvBw/DVUz1c5gi5Jttasj58wpVnD62a+a/SPZtQznTfpr8vuGq3aOdq7VXop5jEjuWC520fwx
1cQTG5P5KHmdMkWR30fxJg2sE79U4yZrVo+RT+KcCe7IJB1106Ln9adxF0fFC4YXYG6xfpEgW9G2
6pms6geZERKu7PZ5SJmSr8y3ztiXdiGvK45esIUv6HfIM+3JDhgx8nlNdjUXLVRup3/qM8mw3OZ1
RZRykzItBGoyC7BDl34NhUcIU5dnEfUFkPQ6vXFnDeGo9+TWd1oCDPjERk+HZKC/TnVxl/XWT1uK
H83mEp4xwYUVU0x5MstdMiMmzAMf3Sp58/tWTWQbGgsyBndVUET1wUiMfd/J4aGts0fJYdEOhcks
humH2++twjvT7b1p8KAo24Mro6qvyqgmAAYGQGPEm7px6xup2scokVc6YcSytPeRnVDZRAAjCkmb
hzaR38/8VlgAYhlVXxJFZxEs0OAIfJjpptEctTurzu9yOu+666ItQs3bgUEOXu1ET7Ttwbcafpoy
8O4GMl/wUj22bn/TTcs2yqqnGmgbMCHMsQ5pZUEVeeEYRLejQwZmzb50VFIf4oRNxgCkOKrI6Jlt
uavG57TlGRld5kt9cvJsyBfT0h0oeAnczr1h46WocPPK+vBtIrJQclHfJgzuhfvtBxZzLA7hEK07
04uATLAkEmHfO/dZv9CMMpz4P/bOZLlxJN3Sr9J29ygDHIADMOvbCxKcSYnULG1gCimEeXTMT98f
sqqtq7Kr81rvexOWkbKQSApwuP/nnO8o5nerUolxM4KgwQa0bWKXric+O7ub0pdghF5Ik2q6zx3s
KbV8Y9dfPTKBj6fGO0xlvIwB9QPTJdptXOjtnWCoEUb3jGTyUxYn6ZbFSt/pSbu30pba1tKOHx0j
2UcWR+MM//se9MwRtRU0nSaoJigydLSIjyzjzR3DYARPVz/PVDvQdOSgD1XFgJFBzCdz+WPMnPxQ
BgFBEcu7uGXnXRLRHctCm07JMP8QO4wPDcS1fT+IX2R9hxMbt+EEMHfeeDQ/r9mDaewPjJBGjCB7
GpmngpJQFy9JrcUkuNEm60ovAT2YdMmfCoxEp1zar+DfoKzk5XyOrJJGVfx6a0CrTAzN6KZn73OX
YpN2RzrUFxK2Et7WkjG0Q5HhaOqtu0l5jKms+VsGN88KPlrRFkdJ9Rl8xluoe5xsmi/QkJyE9AgT
S49YAAsND0ygznMErxfHO2n4FN5HNQC+CujycYxx3UxopbSbgBGwKdEEN7/WeISA9+/iM8AuwOBp
eyBGfMWo4NCYQuo7mMunRGMAyojc2sTcTm7x5AGiYJkFlT6V0SaHhjTHY+WHRajwwRevkX4NOGz4
uU3lAcMpX3NHc0klfNKcg17dGwSjY/k55jiD8OOO9FYKniuxTo061AKrtx9anIlh0d4Z+ntUs9bW
uoAWAPALDxPrTl8d65SJm47lGEDgwGqBOw+mIeOrrsw+LDa6VNfbPAd5K9LFPF1QDkCP4NbJOwmm
p6hPegWBN5sfbfwk1FeKB5hhsHfHIKVcg8QNqYNwNU5tvBs9WCIDnXsU5Vkc0hh1UpoLNw1NtXX4
WaAHNL8ZOZ52iffsKcM4N3axgCo18Eh4SoQ1vAw1pbKxQKnWQwdW8GxjdpKcZkRuYyyd1L2pxMqB
jus3abYRxWz4CW1yW2kRdFCUNqCF4U6P0pBXpMfg9t6tEbeZYP9UlMzJW/aHwNvUoSGRtK5swOJ2
fjLs+tybMzXsy8yN+OTZMHOmoCOzkcXg5QXJhtpGbaPmIN86eFmutLKxQ8Sdl4y8oqHzfKx6Xs1T
AAzQdoopGFPp/BhHDCJFB0iKdx511KPhjNkD7UcRCsZHNUCOzIsIj/WhF+wu1EBjSCeHgzW7q3Ds
Dib6XbKUn9gD8ZRCVLeG1LzddPk+12B/NwQMV9msYwFC7bK84ZmkGXMemYZbSrTwWyiKN4e628CN
DDhrJNtmGDn6mJ5LJ2K8jLwUoF7E6xWfNMaolFVyVHvGwEx4Rgw5xEUTXEI6WzGAb4hb2kZmLQXB
JpSJ6neAggT5nl+siLubNw45lwoYh7DoiZaxKvGMTP3esoqDXkdfdlTnlyiZ4YBN8cERHCVoNE82
TesdZvTc/WyG5Y5Kn19NZ/nVLJ51I31I0AV24GRgGyXlsmRnMGElczygHnNi/Ura3k9si2ibDutS
Bb3kiZ3cyHusJaZgfEkf1mAz/Lulmkf8JD1HWsjih48xsJoHzi9scK3cp3ILH7hlcouJu8AqdpTw
3GmcjbfGTEdQU26awrEwTrHO0uG2zK5SarfAVulnJknnbLA4qag59aVHO0utjMM8fkVUO0x1xZqi
SHWkTvqY1YiXLis11S9sSKv5QQC6WCPaYffTUGbs6Yp+v6EBB0/XcD8RsmR3UBxtN7sqZ0a2EX2y
ESULnEbzzIYp7MCKNKa+pcadtMNTCwzs7JKM2xTU5WB1SH5GOpIYd4B1LF2yoMUPK2Z8cPloE3x9
thPDxl4IFOoFxjjnFct8mfvq4rmBft0Jh+lq2MsX1vUdzdnpGkoEPW4EJHmMboaFqxVFFsjigCJr
rX+FYT1ugNgf41reNYP7AgaC6uN68eXOWCUhc5LiHrGhcdzfNBWIJav5sGdK09FSth0BMEYqP3ma
qy0JQrqLLSYYg8J2MXrZAQEd/25Js/Q0LTHTbh+6TMSXKFGUunB7KrrRUxn85EP0s+ygh4yTIoZr
6JY2pi7a9/xsSti1dxCPEvbJ86zdlaV4mzHzQy6c9j12DTKi6ERo+hbGruTeXuxFnTAOgTHUFMhy
YpTwSrimDdOmS2XInkmhjOeceTtVKPGzbWbMucN7I6/UUVjea4p2OZrjDFMoZ2clgYyR7DD1hiRq
O1KAMUE2C8ffrs60wFZYyb35rVHoIo1i0yglKB8cSXRndMExMM0H0cZXOkXpIUydN70Xvz2LcYup
MLWKEMSSaTp30E1qLiJa+gwNI1XDxLhF/uzr9mYa3nCuyvHWpqpCi3Tna47n9SqS9KvFG3j842+w
RWAYdbO57v/Y05WYvztoROsJ6/EuMTWu0cp5m0jrHVNCSTcjq+d9EFHZlS132exhgi6did5qjeMD
cBusTK3nHhM3iC6dkdB11fiBE8X3chlpCmLcX9Hi09T7I92i7bZSHHuUro9Y1+DakcSxjn1qNxfC
Gc9gymB0sdthoFRkeNx/F3r7MnS5/h06Lds0vX5g6afQEEYPpUSID52BgVctfxj1nV4G2bmrwzs2
Is6e4hCyh5X3vNQW2jSKnqkD786hCC9xqopT1bSwY7XMBDsD32BMELrmiLpptz1VJQipwE3RZsbH
wYIfTH0DLXV9scO2afi9HWcoapq7TZjprIscg1zp5nDYlilpk2XMWyY2F7HNomJegNa+6IVzKjG5
GvK79KziovDlZ03B4A29SnUCGH1EgVdp0LwIjX2jDPf37CS/SrcFzV/fOWjK197scCrCJG9JePmu
YcFBRliFj53J7C7CQWK7KddavjhNB5Obil6LMqo+6gkTgiw6X8eBFYzsbKaxQ35P8d7EDKzv5szo
kJ2jW1ijqFAhAdnQkdmz3lPnYdmFxoYSNSxpmLqzs0nZb83Rtavdiv1o9VZCVTkxMwq2rS2qB2XT
/mVobfeZJMXeaOr4Tk7263iRoXVxlu2j8UzW7XGGP+T1zDblBNxzcl7ayph9t+quGKn2iWY9igCn
CEg65OW6em6VdYtEhKEnGndNXdCEwePQHteDZ55w0Wj0AuJ9oMeeEc7YrWf6f6GMnngODlg5zZeI
GR8EWHPYwyLNfQ4SCPMzpgaxaUSOIQa9q5raHWY2Dg98mCwTfmDeqQDbF6945Y0YRE2WBQBFnBZi
Lr21orIPfxRiptAPCeUyW5sY03YUJs5Xwtta6Z5qd2Ok6WMpDD5/tpxFx1BhFPmDpGYgHzgKe5X5
FtPySteQg5mnvzM1+TPiWTa5ISB0k10ycXrYIKk7I9RgizpANzTrPALaWCV9cT8Psbd2+766VhMF
TkmffPUNV8CagFF9QNwOPcgcA0I69GySNDSW2Hn1bqZ4IFQPNTdY9t3dhJCn0LZxlmigBJU8IDFn
WaeT6cICpZbqjKHkhFECI8ybF4Ux/k1baMoz9XNHgVroNtldJQyMLpOlrVOYk2vA5hApXMxbmCRz
wzoPlTxigKOuLW++Im4Vnz0vnizWyIDqcAY8OMXn+QYzGD3FIQ6Tc8ltMh3EqI353PDcZKMbKONq
uPJrvZcKqwja+BmB77GbhbdX1nijKAImKluCBZqpnczUAGwYv0el+TV0rNRto/Q7o29QyCc2HJwh
LjzT5vsTdr/RtzXrrbPGzzpc1JVAyx8T9Lyz1jJHLN13dnnuZ8J/ALcTh5EGgV3Emn0m/hL54yCp
1eUNDtwvPqbE58jBLp25YIT78IzMwl0UDPiyq3DdisLz9UHfV9ZELRUFWIlLbpo2AQ9/i97eJlAt
0Nq7lH1QNZ6mSXFdys+YoCL3oms8k2EigsOExNZxmMGYgDhmZreQNL6vwCRCP9XhKU7kGpGyuqak
1kFKv8nxytcUMfPoxJ2jYuxmgcNJFrgf9kgt+OSU19c8xOZN1LvRHdgPYxPSl5F6c3djY8pUwh7Y
VzLhrXj4BFXQUd8EZS6Bu+84yji5ZeT5XZRcnbhirmkokDBz+ygpEtQdAGbdzFazdIuH1HHOfd5O
a91YUFEzhnExO+FhnEn2zdZAAWvHRiIGbHzhiXbKcrPkRuD4ytqjoYESLh89i7qUPFAnuj7NVTVr
9ADOpXmKIsauBHa6B5nYZ4PNzyrmUPssZ6lf7Ez/LXHpH4NZJhsr095tjil3CXtXks1U1XrNdLTs
hiWq8wPJDFkEDcrJvLdCuryQsUvSu3mAUMi4Wwfpd3Fpfr5YXk1svjsk+yoA3q/qGpNVtItKYqto
+t2xcdpt7ljBcZxYcghtuL6TozhMBsDPtgKkLTz25h5DrVXaqOxOr96NAiIlin19HAgCeV3Wn+04
CM/tnJ2S0LtpUu/PjqFuNRb3A72b7A9CEmhxtOMwwCOHPWhUBNl74+rcLXlzX1HCollt6mdej0Yw
GD21pen7SBTuYASRvjF1VHiFncoP+zD1dZytoxPMR3j92MpL54STr2dLQ/tP+pu5b4QbtX6b8ih7
1C6GGxpHRaSZYyc+DcKgmJQa76chv3yfCp5GmomVPk/fsW5/WpmZncdpYiRFM3I704kMpnD0hyEO
dmbdon2nycUI6Q1pQp7e00TZUBeHfqSyZqsmBHjUw+moS/1U4KAm9Z8AMC9H72SaC/VSlD2bDpYh
uEzeWnRgpg3RJXurY4FVgI7riSsidbRtiJcQa6dxKRefcJA7zU50ExE260VLEXRo7N57ggKOvMuW
auX3toUlMlaMG5BfLppn7OUkiGGp50FMBm3ujNGcPD3b4/hhU4bjmAIva0UDchCQtuM0uGK0quOl
r65z84tdKOPcCeNXJHGhJjbXARyltpW49avhDRs1x+E6eaz74sHI6fCtRILCiHzi0ZLAcIBHA+jh
fgpvZcuTtDag4zEsWPWkyD8G3frppC23TT2wT2A71d9JvKXLcPiEG+XddCjTWOrKdD68KJ+2lkIY
Fy6vd3AIrqrwJ5LZnrQPzzLAB67iRI3G8V5V8glqEPTP1DdzON89DjTGtZJqnIYtS6fqb5mSEC6M
8pvBYKoxYqJHK1vpTnPGWlBQrORbVGquBT0yGwnsFT8wO7bE40Eb18i0rskVktEVM2FNyygVGg20
L73t71TrPUeQarc1JmSqF7DWBVjwMgd4gKtI81Q1146IrjUO1X4BZ4LD/Z5t617Y8zuoX/Iv8Y9V
mbehBdffyA86RKFhT86TJKziOeODWQZk1uNfcxR8Ng2aIspWBWgfX0CrfhnWxQu6+6QgOFt4fFVV
w6/ZLG/RXH4s2AutYXalwCs29Lj2qPXwedvD7LVM+OWB5O2bOyXeqhFOiucleILnPRAxXfVdqvwI
j+DKoqmK44xr92fuz4NO9Q3qtW83SEp29rtoU2rTe2wrNe50bLp+Hk9n2gGk3xoALhONlIApJOOV
oX1zhwFeJVeNmPGej2DAh+bJRaGZcUNWFiQeY4qPhF/2KQktRkYOagyu6Jo2as5iLWxbjeNrOYNk
9zYYEnleBDEYBVC2o4YlNuJoUKAJ+aGQ7tok69CzA7qm0cvYzKQ7O4LkVT7jTiCYudI8m5q9LPM5
7gOJfnTKNkPUQ4xVqbVgBtxHkN75YaotLjeDSFhh32BL3Lk2GGA494okvA0PnWRKOJAEl+GT0QDp
pDSNn+Aexazdu2IxcUKh0TmjAu75sJD4yY3M9HuMtNWWIDdXPN6AxOrtLo8fIMWcLc0xDs2cRGy4
OwHbeIhu0ALhTEIXoP6CBmGnzTgHCxuQWfkMIiW/MkrSXX15cHIWREW5Y4p11ZSJKyLqND8I5ho+
YvjT6Az34X48iKRmR+ZobFKTT9njKRCVvuwKoLXm/Wgd2PkQ29lzLIUhao7uyY4m7PxcJXMUhltD
Du1TMcxU47U39pQvHTdNiMcUWoHNHplyyz0nu5Rey7H1Q6ZSnAqTirkqrIMGz+nFGkZyV7pvsVXl
LtT3EIE8/HOIE27QjW8c/9ZQfLpPKzRvdVRB0069gy1a3teYH1vnsUaDPc5mRSAkTXndDkY5SjNw
PJI/0PoVKx8psaV6nFkiSvuexjoXNvJ4NhPg7r9rlR4YC5IVNJkF2B7tApCP7BxZEQfg1cGoZNEp
QWjPeaZsh5Gt424my3ruRhxEbR91R50MyxXx7jpo07CuyOX4bdE+aG68a2npjfN52Mz0uzB9mcZr
dOR3tdXJaJTMQDeOIELcH2yzfVTj/GQxi/Mxbn1RZZutjfqZOlYUcpM5x5A9jirBC1bZm5knOeYb
7Yn1rETRCV/MUKXYgHX87nEd+jm0UVb4laNrP17FYY9JwWen56eIyF9c1Nek7g9OPX95zrQzcYxC
Gkt/9Cq/C4ny7FRDvFzXyEGil9Wde2oRaC+ODO+hJTv7zijv3LqJ7ujw2UQxdJIucNiEMjM6Ge8I
uuz9x97c9nMXUMBebJRABopsy2V4zgueG9mex37vpO29Bm3nOQPfvJsKZMI45R8n0ZIYlTALWG/Y
qOD+hKygB/cJvNuaU8auC/moMRy90Vyc0u8uVgQfvOMM9nAPOuXsaXpzdLM8PhQjwyer9i4O2m7A
uY1Tk6ufbJvTh1OJxynT9QNjxE9qFTYTXQmbcISVDTCkHdvh0ofZE21a5PLsEbNAaVZnK8uplLLq
ZFHfvpOw4OiJ5Aa94FeVSpQwy94lTS24bxaVDkddT99EVHNCN/RhPNc42kSJMUiZ/JaiblizujMW
7bz0gbe61YNl00Zm8VA3wz1z4vLJAh5ge3Fyn/QPuiuDo6PANtM4UCEtZvbJa2fo2WaIZSwrN3KK
8hcjEF96453yIKyebRx6Ju1m3KWYR+rUJr8Vm8ETm1MKJu7pe84/dCgrvhvZ+aEa8+2YpNnybKYV
u8moqaa+qDL1+AhI1jjP03ScFb8LyDP2LqbrYj2RZz1j8u0R4u89U57CyXhjytDvw9bKiQuVfHoe
Z5J+mllaccQtOEr29J1FyjeYmTngt2A8NBnjj5noB/qlmPHoLJ74mM6G6jY59SlJJyANat0hWERM
yCEZhI7WNiV36VLoMtL/rDfgMSI33POC8Ts17Bz0jG6KIentu8lq9iN0s4/Zig8S8E/TOTO5O2ei
+szcA0H7wiIxvlROcqsb+cVMctp7WfYaIgvBuY/TY6KM28hifTI97We02s+iccbLOFJqHc72I6d5
TEkiz+4gwv92LE4nrSiRt3rPxLqvL4lnMt8NXoWTot46Zr0gHudCRzfEzpLVzqgji4dJH19o7njR
eju6C6e7cbHYGJW85/zHUy4pR/wEWXLHw2afDWW2aysd2tyyPwbTM2AnzDGa6ZoE2cDAXk/NE9V8
8anL6lNX99ZV52qnC91xqM50CIrH2bnv7PTvfxScAdDGaRUUjpVu8E99NZjzX2WS2X6G/E281obU
SdqeNplyQ2lI9ihidLiqOrU1bcSDekrzNLrGyx9M20VeT2fJNbonxBVtuiDgOZE6+ZPXIv4CKYpB
drNtrFKFQzwo2ktKb1lRSmr4huZbpDI9NvGdTVs9OwL1OyrahtANgxpyOSaRKj9jONs1jd8g1z0V
1qIajeaxaVLacpt53MJ1ae/SNvysueTdPlyblokVG5hDV6YGxQIBnO9kkykSA8rEBsH0ElMb/PbC
M3eD0l7BH9EO8q57TYqYPr9ja/siZ1kMDHfMVve2PQ22Wcj+Mu8Y3g80xqkIuPiqXUrp+PizjS64
HfTZx+Bl/MYks2gCJx7wi/PXnH7nvemczBjsOAJLs83gUJDdN/urlyTqoBOKsyK9OWeRe9NMxbGK
no0d3eELn1BdBd6xXZ5AUtYa7zyF4nW5oRldjy+dktgmXbUbvDK82JS17Iae3XFW49wJ3qUb3maP
WGaGKrfxjArWg5HFF4sFLycX3UWaexaejqdPz3DaQ2iJ3JyJBqAL6g7pyCp4sheEfCAbUJIWkhaX
ibqMM7k8ZSRfeoEuCKlbcdue8Ey5Jw/YfT7o1ZVimSUhAwdWEjsysWMy04aU0xUhAUwNkCzq5FnD
jckIPPuihvvR4wBQNPD+WotCYir/Vmyjn8dgjHe0Mn/1lZseDH6NcB7pSLEMSoalRMVs3aNCtWeP
3fVbMA72OlamfXCp3tX2xnCL4gf2VJPPO8LVFTj2SVCK2HFSJmn0KaIfVc+PRtNcI2a0lbG8+QW1
HilviwnSIs5SeOWHVNi1XUwdzz7FRX6XhxQBmlN3KHFMO1ST6sHVSjC8ATXd1RDu4ccTctCxA7ST
ELtCfocR7qZofi0JsdBhoRQJT/0UWri2lUMMIGJ+UnX2mWBDcOW5mdcmOlKOj7uNsnMs6JwtnhRk
NUaJyZ0z23uY0tiHpemza7vW4YKymhYYxWfZoEm0i1M+xnsczjXW7oCb3BD11R2YUIMgGJYC+KQs
qk0QOQtt5smq+IpuJO7est8Ql9lyFPYG5fsnifCXYf6gWFNsu3JgAzbyJvqk91jLKYe0hT9Jdpw1
6TTWZHSBMGaOeO8UEtNNBIdKpMD3+F47feGWYwzbV8bDNKMo0InEAU+3fz3om07npaQzVBDmwkCz
4mVTpVzE0JBvSt35TtXhvqnQc4IB8EkzYXK2RwARmffZuyB4RiN8UzO5I4qQco4wzltukG4MRtrX
tPSrjE08n/Mpy0BR9E4HEAnHX6JNCrWYkKoxFo9YkOjo7r7hjSG9u3AlQFFIRdulWKBFUxP8lKFz
bYzsCc0Fd1P+UQ9mjJ8RIkQHq36yOHxlkbPvATesZ/Qltix+xgwLkF/8IxQivyNhqhAbLggUtq76
lVTsueBtwd/1iNrJllmhdWsDzrNBgcQS6ijOMU/xyuHkUrEeNS0AuHHGqe5SAlwvE9JJfqt8fLTL
icMnh+qpqSGmGxpm2/J1MFjiJictV2EEFn/pFuHLCMH3oaY5Wz3CDjwKVi8STut+mjBYZC+zmJrt
2OQ7pojp1s45ZxRQoFZK9JD+ak4yrcjvW0GEwMEbGqDQkPzjD6rL7ywvOlNgUK3CHnJi4vXbPO5f
euC3RsUnj+KeTVFy8JhzSfURJvO4E9AKcDVX135e/skEDdlm102ukl1r2wriNR0drIm1tTjMhPRX
tTxb1wZj477TfkddcjaAvgItHkT+wz1zJpwP0KyA6ML+4/LXHM4/iJdlNoVlcfj+z/9wLElMw2Ic
wbhZWCTBgIT/M+s5Iv9UVVHt7vrAHDeBpwC6AdrrjfCLu5zaPpQZzEq49hYAltLj89Cqa2HKN+gW
34tTeS1HLNBDYx0d9t/Y2HeiejIdcZnzrDoSDb7gg4jXc/mrjIZ3HpUP6dJeZOflTW/bDTQUNolY
GXiy0HD1qzdOsDnVf4ExNsz/k+HKG3Wl0KFiC2G4fwL9zqyZbuyN7o6ddrYKWnCHVUgOcaIVwcUO
gFHvrW+UpMk6J2jWV9S6KAL0WmnDDOi5thv7EnZqj1KE4rmAkD1WMJM5GAe64lYWyCMmpYKIgDMj
RuHLufqFryKrSsArTK0S99iGJGwb5vlG2hQsQeXJLOWRBiGS9/VjVmH5GBcaiZLprTezdxA6b1o2
3A+atlxGjE9QAslCBC8z33KFUHuKY6Ih04BhL43qvRdo5DyModnhl7bre3YbR6vcCR24YmfaD1S/
8sMj86iZHsbsallhWDBwwJ5wIJLnpCaxjlv+72Tu2e2dYerqmGJCj0sWOd+NX/64cSobECPYoqM5
ua8EF+ANbcOmKw8W5FuQNn6jyUPuSGoOE/wLKmsfs9Y8YPR0GHySWwGlJc3oVcn2bk7SH8A5P0Wd
fFU6CcKE29ekN4ssKV0GIUJFre1gkcGnkFyJIsnuM2/aKpl8tNUiw5KhqhfNc+jHPYKmt0JNZ/4h
xLNjAATInizPhx1HlqYH2FVrhBTG/jbE+it8PByUjEJY1/SvUdXVxs0luxthHSOdn0gpyEtibP/6
rvsDZv2nu86zdA9eP3MmEzXxX++6vFAWF6QFe9cNVvnMvqJiyAknRGdKgsudsJ+ElJF/l6oJdoRU
iYXxSHfxZZOIrC/u2H3PTi78xmGKvGRAA0f74AhErjn7UUZDc1MvX8leg0CRBDe8eC8bvBsiKYVP
n9MmJ/iKisx3KMnIagvyYMz4kl3/FLo5bVotOxGimPd6g0JBXnsJSZUvMgn54TwcqIZ9c8buKVii
KBUI4TUSEY8JKJugWngbjTrqC1wtqPCIO2W+fLAHzwaubTFvFbxTN4c5NEkDYAob07/+hO1/c7t7
tkEbAtV0NpjhBb39Twz7uOgDUIqNt2vUW9THr0Z1zLT2NEnEtiRi9GMYssfkkh1gG4LWtTpfS6lR
y4yJpj1hvQ+KQ7DTUy5ap37b96D3ovDLsxnqdJSvj2UCw6GqXtD0GKONe6q4vsKYOzT7tBUMUSO8
mI21h1Z3rFT7WtAlAu/KeXXFsB+WZiKCwUTEwALYeoC7JTv/8exk009gxMl8pigHXu1XVmF2q5OP
uGB35Mb03cAt+usPaymd+DMWGVSOdFkYwYUSF//XDysUkSYNmXu7UZQfk5l8GdgKAdW+fIxq2VIg
GsMGzz4mGmZda0TGBgkMbHYT0Ajg63b/+tcvyPk3nGbPs4S+LNaG7hl/ekFVws3BzMfbORjBEG/i
Tzd7zFKIUdbg18NwLHTtfe4BeM6ReyiCY1c1j9RJsM0SmPjwz3O65/aYTPMLyKlIIqYAFXmZTmzS
kVsAhesjzqujtUA5LTreqGe230zoHboGtR90/3f6O4kHtmNZ/5q75bFMqXfzeN75naIPmwyk7035
kygDUDk1of4lQJeJCwyMwfcAKlLCRDvEZWwfhtBpbrMKLjTRkO3WEMgHk1K078IlnAVx9nWux/CC
T1A3FuN3mLG1yT3fNLNdXmTnZaEza6633orfw5Gzn2PQcBBNPJT4zUCf+xgq+zGq5re//j1Yf6bj
Ozralo3vEEwtvEjzT2UL+DJnCPCsUyWv0s+nim4K8LYj47HWSc9V+kAt4C2mWxAC7GHSi19JwI4+
o4TBGhL6HBe8MqJHsSIDvBIap4AEAmw8cYGzHMcdeGicC+bgYnN3bV+11rQ0GWzMiZNIPz33ku00
lRdfeUb6U6vL28iIwIerusH/5q5lHN6r5eaE2cQHUbl/X0f+fzXN01T9/s//+PzOQVDQe9TEX+0/
V8wIfuV/XCv/+KT8z/ZzU7RxO93gkE0Pv1WXtf/jv/+9RuL/5Yv/DfmF7/Jf/Hi8Zi73/P+9GWf/
2Uyfxec/v+R//Ju/t+I4zt9szzGodHB1W0pL57vBx2qXLe/fLMDvy3XtSs/44yv/qMUx9b9hj2ce
YeA1dk0+g/9di+P8TZrUT9CFwXpk0qXzv9789e/PdfWnv/9rwYr75yIPwxAexjQb74b+b24sKswj
8ApRsYt18VyN1gYL7l532+GpjDW1y4Ks2pH5aT5Edmz7hOrZuci3uZ7+QmYe7hbemcmsM7DfRNnW
z6M4zww8VZoJzBPqo6tc7SyxHLoiac9TOsI2LuUmF2+B1xloonjwGtXKPSrvE74IAEYcfgiglO3V
mIbuTi3WvjK9UEdvY1WjynMU7ZpuDLa1lQNIoyNmVxo0drs1MxRSZM6BWkkkJkiCW5yK0Krmhjzn
jAuXJj2azOCT897wE3W/NQ+2R2UXEudgi/04kjZxA3wOEu17mwJp2hbM6leNtGe/M6X61J1uUwOQ
umiqeejaQT8SBZ5pl5vinSlBSA3yTeO7vzJhxC3TZ9fBMYr7kMQwoVTTWYhRpHnb8EXpCLY1mmDz
rCrxBJw882mGfOKsjDm3hunYOd3FDhkBF428MnSIa9IjNTkOZ0QllX5kmmrdtZ99E+JtjaRYUwN6
TEtqFudakWbjSM33+LGmYAElEIte5iCgxXgwFRc7loyZwSIwgsQIrFl4vhGv65EtuT3vdMZEqwU4
0HtvXjweCw9n8iQLP8eUwgHJaVaGA6gVkkSSCZiZPXG/iba7RtaAPSuMR4Hgc09J1aNHmu0gmQGx
FA+WubU65pvDlF7tBsBn7TCal0QOtfgDy/5eG/tFP783bOqVrab7HRD1YSpS9FtlEbsaYbUoY2CY
EGpfsJwOSFiYFfQJ4xvg69Rj+h0YT3Fy5Y3/akzjtcTlfqAsRCPOyxcdyyevgzbEfIt5iReuJSeQ
FS7lwSUOJOnRFXNRctLQbmlDN7PAJY64s5buvI/I8jfxQEJNxPehJ8HwNu4To7Z3SXYQmH1zorXo
Gw4JikTXfFs/TXMpILiu7BT1LCeVOzXGqSJzxFg0V3xM4eK8AO9heUfDhWfn1J99HPM48w7ZnMzH
jpl2ANScv8BvcB3E1goqLaUNPwW/uYGPfzl7FUibqOm+IrSwCtLiWFZsKua4vtNMeK5KdjuKTlYR
jRDbXreuZtjdsgo5FgSuP9ZZdMNHg7ZofQ1t1m8tbSm/A41QueLYGIwNtAT1OGitbcPA1SfZ/TSG
5NOG+XmI7Ss86aVRvrh3O9hLXsd+CAKP6LMPHDLpkW5n9hU6N5xqkmtiti5jJHnzgJz0tvuTBTGY
XlBz3thuMtYScv0GLnlkHoS61djVcO8NRHee6z/W0KlnK49+Z1aknqVLekJL0HMDqiFoIecIqnfD
ndICDgutE2BKygsfFPKTSS/TJpgtj6Ei1JHJcI1NA45wJfTqMSTRZujVBSBvsuu7z6oryyuFq2zW
jfTYTVNzSSudrGNwm4I+A344yRPMeAsWbrer41rgrbSzXTdEDLuT6Nniqr82JH9VoAfnBvKlX0B5
2LItv9BuTj0NTSenruz2XV30IBWEOvWNSFa13RQbAMz1sUaJZTPfPqUyY341vIN/CF7rNLxNRv2Y
5hndh/+TtzPbjRzJtuyvNPqdFySNI9C3H3ye5JJrCkkvRCgUYcbROE9f34uqe7syq4F6bCAhpDKG
lFx00s4+e689tztgjdOmm03vBED9VAwy+YGd6Egmng5mGpXuhkpGrFnt3xKeDG+LXewsMfXSf3ZM
/dpE6sG2y+okfeZz6Wfm1m5JRM96LPe9u5C+rdzcl85CGvO7S863cgnoHqcxbWQZHNTt3gzQAUfW
TTtAQYSQFjuBK8vu5IUR73GCxCOcrXPAXWxV8/ADQGie63p6CjPZnZviIWjpExjaWp27ekDZdAEC
BXa0DQyFcWxkPWbRWqGiFHG+fEDFJKc2+AmCZshrlOPUoBVlmy4RnW6mrtlWWX+iOqPDp1FCB3I/
yeA/x5168+CV7+Fv+iDq7Kfq2g2MjaVp0FDiOm9Dlz5G0oHP0yCnttgbyEK9tYn1S5jhuS4HrHeK
nI/2kDY8UJbxBErXVFhBs7r6bHkWrKlExccxo2cs/+MOU5mfdMsimJdooTlEV0odoFL10WeaFPXa
kZA9Rj/4k3gfHJKYLzLyE8yvOy1EuS8mYcK3U2SEzHLLo5DE+Oi82m7GtncS3BzBIBh+LdfdUP6p
k+5PDxdvXR5LrbJ1GOfveRU+FTFzZeJi56G8HXNzhVY9sSMqp2YLU5PX1/3j5gw2ninfxsl64gBV
H+vRfZE+Zgxux0888fRGYzaZrqKV73EN+92EHZkB1ii+FcvwrfDseSuTdt2IjHRnnuxyQndrp/wZ
mPqHa1g/cSbB7CVzstSZb+cLUvEDQYhdOvd7rTGfVsM076eqesK4SLLn4vdv1L1eI8LQTZ/ZWwl5
he2cyy269f84C/sabySPhrq6SYHXXKZAHlSxJPxJO5K37VbcwSa+6f6D93FFWncknzLw86DClXlz
aGdU3FWd9K9mFvzK3eKWg0uG7JOhNzN7NjUg2X4Rq4h8Y61B+Fk3XOyytJdAZv2jJdri4VIdaK1P
kjreWQyODHv9fUUZ7457p4YvUbxxR7N3geUTB2/rNXA7iEa4SVdzFA8rlbTOGlwELEKBmddMwF5k
Vv7pkg0p4Gqxij0ncXGrhMskrNp9rNiToQGsqukUJzz5seXn+9rR98ZA5Kg1S5oFUNS23dheDNNn
o0opSsxSaGuTpwNfE5wjbVyVygXlOvgLeoibm37AiuyE81X2BmB1F3QnYiwmTDSBnkmIFPdB9CMx
oVK9J2HL23q8kcp1L6yr2TWevFZmlxb1g1KI8OaU5WeUaKSNbHETMZUVgbpNIdOqiCYCGYKnrzZ+
c1jUgStgjM/jNq8pe+CAdm68QtyzX30QDXl6X5NQ1llzVO5vJwAMXsGsWOOKzHZF0jzXHdstTtXz
Wgf9G+fPBAeMvFMpmqBlmIpNjmjuTGikrQfur88N4NhauDvDP+q095/U+OTLtsBXNPOhN578pUPM
yOovY1TTegyCxyZ4KzqKRaCXkLdOoz9JOBMs11s3VL9J3VLumIOrcVzCvqn/6ic/DWK+WwWGcVps
/50PdxSL9/ts89ZV/sVDI3oCVzIeTJLbWE6NY9Lz60GaHca0k6Q43PEQNQV+XUoYQY7fW8upYRRp
x5KtwpYYxZtY1ay9wiVJdGIcphhqCF4goVtU6Zikb3nxIpU9JlPwkmU3E7l87UcYC78/ZByugQWw
EpLe5zDwhmVnFUOXI1RZzCXrlXIn3lScbfvsN1a84KyD0l7Fc9DcVVG5rUAarnXINzT2lOVO3XRu
sN0WbloeRSJxznvzBXy33DjTYibHZ35ndySQa/nKEVlh2qWqcd4Vrq1ftTE9z64WF1e5f8wwJ/s4
xtcsxTito8neyFxuiAp2p044GK5TVJVmzti7rbBSVndhQxnVGDwz6x/kxMYyTqthb3rZezxk9TmQ
PP8zau7owXTwIXm4JkOUEwIPiLiJke3p6AvZ14JnI5KSn+lfUKeJNfkxzCaoiVl0Uo1d3mLnZtZf
dWTo89jXOASWD0mxi/D97oaYvoBJLq5bv3zLRVBvB2FlZxJGLPgdsAw6sN7NTMXvTQzZuBoH1jUO
SdPISI+y5PgdW8l88xluVsqgY0ZyvaZTaO0rK32wCyYR2uvolI8AYhVzG+MBN6dtxe18XYowP5De
BPShAdfnY3sdgtwGA8z7uiM4t7fBFXIYVekl8oYMqEIw7Hpsv4/NxvlRZf4bRp7puWINhBFmPbqj
OvXQM3BpshzvuwbkUsl8huniKu3s1o2ET6rc5nBjmJ+UEg8PswlJy2xN4077vskdITiMHTmvOae+
BppdfZ5BHiw8hvE1HMfnWhUYLbr22YSQemVpxXWeoATjFuVZQDacB65iKR7a1w70yZa89wfYsAfK
4+wHN+nmnXLYTvTKOjj9EiwxQafUNHjuzKRKuIrdr4yY2xG42hZtrLwzYuCTsa6ZCd0ZgkLePKgA
7qy2S4+AJ7j7PmUt5gyB+BhE+mgbR46a6X2XsDS1SsPedrMszxZPspXHD/kwZLbaOw4kcp+Kk7bl
SJripeLyKw86jYlxLQHv7VwS+S0bt/pF6TK/IyS/EbMkn7nEjl0j6ke43vgiBQsW1xmenRHvC65t
DjemmezisAi3uavCfThECKM9PUWWDu7i3MQOVkw/sp4MiVWFB4uy6Z1fN7el1B4pfpkx7wtDnrJy
Di9hpcQdZlN6e1jy+lMoHsPlQzxURxHrL7t0wYb7QXFBrMeOS3PsrnF5DTLRXqR1TjKso5QtAQNO
0YjdPsl/9K7c0bZyNnvXPodTgEW/biXaJaoYt/OCbo4lUdjM3k1KNlmsubLeDm6jv9JRPz2IjG0S
Xj9nPyb+xNmZVSzRgksV659m2QV3qTfctWYvntoMk1cshUdlR48roKLeUULP5eo2nrhNmT9bn9ug
YE7yXQEo1x77s8wcmm+b6KNOucG5ImyvxEX7e6q9dyFG+1XeeOY7CM43TrP+V5OAGU2BJYfZ6O3L
oaQXPuVhMLoAK+OQiRqOVL3tZFJgcM9s0Gu0YmbOgImlMKvzYPSYf+LS/giZ88rR9T9DFvyM6XMC
llIV28owjJvGgOrU0HOszHvOPeC4VfBSWKewC8crkYzpqmMgX4ID6nUYbsFiSAMKuB2p11zzAwh/
2Bl4dEWG2J2KU8jr9KaAeruxc2m549Mu53PACHUBZjzW5V1ftv4uH1k/ajmVd1YXcr6xIn3gOWFe
FedMSCG3tHcM7G7d6zg1wS50qELxIzPftKmkWUPXr6o0nHcpfpk4K048sj04TroFW03TDMoOEOUG
r3g5Bxts8ejdA+tVrAbxA+8o9ZD0ot/j5Pb3Zo6dv+Uu9Ow7MIqcPjDfkrr8nZfe9Mumy2XSmfVV
J4ywPWtBDZJtI0K73xoePoDEiqdXadBqbAmoFaODLY/HQnkAuD6v8IdfWkLw/Jzh60jAn/HCVrIz
+CAjJwD0Lo2zrcwh69T1dWoj+VgY1SMxTncW6o/oMKD9zvrUeXOaYtwFesx4NmvEjLRt7tlO7WY2
gpfOgQ1V5I11XwZzvDFsWd37BLZBCSbZDnfhu7041eYi2RMD7/cmWXGALvLiSeII/aAPBv0NL13V
0ocXpO99UbAxrIJunwwKM5bdY7KoKOAiFFzdg+fMzhUGiEruOfUNr8LmOW64nsGEHx6mzI0hiE14
LUw57G1d8orI/ZQOwPDa9FIVIqBwL1lO5k/IBupx5lBoe/ARagumRk03IdwdMNVhHXHTzuILfu50
HwkSWDXlAyu5eLJ9gWvYXszyMF1pkrCdctN12uIsUIxHHcprO6LGcZK5ZDaYgbDhfhhQA0e36bxx
ilGtmrhKD01sqAfh54Ax1GvsZ97epyzAncb4PgoAATaBf2ltp96gzOd0PmQWVHOFKcYzxH3a0yeW
ug81TQQXU3gPzWSUDwMyG5z1UADKsyeCTXG+5/gG7qhDQhiSorwOHob/PKkOATE1kBfQeINpTPZV
BPDCnoTxAsDixYvMYVuZot2Wbq057E3tIchDRSCJh6FExKQQDyAHhAgsm0SdIkufXS8NN8DMOSxO
Yq19j2oyQPYbnH/TeiBVemUrZqPktGLHptdF9TFhwjhpfTamCGBPU1EUWCbHYqqDS1Gx2IzcjAc9
9Bl2UKsIHRNLbNy+GE13hIX7NkdR8lqR/+Nb6txj7TThZtLeCFfZ2OsGsn+Q4EzB5waDPMLXmkcF
5w9wMrM82i5Ze91dlW3/UKmwTlKdGZ5b0pb0T8yxKk7QgKzHpnrXU0QhUAx+uYQPdP7+UC//Nms3
3/tDX+/FO/mW9E6h2CCo6oGnEBeC2+snBS2qk+gmgU/KOwR4W9gIikJOimYEF6Gp5KvBNGetuSyo
BMTDt7OLCrxUo49dQFVZMSXJKeLgQZDEaw/12K8msECnSeQYnM0e4lFifhmhNx11Z/7Ih46mji4u
GS2Dp6yPoTuO1j34iK1pyxkIcoBm5aU6hwLTPjhZO3B+E+uZN8+xapxfAebTh9JAISxCHr1TY+kd
viR9hby1Fk+p43dnA1ACy9/sErXhj86qwf5QZ1G3tK3WZiMudMucncmNz4XB8podFQ//AcKG7TfJ
xZkwl8ldErTmF/mmFQ5RlsMmN6ZkjWsfGZqAsG3f4Rr+pHhQbCLUoI2biWMGWeEovN4/JxXpiYLj
+nqcpMfhuPmw26rf+SmFM0U7fErDKvb4QjYppe97Fwg9+15GrsEMgiPOnhJUZGW+oqKVmW2tUk+q
nWdYK4fQ6FI0WF+E5bU/SMeS5iVG2lTRISh6f180EDeUVcFCqtOVW/Y0nWBW2IocDTuU5oclSxqW
elI11M+5bDy2tr9EJP1TCvB5V2XcsbAWIEeF7efcEBk2SEhfQsKXq6HVLbSYp3KkCoFdI5vh6D7H
8w+dg0EMk2G1Sx2cPq1bcTyp9HTpSdTRct+wu3Sm9MR9H65lZs1IJp3arcAP1JXHlKEfZFf0j2FQ
oLlX9f1AavEeGDDuF6jmeY2eM9CkoqJp3HiwjwjcYies3MMwotp2iR72IP8+XMSBu6kN26cvGfk5
4eBcnGI17lKzglG7OKhtGXmXUuwxLf2RSZzfT73R7WFmFXsSNuOzGLhn6EE/Vd6AJTgrnuDDnXzb
HHdkgRZAAyfm3C6f/JkealeVnDQS8GHdCAcHQKn9wQBBzaf6svOku7Rh6t9Ky8IF3NvW9vvTSelw
21oBHswxUrtesiiOSjW/t/MblBFxt/R97HJvH5NXe/n+YA/B1j7neY/7O4FGaQ1UE0wDB2dJ8xZ6
CqtPz+jaS5l1A01n1CuNcsg3I8mbk9eXlKa1jONcIlvWAXRi+l16JZhJUa95NeYsvRfLQfr739qQ
zrJay4OfeNfUTJuzN2V0lnmzv0/n7hXrEcYfFiJP3icM4ZYhE6QhR/Q1tMuMAK4T/MhKCbvQ18Ud
vOwFI8MINBY/Qj9rLuikzZ51+fNsGNNpCuMXf67M+wjYL8W2u4R25pd8fpzY7FxhMxgLvYVcb0ts
jO8u2ZGOUxs3naNjFkTNOunyeif8XRNg4qyJ7HXwD5YIiMWhSd9P4P65/XoX3w+okO1HqEimfdBk
fU8oQ9ZK98ug5n0knVfeMNN9WvCk7k2IrBF9Cn7vp/cKE8G17etg1TlwTGhiANY8Yi9Vlv8sEiCD
BBq9tfQJKRpT7O2kMMqtM85HsEA9NsUwfJsL66PVKr4U03CZO8e/yCr/MceF4iDiH4p8/j3RwXij
bOTY6UYCbuvlKc8JwIdSrthYOG11yET6JNAIz98fBtzgkGEzaxuXwTkdOQtKlX61+ZRfZjHce0Fl
UHKCNbKY6z/UpZ8A9Tw1BeEgInFXpVv3gKA7Ha0UN56uyCKV4Jpmx0mOHZTnvprS+3AktOCw4Lva
ZXYuaVE7uCNyYWukAWPAWyDD+BznVPkGJWQlB9DQmvFi2+IrudAIR4FUL869U2dHD6AFGh/F0onT
4vUN8nFtQmRwhwTfvyG6LeIIlQkVt+ty1Oyv3IYjkccVVMbNrQN5fj93yZvlJuriws7NDbhDfkdx
q0Xg9TByZLtGRX90nDvIEJzrO/fOsT9wxw57PzWfoeY4j5nHlRSzKrgYhNZYoSVsJ00CsCtSEdnR
abFtji7Pn74+QwhtVglkhjVGGIYaWe5Mfv+qz8fp0TOTaCdZxVVoXWvhtsQYPOOV7LBxUA05BPZG
UCnsISYPCIpLJSVcs3D+aU+X2St5SIKwqIrbzPPrdfEe1kOmIY3BORdp8woPQG8d6aS72DaoDHXm
/Dh0PWeQAfJZZzyauvCOVWkZxGZM7CLsFMmtHkVHZaxpszwIG//sGdjFPRNUIYYsIIpByarFhuTE
jZvaclPcYqBYfg0KfVajfNEDR78gjpiRCU1idVV3oF8fgoBgStbhEazZdxyjotqyE9ilHSq1gYlc
QQNfa91bxzREJS7NYcNn1A5FkFnQ++CsVqrg3B3sjQG0T1rV+NYpyN0XQts7wTM4GRJ831NwX1JZ
+aOfgn4z1bZ9NTBBHw0epHtGp2zXt+FX2OyMNJPPNXAP4VTlrfMc44nRYgRxvGMXUC1RtQBviYTj
nSJv6rqzqBiAQp2MtOWoVqTjSjR5jXqWs81aTiqBXjJoRBAOWYJFunSxsZj9MwhdHCpjDsSoDWA1
gXM9xE541oUrF686T2TH9neR0fc7PUF1IIBVnpusoFeO+/LNHzV31nxxqrMZ2hNBdnnuzzPXLEEq
I0lepyiYDrnp/vqr8eJv9oJfupzqWKr2H26D//vp/37WOf/8r8Ws8c//uLgz/vnZXfwLK5/+0/7b
37X/ra8/89/Nv/6mv/3N/N//Ygv52yf/Pz0ijinwK/0bj0ic//ylfmb/46H++fW7UX8zi/zjD/+X
WST8D5OEmvAc/ND/cHf8t1nExUbCWGSZJkOsH3qYYv7bLCL+w6bnWZi+5we2bXs4TBrdteo//yc+
EuH7Hl4Sz3Lx1PFL/+IO+XdukcV4wxzyT4u2yV9hOnzBlmvhiguWX/+LlTHymTR1M0X7OKdzBgEU
twM9pKxvyR+ShafFF7WuKC9jppkScntL0+IbBU8InrpiunZmi3YjGRXduZ374Q/svm5TKDhDC4CG
WnTbSLG5i+JNVwtGwCeHt8Wd6+QsbkrzpCydvvkTawssAP1+biQlLJHWAaVqMU/JFamuESgG/BK5
nRoz/OFZzTNGC3EaXBRp1AfhsHDCoPxkl+HrX36o/3X5/9VNIxYr519fH4utJc71wLZwD+DvDv7+
+jBV2lHkiGA/4S3P6gT6HtIJU9TCV+0rC8icO5hoqpO8CQrdnzkhEkWp05ClmkJNuWXMHZ8eVLJ6
mzmu2tKT4TESELkXk6CUCWwwQKrWYj2RtWX+kSXSf7SU7E9ZLPVJQW/llOdrYxdFzfhop9XF8XhN
ZS5oJWMZtGq7EKNGwAx/AzFV3P/7l8D3/9/XQJgWF5vp+Vwg+F3//hpMRovPKJX0TbqSzW6+8vNU
PIFl/DAdM4G2y8LC9WV18ckWSjDvYtjRWYP7oqppTudo6dLb6s5KZ0gnEQxym5LsOsn636no5HNp
G0u5o415z+7qD5XgNlDwBOFFFw1GHEhhv6pqZFLHPfAwdhDU8VEtgDKWUqHVqJNd5bmDQ6kHalan
4lj0tfAIxJhAQWbqbqMBe2eP5XzvhmP+0PlD+AEcrcCaYva7gTX8p42t++rKie5hWUN4Hihlhk7h
v2mjpjI2F9HDRD7jkU/ZaJc9w8zYA2MNQ/hsM+zO/UDj2l57g7jYwTAd2Se3oLydlgd8a0tytwYH
uWGWzZoveaADJOXh5yD91wOoiNQnx83ZrIPtDi5zW9O08NrarrWRmHNeE3SZhTvp/OEmIzdxm6bn
bqAEZyzdhM5fNNZ119juqwEo6j5ER38SzWAfJMrdTIWQSSUhCcpXz9Deq8upmkGoqh9QWfqTOefW
QViOuqB1QromMspGrm7pSGjGduV31niTdl7scfgSTx/y9Npjq65WKrPivXJ6mrsoQ9kkU1U/dXYW
riHlaFgslv3plKRuNZUyALIphWuhXa1b0NSUuzQkg3KzHO5mYbcXFDe1R5EazwV784UoKnYcGGJ4
LJRvrtCs6YJi3UuHag4Mz6z7EvDYEN03xlDePH8AQkG6aTq4uZdtXIfm2LoeKDAllfAgp0Qduzbn
ZARBDwWdYp2aEfXRwjPLHz0abIM7p7gCr3rOQpSIzjPXGcPpgzm/hCksoNbliMiFunEL11hDsw3W
FjUxrLyN6iAkhK8kr+q7xEihLeA8A8/rua+xZ6CINJm7n62Z0Lnt6jhgWZi6R2Gp9qUeqVV1ddK9
ZTEb9paWa4CcwRQCpYuLF5oM1D5r2mQjGuOU5e43Shy2+eT7/N1zva/AXFLJ+lV5gndL1C/ktF4T
y5TIN0X+itYxvwH3nEBdTYSeQhDou9yn7GmTmGH24tudoJGDYN/K9nPsDLwhtnj0c6i9UfqUhk6I
t8cut1Ad8eCErWUx6UvxXljlor7S1Lbv0dEjt2MVFsFDNKYWMJBV+c+Tqd37psycaDPqOfwS1C28
9LEKUNf5rueBZss+A4jfmEG9UFnLXUPZBIUICWzbEg/7Cju0/WkSE9mxUdBrVI70AK1KvAM5pCVB
ujS4utP8okfV3MaByK9ROftQ2uweTO64kYgG8rGEPg/hDONz5WUzNH/gjJTA5lYPEwiOqeQc+uLO
2Ikd8vTAXsvi5Hu8C0HLmpix+CEQAy/e+kaHB7AjepcrBUYwkJ/BkqagvyUIthEL4XOeLXWDoTEe
yabRWlrkUE0xom36IE+OSdfZ9C0ExJ2tHttBMWoMCmGWpneu3SRHgTxyl8gczU57zrVt3OCxmKwo
52qlZsJWdfgbrr39MLJz/9VnXf8QA71/gTLRPkUiHjnjmx36rFTGxohqY9zkphPfe2AMl2Z6Ja7o
q90BF1J6x9MVcNPg2OREOSW4D1iw1amMYCK0XR8uipZff451/2ZipVuK6Se1ToVJWV8UWHtEX/Xs
S77xhCPMkZIEuXgdvP6ZqCXYepZhYitSx3hwoUQdfW90niCAeQ8jKQFMD5warDxemn06VmfaZLiD
n5aQq0ScxNPds1FmE9mtMwKdzZ1XFnLr9UN4YDNlftI63P3CFcJ5pZ1ThPIpl2I3DDPdw5SfcqlK
i5dx8kEFpgmv+Jp1T8xPtUzPQx0Yp7Dqh0OejOOJXl+PQp64DtGhPXmLpWG+W2PwMMsWMSer0Xw1
C2SQYPFJ0S8PopMw2A2LfPqRCC9iK2lSjSvqvP2Ubi8/yq5ttibV8duQXnQ8pNEnmJ5oy1dEjW9e
eGdOKgpx34dpoiszvoHvqFaFyDTly64fYb+aPOch5tuI8BKtXW/ZLcEZ0sn827Sp91y1OtbYSGIB
+AulYRfEbbUlrGK+aWAup35qMJoK7CfSYqk8xCB2deLPQGUVYwuNSNU2EMG4bXqy2QaWHXpjuvU0
anStkXDdKoyI+fm1G5xnc8BxUiSVfMRRQntc7uanKkrNVyijm0VpfbWc0n5zKqs79F1W/hjom/lB
2rH+ndJDtgkRKykVjYcNiuur8PDerJy5iM54iF69zN+GTowPquELQAPztmnAI4k3laKf1exHvK1d
qKFOBZU1Pps05JxCkYnD3JbJ1qrd6T0mLLMxZ8c+jwPle6Xyol92TUel9AIoBj64W5K4C4BnGDlQ
jMr56joV7UMHeK1nTfYlrvP4XE62nCiBNfSjZ/T2s/J5AFKxOLa/+7TkIcBMvWj3BfuGXorkqShJ
26zmgU7KBBTrzkcH2Nc4TzZhUoY9b0GXemgQzx5/ax//zGIWu5G/0PzYU/PGwas69lnEUB4koPSH
dh2UDrbSGMfC1ulZOKWsRQ4AF+btEGaE2dnInt2io8zTDW5mN9+AtHDYmEAFVvazl00/6X0/xkm2
jV2+LBaCZHw5lMdYJKfwLg+LaeeWFFyhEYtbRYQIikr5AqLrDQ5jCcym3tktCMOU0M7aQYO/EY/g
rU2BtLercqjJyk3HZxnkv7UGYTHG/sxYG5O2VNC44TwDIPfL51jZodrQHTrl+wiu5DFuLfcpXzxs
RlcHm9kurA3LhYE6BRSeSYlxb3ZesgEyYr62cqwWoiNUqarua25WkNQYkstb6VMcuebhxZXvm0ZH
9CrbUiwZvPq5QL6yfPdCRSybHDoMswezap3nwUqKU6GH9mc3xO3CzqiDglQqC+2K0lYqgKboKqxi
+OOkn1EDJU56ziFFojhUc28Gj4ZHurCOUw5nRnFX4lSKYD1sYEZgRSuyZA/jruIWY2OmcOCCYxte
5+7X5OUZFSQawR4WDmbPgVzBpqRcuB2S+cqx9Nza/dU1u7cg/dAoluwFbWdh0CyhxQR1IE3zghrn
Id7bMcVuErz+cjGWZxap7f0Axe9MeWD5ZhJYkqs4K3ENw1Cr9+TBundSlMOLl4fiPTJTF5iFB9vW
bJwjjo7kxPNCXTyydetAYQUmAZxvC6MBOsgTR7fGWiXOecji59r+8Cf7l9IjqpTd3MVJ6aGuRtMH
6vWMaVnm0JucaD0n1EP5RAOzA7BKLI1spUdqODiNl4WmL12btjrgosqPWTxRq4obZj1j2X+yOzA8
sLHxCGa+sxt9DThO01VWtKBLx8Rh6dM2aByVpnmJIiAP2JaekxvABRS3CtB5irWRjr6YQ2lvQzqo
w45NoFOHh4r9cZ4vfRE6nvhG07jfBTh64JDk85bVefJW9RONkLKPAdtwiU7uuJcF995Vo4151y/P
6cCjB8Gy0peossMN8Cx+OhGnwjpVM6b8xdDueM5zWBcUb3SlPiXccfpVM2Ule3vt2+s2M0hC5E0q
BBULeOtWcz30a6/DH0l6XK/bMOdP9C1NKCg74nUqYhhSzuz/KmUhcP9wf4mIrxJmomTH6GIWFDYe
B8D5ePcDVHteFO6Fw7D0p9MjzlEzOttWFN0VWHmLUH26kQC1YR6l5k+o6FwD/KaOcxTbTitKyANn
rfylYMadabGmrWXDqeMxX/T/MBsW0At2b8+IAJWnxDZyvIMAfI15G4+u4tKP/X41j2O/VyzbHhKo
3ceh1tYXHxTLtql6VhE+f28IoGuLpQLYiOiXFhE5h6JI0i+bRr33IkbtJR1pR4+O0Yd3BbPAA7NU
e8a93h3NyUMacL1GvEKzBdtEOvI99wTUFcg758RQAOiUlptSAiliJ3YwRZztnb6uLrz1DeCNyzPO
xg65KyGr7+M58F5axsiH1gDWFXPfOzQqJEw/EEamivi0YN+VgqReqeDRLvpw35az+jmUudxXlONc
/LghaMD774jH6QEXCxvNfz+K2w66z7/IEX8fxf9FrmHRNpdD0Ab7ugmx0FcnBipKrCCuzKEJjaiq
QmclFDCurtDrwjSr/ew07dbQIYmX3L6B18AO2FMylRjixdb5sKLXuwWBCBFTl92xp7ZHSfPZGGg8
sMoR5kU9FwfWScZWluGh72WyAzlS3w1Ok2zmRXAIF+mh+1YhqkWQGATWyaGx8aF1+mIsskUQ0rsS
f2sZ+SJr2IvAwaHdhzwtsL7kRcdbbZFCnG9VpFgEkmCRSloHqq/jseQy8t0Udtx8nOxMAJp+2cFr
j4Rnjp4Xk/WzCuBjZEwMYqSbDDsD1JOCwEvt+KehKoInb5rFrrML9Zvr/cGLnPoou7IBtIRnbukV
Tq9BiRhbRmP7LGPqM4II68OUhz9bY2SFgjIGrqKCQsX51SExO5XXcIqDe1zRw3bCU3XQCh8Rg3qE
KN7MD1bluMDWEKYYFqsngkeIVeO3cIWLTpxwgzzPi6pFux0CV/MtdgXfwpfxLYKZ34LYtGhjwaKS
tdpO35qORACnt5YYtAP/g6mWzKeYGugaGc0jlnb69yCygvvQyRcbSCRBJceNc8nKyr/KwXAfWeEG
64z/trJza9rMWZvd95PX3uXI5m86sfM7Pwp8xO7oxs/leZrrU/aPsWeZgLplFkJOLt6wNqr9yKDk
fY9MPXGRk1bJcsRjojIqZitvmbKGsO83saAdyP0ewlQZ4YSmtrU6oHwypg0iqbfBMrtFDHHDMs3h
J2luDgMebDsYv3HI0Nd+z3/fk+AyE87LdNguc6LzPTKCrp03NFjkG9/AJED7T33qlinT+R44QWtz
xmEGtZdpdFjm0vp7RJ2c0LkPVOQ9s3hsho30iI1kxkzXr7e3ljk3/x55rWX6DZY5OP8eietlOk6W
OblaJuZ5mZ3bZYq2lnlajRn7dm+ZsuNl3s6+R+/RwxUbwPejA3nAyzLpdAb17GWcYYxTb1J+N7OP
202DWa/EmHxV+OrRPWuK05j8UzZbq3RRA2pDnt16ApGxKAXjohlYi3qg+MY4Ihr9vLUmq32rFp3B
XhQHKsndo/UPGeJbksAKYO5zbNscHoJXDrz8y7eIES96hr0oG+GicZiL2uEuuoezKCAWUkgJS5I3
KQfjIH/5P9ydyW7lSJZt/+XNmaCxM3LwJrfvG/WuCSG5XOx7Gruvf4segUQgMuuhCqhJVQ4cEZ7w
cIniJY/ts/fazIv+LZl1kwQBJUNIaRFUfIQVB4GlLJGvZsUlESniC7jGdvX74fjnMuBPrfZvu4m/
/et/ZlXxP2gJYdBfDnrgP15C3NSX+hn+IlDz1/XDn3/sj/WDa/zD8CzbQom1DWmiVP8zq8r6wWLD
YNssEow//p8/1w/C+Ye0DCiIhrAdD2An0ew/1w+CGKvhwj4ALmFgsvTEf2X98Pftg+OY0mUtIslY
6PzjHNX/y/bBLkk2qVKRt3btHz7HPzbwBD0CJZdpjzsumcc66OonGpH/2Gz9ERr+N8r+39+kf/+r
Z9H7L3+1Ec+F1XpD7M7ClhRghUO8mHZl4n/2lfgz6v0f/m3/skfA3SGF6bqmrTuWZfxdQ6eVPHb4
PBDS0zg39CVRShGYV7YPPyIZnOuUYWEgUseExCwfQIfUsSBpKBwrEPFA7gHbFo0WL0mr2UjZ6k0o
wbn3rQqvRDxfoik6u2oztvJsx8OSBS7tv1RAj8ULSf6TOWm3qm9Bx9D+WsRHAY1g/Zdb799cUEP/
l0D/nG52XVta3FDcdX8fTtjUSKerqCVmX2vF3jbpMgOObKJuloKPyomiXgRT8IxOALYTGXjZlyP1
PrJgEi3fnNau9z3VtKmmbf0Cb4zl2/BJK9oye/WZ2gmBrnQThu8+fzTsDuNAipAU8qdm5afQtHBF
Jp+OCfo3j/2n9ncrarvvgzrjHYfjPnaB0AZ2uCPZLQ9ZyJo/twIEjbHa89sZwQJ6HYbCPYyJmz41
aUqI2PAIsX4jAK0IOhBJRMQF6xPPB2rZzm7ArWXTg4YuotHdRhH2jMFbdypbgQlhtPCoGLMOPpMA
D2ShNhZrcpxZ2yIwrnazs6qvRpyMAcAuqs57R4HjUQTNroCcvrACW0e4pJ0rZjqGOtXsRcnpHp/v
NgasaIROvm3AaNBPwVUaODFYtTC3AOz2vVsZVyfR743VvcQjmrZnhxwwc4qJEvFldJN7AaoIKySp
d3nX8+oitmTRScCngkbuLAsXxUyUC+r0nUvorCmAZG7Oq2VI6FHVvzK4WauENThLdom7ygMrPtiC
UrlnXVKxVMshWGatz7HO9w6dy2TZEkenGQJAIXCc4RI5zhzEQ+craJN1eG+4oVOt+ixqV/1ErZpu
oWEo+rOCPCquBIVLHZ5/2XnpIfFrzJSO8z4kvkefGvR022NoKVvrrmq7WDc1mHsvuciu8veQn5wo
mpYZNaDrHrLDqhMGHp9+fNTdptnYCu+DbcMDEpyut64B20/xZerOhHmZa1ZAp1m50FdBYmeMslH8
5c7MviwGeKezIyM59lbN63+jEt3iYDniTgHLtTHCtZ4T7BpDpiJ/m5rZJnLDQ9haO2bUVdsLCvAw
gpJuqKnE3WbpM+5YuiCI/+zg7dMAnDUVrHdjPajiSabc6///T+5vDtdfl5yuzQqYByI8G0nznvE3
TpcXUFpbtiP+xMQ7GXnQcthJMZP8/sc/ftEsjHlCvUudrpe8o2UHvPGFXnWypMP8bEo495jDexQZ
w6knlLp2YCPuZYSzCf+Ju05zzTuULl6PqlBHLpi5c6X5jGKynDqfyoE6I9xoprSJdtMHrEv7nBrp
qYxfIuOHaAiBNzZWrdBxvwpfgVFP7OYSSZIOTaXUue5z9lF9lNIcJJuNVfh/rEH/u8eL/31OCA90
z1/up5nH8SdnYzZz/N//c/74CsePf+uD+OOP/nMQcW3e9SB3AILp0mWy+Sc0Q8fqoENQm0eL+e77
cw4xnH+4jpSeJ23XE0KYf2FmiH9gjuCF4zh0mbhw+P4rc4htW/MS+6+fAfj7Dm5T9hxsuXXTnueF
v8wDkUCEmpKp2ThDWh1wbAfcsnNjWOGED3SbXwuPWpskPGZ2eROW3d8ddwwOIWGmyRF706/7JVy3
rbSN8eA55brRcvPCY3BLy6S1bK2BPISShEBJ3Z1YM5WshUk0i1HpbCRSctNIoJu668tlain2Y9DE
V3nb0LWLcWzdTyBuZWMvHBnJG/tsd6kK9em5jvYQ2wLd5SVN36ZhLB6SGJrqgE8SryWk2sbP7JPb
q/QUQhJdGiDLlMd+yic7jOjuLieqPXZm1ZQ7sovkABponRmZvSU1jOZSlKFNx49rPFKKxc5L1BvQ
qMm7/VP3WocHtopfzxEVTj88LTtWIMHogZqsnSXoR5HGiw9yvRncHR2BP43pAwDHsDEdaKkuKQGf
mGcK5XtBta1j6kfVpB+5b0CK9JPvqSmSZeCuqJK2ln0+vshyOFcW7wYNyMZJOeJWUsaLoWQVjMYL
adxlWg87Hcr9GOTG0onN4IbfuMjscZcA0V+z/TzQJCoJ5h6Cxh5By9O5ZU4eEgo6nIlMvPSDjOTR
2aYk9mFIqCBMOgZTtnnO3nWI1VeGvrE8YuxBWC+FUIQfhzDZZ9yoK2XV1aHO/Qt8VBLEyGjbmsFi
MUbqFkYq2MgwuDk1o8hoJd9U6BCaVf7IM2ssVlTQb2IzKdAx6zczK98C4hxk/XDlFZ95kP8IWcNQ
Y9dDgxjbZiUQRc+SmZ8c83z6Zngth/qTy3J1RWg9izb4csfI31HLtWhNVRw1ovubtMUqbqZWdAGz
MRNiA5fgKjehIadXFCMqfeOyeRJOfpbpUB6ALbxiFUc9qfw7Jdx3WfTyqClN7AfHIJsV+fm1SyNw
3GRzMpkHNGNhpqUxaK2Rbu2NyTxY+Dp3KmDpDLQJOcdzadKDBa3TxO0TSz+OhjqUDnS90KvIO1oB
1Pa4HS9Jpx6LHNI0OcsflUXGKEBZqH3DO4WOw5LDo2eyZ/K+5GPwSrgFp8phdLC/C2K3ZGx1qgE7
ZzeM4fTM2flURB2DQtOUF3eSD/RRmJBE84BWp4y2+WY0djUv+VXCnI0Q7NfX0u5uZF2JiA8l9GEK
DO36UGP2pJ1tUjsn1jaV42XnNhdyH/dQIOwxesSkgqncJtcp5zhnMolziNXejRJxhYG4q/Phg6OC
jxEWVGhUwL60uKQL3UK3NmpgviACALFMu5qinXU9aCS+sPyscyZ4NhXUlZNnWffWIJc9EMBVXVuK
aHPg0QqU6ssiQrZ0+JxfzOhUz4xsGYt8Y4eRf3FT+6B7ZYVYRq0yRg/auAoQW4Ous4uQBL96WRyb
qYt2MegK0uP09wxjuuYSN2Q5MrXTsg4+xSBuThPUS1DH2qrFFMvA2iaX0RTFjirZJUmllB0lDm6W
tTgRgj3SLwpWU78aPaYn2V+5GfBLnXREoISH8yGpPlP0900ZnyDpmSsGCGOnarrTUBFY3+Pw2FpJ
CW0I5t6+dnLnBLx35GPh3TDBsEStbaINOaO5Q3cVl/RkFWnNJgPe9WwqiyKqOsaRJhl3fuwoZ4e9
rVo4dR0TGulOGikxHF+XAlTKwk2dNS6WOzQeaDdcib64TCGqt5ThWZBoQgKcHezBfqKXgxwHxzpw
zv3SS3iasrQxHgoHL09hGqeEKPgy7qXcll4cnqUH2bqR7yZy5q2XpnkjgP0oTBWRrgrNnTT7B5BN
xNorBs+wzMaVVKO8eC2ur3K0rxRa8NgSKyuxxBGhl0DK/E+/f2nKAI586jbfI2aCHXL/oi1rapIw
lIIIdc81zW9L2xD9i189RLHtwZCFZmSmTKWyi5F9QupBKhPQyMKC0f9aBdAZ2jyK1gRywWOEJvLr
/NYSU0940neS9eD2wQmzMbTRjh1rGbeXwribnoz2cRTqAKYYl0c/6DeYqVqwJJ7c4nA9CYwsC8Zi
iM/caMvBNPKNqYBRwFA26uJXBCRuU3S0PUC/BTkJBJ1+6CWIjXaj4/qREDOOY5Iv3bQOeHjybKaa
8AB0AAEtQJL3dX0/iGlcE7J8nOFVrPz2YxvsZW4d2xFerOZyPgF/6TwQBmIefeIjpFG1ktJsQQmd
WRaCvWZur5DwjpEwtNU0YnqLIslTJHiZqLTvfT9cNfCtyMkbpyBo3rSCE7xXmT0tLq/amJxI9F46
4cBblu0VN/HWNAZnWdnJp+WQ+oxjUqn++DMFGqgnzqnx+1dsXs968NHgtab7ZsrHax0O0dLPxEWl
zk8Tr5FeSxbNKrmNnmQtPXsZEApo/R2+O8JxIODJTfjlG/CWfFWYDcj6HGp4y555GcRDxbqACiHH
umqdek+49xY923yGHywAjHKLREMRHO3qrcGbIRpecjnGnDiZTmWdnAMNm1+oH7tefhiFDYQ7AioB
79TbkDU+8NBjHdBiJvFpkdyONaDeFgyXn9A+YgE3IRgpaxLO9sug6U/4e+D8DCAMhTn3ILDj81x5
w76tc8KAZMWrHL6u9FLy33W8bvTsgXg99cZWedFFGWwpdRLkGaSigM54ikz4ul7uqAV4nk9JvhpG
jnHUavEcdOSRE2xPlBa0az37Giz/SeT8yKQ+Yoai5941yYSVxP48tmDrTvYzeciMlnoAXAAzDUd4
uqXzGknALWCs23StEzTClxHoP1pNDgtWJeNk6ZcidNkqOGJBXBOm9EOnh8dQ957yyXwnmk1xnzE/
+/1HywC9YwUB6rDy7gOeVit88m3mRL9JX0ITa0An1I1G0H3YUNHdZNPSs0ZQIBZpTb3j/Mhy+jVM
I9pWZ9Rw7+GaNx7gAURrMxxeda8vNxJ/DYT/duFEmGDoj1PZ3PXR1z74ezCXIyfd2ng2pjGlOxa5
ViNFCQZKP1O13Swxsz51Gd1tiOXLpCV5YgABARNWSlq4SEemmPEo/ow4EgMoKbNdJ8GgdrZckVai
dSYHlYV8TI8f5BUdI9A0d4l2PLIw9C2DqfxhDzAuqaSDF9AF9bokAYABcalwU9Dl3mzc/KX/xLfD
Pdo24VrYybFKp09Eyzd3br4IK0D0xpdHmxRfJAv+eHyJ5wtSYFE4NOID8cfZ6syXeWpDQvLFm2n5
wdbJ/Uc7bL9c0YplkOUvEe4Bvb/x9X9lhK7TuTpNJJ6z0YQ6itBmMkwE8Jrxm14phT7lIlZhCADa
UXGnquTQeQ6EPEFhQWyFGy9g/0A7ika3FHHMV6wU8XYa4odAjDuK3df50FME5RFk1aLiltWAcgga
LtLe8DD66yRMGqoulcni006vFnFTCDntdUgQKjDK8YPt4X5q4c6xwlcmpPtEHalXfsjMPaqBhYws
umzlUcEdZh09JdJmeOOQEFEbnk9vEpzA0sice137P2RNfDDGo74mbHhxuCtLF6izrmf21qoXqAkS
clv6sw7pjvCJxOPK2tt66R+SNKOFg4FD6CCjVBvYHNM9utZr76RhDUaPwzFVsU3YwmGKbMM/mz00
lNFx9gQyqVjxKTCdbEaYTFK1kPwaGtPYpgW8Xd89p0N/LCI6ygj7slfQKS8aXaHwIuFHDuLxFbZS
sRj7kCpoldKrbH8nOrW2lqGPK9d3HuKMgmhbNvoqjCqSRV1NBB5Gy8T875KI8t5Kj9Rn0GX5XuVu
v3ND1zrjmNm66RBvSCGLTauDgfAgcmWpwwiHbW2batcwxnCUMCcKBc9QFsQOw7g6903X3402eJ0B
QnnF315Nxc+GwWlbVMxwOO7uIow7vkQFDCZL5oDyp5Pqj92Q80jIRb3yPm26LNjqEB5exXnOd5E+
e30mF43w3gTFnYTIbKQZrX1MOhinaTPEh7onNaIzxrmVu1EBqFXaclCVZ/ASGiA1b9WnF6lVgeJ+
DjUyKhZ1m+xMYfNjDVyBiEnlRxs6tFnMp6oecADtvjeNzodtM6BWJQC+PbDOiNXuplyWTGubwCFI
g3CHusOTiT4+eBgUweaTfqbrqKeK9MmsSp+gDXQPV37ljSmfh4EiQOzHtB4U4zHEm7lEKPIOjTLM
x7OtD+dYtv2zNVvLAxNzdT8MJ9SxV9spbOzyOupuUP4kiHGoWI+9OrwYSDOgOvo8TYIuXOSSH4oV
KOOcoxw5vvgOJ6VvCXct9JFTM376kD2q7dBGrgLUTAlzf/Q2XhP8LKeYntoOgIZN9Jl+JuRUZXWg
3Pj2p6xdwbSEWY74qybebmx/OXr1cDJVSLdGhPWDgClVTjElH64CSBnzoV5B7Mg2EKmcNbC+cTUM
8etYdOWSwrY9NMVmWcXsLsvahieHI4JPND0cXJMWMW8ZD6+2EavHXPwiDB/q5oT/lRdbk1sNaJPZ
w2BexdTsMHDBd7Agn/jyzCvb3cNZ3IdOGK952awNp4PMQKiOjAgvqGL2E5InYJEf0oOdKrrP7RRf
HWEIXt32V666+JQ54ujDV2soktpNKCe16IA+FlQ1u0kPUI6YegbvewfPr2e334NEczirS2RVEX/i
FLXXChIkNe7Oaqp6Ggx88nqD26w0eh3CKWUU6eN+Wxk0CXYopTxKfn/M5nu/o4xu8GJG4Hog9Jk1
+0o5eFQgDq/cMi5IVwJ3DIb+G3J8j4aCdXpS5gzL+A68DJJ44H4wEJiraqgC4oZBvsNvUOMQOhv4
PqzqmVsgWk2h1LbTiVD4dBtg41PJ/UpidXqMK1+sGxqP6rj9dmxFbtPDDFtRNLamSlpgcvaRqlMJ
y1LDGNPRkn5QRXppytK65WissUxvgDKLg5DOZ+IVR4Mqz3NTZnhrB7FphHy2Im0616p/sJwq22nU
KgbjfsT6btMHsXLT6iSo43A14FN+MKpD6w8GwT0DoT6aHJxN9sso+SSENJRwtn1WhZn+CC7KNzLI
rfKlwYazpUGUPwmCTe/K8QiP8jvPQYGODY1C4INeOrdObn4aXSXkPcaAolgrqX/DRcdVCw9kbXa9
e8i65O6ktnauBjZZNQyLcFo3bhatdY8xdTqlnRscyBoOuNYOjm7Svgwr71aN1SNdTZsxDuqdrxnU
n0+cDmqVrjWzA/6RmcOqBAfKj4TegDLHiouPMsECxafWkMX4PFA5lSbmqu386StTwY3ST+2Ke+Eb
NiXQMHhUizhygd1jiVpjs2R9LdNyyewH7ibW1YueU8hHoMYjemR+xbKOH6dSP4t2/mbUYGwbRAhU
cfVcpUZxgf4Qzfv8BzphOMvPGv5ollAnyPDBC9kKj6CEiEP7rOOewYQJ0jOyfhb4EHehVmFLVSbs
Uk4cYBcCHKajwimJf64Z+BaLysN1TomHAz1oxUOckzQFBOWQt7vKtQKgA9XFwzy8zNwqueed/ZI2
s6+QKBM8R/uiKEm9K5HRSxrLE24T94iMSaTYN7ZgF/j6JrLFyozPUaSf5FgHZ5Gad/gYFyuaaLZN
1Tr1cuIoLw3ZqCOnLG/hdANHh9LSSOxSWWtG42V2SVhmcKcfZtWYBbcULFhzqrK1ZcmnYjIIP4Cw
t466R2cT9aanfIopYLTIpRSglgqOAVz1gqGREtfAqKLN6LrDNcEyESmbcnYxc3jrxtyJNmP6d9Ny
hzOI44rvwlYsPZqsDRgOtfkrGzBTEPCvMa7G7xSBvjIjPbsG1d0c40qM/7zjdFHF9Pc5RDbn/6iv
yq+gp14wqQa6kT09P1DOCbYOGiP5ynkZg+VtYcB6HGyV88ZCpIB9Ruj5g4F3aVL0fMEa6C9s3uRL
Jg7QjPdGMm3p2UcxMP4n7vjVj+BVvaD5KUlJLVpPM157JD5/jLRLY5YgyssnzjtwrbP2JH0KHzlm
ATkIJ28TGL231ieORaqshotd4g1NTCYU4L41a9wMvlPzbpYHShDg3sK1HfvpS9EqYWR4/BRs10x7
Str+LSh/xZOF3dzd2EZxKoYKA0v+w8ysS1N7YBs78+5yoHWk9mSwhU9ycIAs+CJ9QJ/0vzLKOQug
QpNv3qfBYSSlTEb7acgf9LBvmcUv2G1POmGQodMAFIKMLjQKWEv602xeTH1l3d0OugxYPxoZjZ2R
YGoJQn6HV+83Lv9jrWU/WZoSJM+te5B4EZJN9RZq0efcgesWHCp6XgXtMKLVWrKhoipCXwbCHH3L
bDlJ31/g0blQfkDLRfiWBTgsgfs9eUP0oS4jgW7STPZWU8Y9NVFhdRsujJi/Dpljo1IF7MixoTFk
oKMUBWNZ8dLyM2ffi+Sbx/nAtbfvbuPsrTzC9TLFn8GA09jIjlkdf46FBLpIu8GgvK/KVpswjn7R
SUU5O8dgT0fzyvroM5MZh3uT03uy0kxyHQF0AG5pPfqwlbMkRJ+Q4qnOZbOjFhU6a5Q9D5Z11dUY
XO3C09d1yaGlDkuWmJO/hFBOGRTXkBgzoiPBa03Hli65iRZB37yFAZ8aP/vwdDSunktrdWa1tLlY
Y+BhwituLlCNRUmsg8V5wHdd+peO4pgFntGzKvxdW3NhPCoXoUrNkmUdH/tBj48y0sXaReJERIiL
qwJWhi8oeODIqd3HoMx3TMXIGWnZXLOeDFgZ4e7KuZVn5K/YVwVTnG0TjRhdfzoWPIQFDKmV5/A0
D1WKebDlF6ucPrjdJZ3UAmNsDedLcfH4uDM9W2Z0iDpBHzI5zWMhPFCYWEhXjMrhKrYkWJNu1FcV
SHAmP8gCRoFh3a688LEfvXqdQRtYsck+gwwcTlSx9hscC+0CSz4Jdghiz51qBL3MotuPSfpY1UN6
1FoZL4ZcfvuMDBc/LW6mch1c/8GvFifzVhoULniKbpW06R0SRV23LL1HqiImqjKzfdjFLf5+a1pC
JBj39Sif3NzkABWCUC5gWSwrrBRsuzv9zN9VIb0Sl9cEBtzKN8rtaLjL2g37W0vj+XIk4YI5U/vm
zX9Bf0j2E9wAQLGJx0QbqU0VFMEhIrbBMSlgwTCVI8uOSR69FPh0PZmE9SIBXTwrj3lf8rMOy1ts
GAUFhJTIUi11GqLovZwM60oncMVPCaer1XkXN3/kUtB6p/e7mt1/n1rTJh2/FbSmQ9WoZqH6QK2T
IOwAPGnXtHC6k7CAtSG7RXORIYD3PlYXp7equ2uWIJMITtAP2K6Fk55NCnWOtR/6C30OWCgv5gxf
he264hgCgDg5pCkLAeYZgrXYBzM5Php4KJY1ASoCFj08SYNaGX2Up8qpb7rPUsGWC9sqi11VOcY6
biHwTFhjaScf97heaCfMiLEyEXzqhr1Pyifb42VY66PHu1Sj735w7r0Wr6XLprmJsxOmfMJMMyuF
b4piuuDEtgnasaMjpuBFXtCvtvGy6A3J/FgCyQMREH7YbjHSeS32JQ/kOUuHSEfbdbrIOx4hxLjW
U61+ZBFCeYkKW7k3YPPJUm86XERHNfb22os05pA4sHd17VxJ2QoeTMWtTJ6A5szEXHIAuma9hXlN
w2PGqadDRBvtZZGDBzcNbnNcrs+JnLBA2eUOXFi0svjfhoNVkxSkGUJ0mlLMsU+P2mOfzeXEoyom
dteEFxFTdF2RuloW1qvuasHSqpnhmyz90PPXJBLTwh04lel4bpr4RjdgtveFwl6vJylHn6RakwVN
tiQ3TO6ayl73IuK8qYfnIbXeDS/iP5/p35Xdd/fMmIhf0Kb6YrbqUCfqmCettwP3CTy0rc9hg9Ip
3dY+pnG8Q5Hul4NiH1daAEF83Om70otA7rV0puqRZh09RC8eLz9G19CfMjN7MSHdaUZefqjyLYx1
65j4gtmizQ+QeZ7jAdYMm8v9ZEL71RWk4gChaV+U/TpjrX31EXfXVruKurQ/Wc176n2qWtIRMLKV
67Xy0TXuIr1jzaTosAx2WeZrIC6yAZkA2ZwsgX4q9fKT91G15jnNuTcD4oU1gxCC/oyH6uKRvtjz
sd40AH17IHS8Bp/0DqkpYBl7iipxpALA2gJjS5cIMe2DPT+pUhs1sQCYSlmWC8RioutOJx140JVZ
YrrLcIkHyRbqrAdyvr61Ixc+rTAfmcL80RR2vbNdjDfOWEJUtaB0h25HRnqI1x4Hh0Wt0F06dIBT
JPytrnty1/T+zWCS3Y1zy0HrBiSniTZUDDW3CTeSnfcXmLnFA8e/RSv6iNqtGIBlrLY1J8cD7cMf
ppfnT0bmQieL+r3Ok8Upavq5ctQaQi+beOaqp2qCfKpbCtEA179bRMGuNWLqMm14bCF0N8w6ZPby
ku+pm6DdU7/KsNwSLhtUT7gvAKkaQkJCsqTXs2YYPfg1F94gxNA4bbFyqLi6csX5tjfxEKtfTpou
THNeEA25cyO0SdqgKykAbYiN5FM1j5C1OPikmBctSZV1bDBBR2HHjkoZJ7pxhTvdvF6G15YYBn71
+BIG2c2pWDJHo8Ny+juKFe/WgKNABB8QODWz4YSLjtwIFWLA8s+tSbdfaULKtPG67aHIIx+Sibmy
ZQr4gowaW/awqAhaE05Xd8Ue6NxK5wVp3OAOwnJI+WPpmuEHEEMw0tkTDO5hqxxMYJEJXqfymm0Q
86lwO8vf4NFDMY6nV+GH3MWnphPmJUMDXSkDbDC4Om3lWK7Y1bF5qoU/HTrZhuux6Mtdw2MfWNMb
p+DmjVnVW0zq0vIGuXpauUIlIOMXF82hUlSjum2T7W1e0bPmvOVl1X0YbXEEmEN1Ve55e68ODTJu
VDMQvdSvUc8pL2chBAGKE5hD9ZJ+tub8pXLlk2XTAmTk9Dkk40Voyl8ppSPBpKyGJjCUDFIPThV/
JQWKdeJiKXTUTy1oon2ZiXY9NQjKA6bvRdPjXiKhBtdluM+PF5L1Pccifm9gBYB5BN8lU2iRbwJi
fEAbnJOf2m+Z4ZIRpPMkDex1rI/v0rKeDdHRoKLC9wJh0AL5x7DwHbmV2uTOuSnw5bVTVm4qQVeC
ofu84nidNpTMsayJ2HStG2kTrNm5ujgRoyXpI1hzugEM9ZLtpkbPY4+5duvp5rhq+LTGXnmuZD4D
5hWSMeNraERfnALT7e9xkWDbAsrdVQQ3m3iT0svpErIwTUnAO0b+w6XHjYlXPOMwfPB1JyTkXbwG
5KRJA1FfXQ33UQXwon04eE8CwDgzqU781HL3URCsx6SgqzagVRW8m+hlz6r1p9UafC6cyDj2k1Cv
ZvmSj5V8gwfl7qs+0Ve//7U1tOdi1NI9tBLr1DUWM5JJHDjVHDZeRvvix3V4qCj/XOWRF/Pun716
boqZRx3CZEQkJM8UlseMiNR7OFBDl1I92uJYWBmO1d8bujGOfsZjqUaLDackeGlb+QDhFRSxxwqu
Mpm+qAPsTU5FDVzVhceIsmPkbABU+RLK0zb0jBbFgMElsQ0wGGP6TVBMu2lmddJHVvex52OnLMJX
GV051hHyoxFkbRkk9BhhyNQQWSjadef4GW0kkJ60+FwBEDgODt3X3FId2xaSGyx9uGYNE1jWksVp
Y2sveA+j8lvvFXzuiKOmSxhr5ZTWN7hlHNTA/SZazxZ0v3u85UP1IwqOVTndY4KoV9R9+xFTAAZB
cSTRbm3tKnFZj1lnnJjVsuwpENCEVe0K0eyqKJphSuwIrUhBlgq8ZMF/yrglkDABW3+ZdioPwbxV
z+vaODiqYzES2NO+FGGzTzKeWn2GpcfMhfns55ISrkSdXY0zIR4A8665O6FYpUVZXT8U9fiiNPXR
YeDYcfzINjApcEtOTxVnhkPvpuPKHqlDowpzCXxuOMawHpqwo/OsIOZUazr4YuBaNG+DlfDOQZgF
m94GL+a3PkRp7ylUDuFCfXqDMZXj4OVnZkfirmfkKFg/HGr2YIusie/ELtLHfK5+ow1HNt2qtOdN
KvzIsY/8W9gzRvUMGdu2aa9BWGlHMSyxD0VbfgrgpaNwBa1NxznmnruRJSYjdrap2hIuCnTjfWrw
gFXk1BykHppROQkVQbwaYYmfag1tJZE/+S6CpZ2gYKs8OSbTUK+ywavYR2nJrk/o5R799FCAAbu1
4kFK51eveXRtlN0vuyaUqvcKOiclAIZt7qiaPhUjWBQ5VOqI2X6moJ0S8s6CHOJzVHECzQN/VeCx
vSSNoLOVmOV8IWuiRkaV2sQE8/FWJ6WzJZmZrjYEfJq7EbbeKgSNsnMIgC/kpOdbVzGj131pwurj
X+sCuFY8uLheNdc8G31nwxcNlwGS825CF3Lcxt/EYUpMN99nZiXvacOPtC+3egogk2RDta9zCDC2
Vx5dFb3602xek25/7HjorcZ0ck+uF937seeowGhQFRm2rySTYFem9wriGeYeHCoBTin2StOnV9oN
wRsHQWniiY61RcHa0tTRaOtVnjwHSskvI9Do26kj7cFFR9gqjpWUi7p72cKjz4Cxr4MC03Lv2kjS
4eSvy5w1J8Kot8QUTkYfdZENG1qe4WlnP5nt4LVoIOu7xakrUu59QdEof5Oe21vXh/sTtFsV6/CO
xwLOj8+WpdNwCApE/TNcSM4EHreaDj/DyRubF6lGACdvk01YA2DDOdwfQD8h0NsCf4Q01oKimvVQ
RjQ3UbsilQf5RAafUQyV32z0ideHIg+qWf1S5RwTw74blmkn8GE0EaZ33roU8jJSlqVam7lmXEfD
F1dJ3XHt3jsHnaEMQnDphfGLLvbs4tjWUcrGgjKvyvPc21BY4Yd6U3pb7jPOICz1T6ozvyK8vWD2
B4ajamO3KXHsKrj3BgHZmQZ66KPy7vYi2/8uD4b++g22yD5kPUBJt+U4n9utTgNvPFw8bpyNxweB
933ivsaobaChB7O8OV0DTlhK/Vr5+J8Kl7WwpMs7MtTRsUX4AAP28f8RdWa7jSNpt30iApyHW1HU
LFuy7HTaN4SdzuQ8B4NBPv2/WH2Ac9GJRqOr0pbIiG/Ye+31csDQFX/abRBNo1NcKgNNwkT3n01Q
WgZPKy9WRTqR4cA0YlV6y/BqP/3/P+Ii+e7lWBzKmQOE0cfM6zxCtAHUu7MNbLRVnKC2UAm9p4Gu
SbPZaRnJq92l05NCIhHS3ZtMFXNK6IHoNpdMOhBK6U9NSPKmTgZ562Qd+Uta3aupfoU19dZlUMot
b87vi017xd4ASF0sbziwCJk2EZuarDj81EhxUloHKdqzXbEDq2Pfegp0Y37qnhGC4QTtxUtdCQYu
JKNHpkbbZI82OiZOy4qxkl0zD4Wuie/ApJlKT4TbNqRR1P8sUzxXqIv2RuztHOBIO+IVXqhOTdmn
25oVF2OOT4Kh7oQ1/dJ44o4T3NVNRvssLL/cjjnzqCFP/Eu1nRDI7cxifBid+pimsngkdjtciAZ/
9jWqQn9ULHi9zGRjusVkdE3ROlxSZCPS0AjtJipDrbpZJ9BjtrctFCPc7XZZ12HOht1v3TuW7wao
sFGjEZKgWUpPXZs4+10xgZwaMw9RQDGuSYzvUjktkdMx0i0GEVWCU9xvg5oEvOA0CkLF1uM1TU3O
WPtuIWs+1rp7cPpWRvSR48aTzo6c69vs4qeeCGCh/xbHufkYJmpuJBv0M5N/Q2t2VhaVRpwJQCrF
DiMsi9UhJcxmNiv8hNmXLGb/nkrrkZOI1bt+jbee5IsEfT+/VPfPQ2l7pqH50zm5Tf6rpXaZ0xfb
jgSxE5ayeZuU3hDFTt9Hqp60Q2ExDtAA3z8SKN7CddJr3wzw9ivrJqZseFMxazOeEnfl0ke5LGwM
8wXzAUUwLavka+9Ag851MaOCMf+C+xFhMjb42x1l7zO1gANFiIK9EGalVERF1I/OZNsL5giomJls
NbeKvxryRhgVGQd46vRkNhvURMPiCMjrZRgo6mZfXYSb8kwWF9JS3gKqUZZv8rDEwdcqqYK1xIZZ
jd6T6G+eCVLMt899iwquVRE9tsFmEHwEO0AubCeFEs6ot59rLxKN+8mV/z1KZznnU0MqEanryHhf
ZsH4sukundHxZeW3eBzee8O2t8pz/qLfXjni9h9OtpNoYBPrfF3dY3bHf2piGkEnu2mlq21r0P/X
wS+PhCEPd8K+HZzu3zKNo6Sou+eqnz/R7Nph0vvewXAbphoZc1otYQfdiSdHBR7XaZPcAwswmjPb
56VFWgJtUts1Qu+PaBDbszOXv8yKGFfPl96bJNSBDCG9ee9UzuFoFvquxWIL9FhwpJWezgcTO/mJ
Mo/sJ0vsFUWnpnc9kc06y1WLLczkkrLslmPAchdQAdq70i/zJ1dML5qq1/s8djcgzuDxZDxgi2F+
gt6uTyDneUp8ZF3w1qif86+sTz59971LMXdPiSWP5tzCHZXANTSgR93C3xuXs9zySK3qpadEa/pI
2H+1dV4q2/RvTVHK5oDVInIGLgbzXmQDckrfvski1sjR8n/xJPkEwmSv/qIBkYhZnTldGfV0Jxi4
fEmg3/wlqTxE1yLwj2cM5Jb15Uk0Z1rWNQeA1M+2sfzu+vGHD4lvMGTxwPCMfKDAsd4aLb8HPNdo
Eem9+RztScfVBudlE2jE0PK408sjHJaCnOcchpnG++Ijt0/TRxxb4rnI5jelaRcNTY0J5Td0WpA1
VoWjPwMv13vQeyxbVrsSmJlcHo1J5A8e3gej4W9jHH7ngHkilx2UHfDLIqhETViyaaiW51hPtq41
8xfaKx5CLLRGKtMfg0M2Oqnb2ODd/JDH8fKhwQ2JVwkXMFZM+9NTnF7NHuJQoVXxPs3Uzlv8N7NP
rKMSPUht4ygVsHoyDE6y9XTgC4A+bPJBNyz1ejx9OpUqvBzEjFmN+m9VAhMfuMm6S5UY+b5c3NDu
xHT/bZcsmLplwE7mKWNvE9nkUNiFlOh/FuQWu6W2/mYmOUoaj3tSNX+oJ7dzRac456gucpY/bd2f
Bje9TpkHVkfv/iHUFAejhinelT469NHbN4KgIscQMPKAy6H1brJLDsoIDY+hRTPZnwdnhd/M4Eie
V+KlNt+KtmovSe/cGmPMDnaVmEefUKaixkMAc46tXRoUeOKoiBcSOXbAsr98bGGXKp3/AJ0BqrFq
MU0hDEYV4G/SVmNtrz8rXej38RfJR39ZtCr+FXizB3QSjN+bfefYbJutuYhw6t+tRvnRxBjPNlpx
ZFBlnXmP82jMQHfNvcuNxnVJFllHjW5Yh4FWfmXsk1m8Lg7N2b1OBoAncx3vxekpgzeysTOANWx7
WsDM2mVJp6PWUUMxL7rEhCdsioQykCejp5I9E73A/SBhKBPHQjWYw170Hoxk4kMhOA/xOfqEnO9m
4qFONmsplm/a1VYdXEqf1NBRQPhrkJAmhXzv4AMDaJFkhuj9FuIaRKvAZ07WeUegC/1Wx4ar/DRy
AV1EeePsspTTjctnpL3mzXIt7yNjarKTYOERNG4la8BtUsMKBvSMyEb9Q2lrktVlvlMxvSwFWy+u
TUtLf/VACDmEuVNaw9ulpN6FOTKjuaGq9exDtcDZrDSGOCohW63zoZ1r5342Wix542u+4A1JHVqM
htqxKJbH52KQeybqt8Wbj3XLSoVV7L4oqOksXYzbfNBUCIRtT87YX83KILLZwX5ujb2eiLsTLCc6
v7C30/v8aeoNEdiWBla9S88ib7G5YgHZoL1TlyReaBzB1IMcJz6tc5xnA9Lmqcq9T2gv0ZiK8jYr
/9Tb5RxlrpXBqJjzndNAZjT8RtvO9mLsBRvPNTewBBpRnU1Y7Cc+myD05GiFKPiAY1bjzarAa8Gi
qXH/tEfXm89Nj3xCpeO5FOwlilJEKBW+cVPq9wbSZ5BYe8fyLy0otZYzixEhupe5BrFWj5Fjq588
5UnstNe6ml5mc4BSVCWfpZ6/cGi/5eCRq3YuwkpbV8M4SDMSDrBeDQRzpR/eAiiq/FUk7eugrylZ
9oN27qTV9C9kuQltfm9699La+gn5Mz9A/D7UIDUscmFbxZPApfCjd/HFdcxfHuDSqB1a8HMqS3cZ
YUJLgPh84BU5JL1pbLADi5fRTZODadTIj/KBMYjdHZ3W1NjAMzLuWGDqpQIsBBmkEYT9ylyrD4tb
vyrmiyrl355XRrPFi7xmJrzAlIdM2j5sb76XPrPuWE5bM5+JTujfW7e/oEtrw1H6zBcdhnIptm8p
QIJ5X3ZT5Kcidb7d0ZgoS4GZMDI1t3UMKbvE+XOdR95LciKTyUYbxWZqY9vd5+h1Dy8fqXJN1CFM
HgNj+tG9Gm57SoSzs/eYPG0GragjB2+aqfz7AFaWdIXatKrtio1gKRB5qWZSzvn4YghpDosRGJ9T
Ts8Ury+FmX3aNpssnoN963lnEhRZpTXWxlP2i0pJlQazHnU1zXJWzYfO9RFRmMZuVEGEIvcdnGhH
S3MYdPYT1XIcGb8iJXNW3d8Mu6skPWXUk+zoQe4Je+lD2/IBftNrmQgR52ZnD3HYZbesRJRANCQu
5FjPrxgx8qu71H/8/0KMGedYzDXtkhwoDRFz3f5Swjsa9oIEGbZgrOzIHiiAhhrd/UgxatIyZ6m7
a+sqFA6btbp4NkkFZUZ1l4gqQMhZh4odFXbyE+3sXtpELSb6FxuYszHWp8l6VBNq3CxlXKvKYIe8
tNzaVXw11Ww+6c1AqBVgRr/UdiBKv5TtvfQeIr9+YKual6qmQsXUNXcynEVZAneLL51gLp1MUDPm
lEN2zp9q/nHp2ZQOExpTZiIEs5mXZmm2mP59PhmeQYRAxJA1p/U/cWonof6fAAO8B0mqKPuG7A05
Adezcj6VNP56BnTffmw/aKC5pxFMQmFqdtOMTKLL+eYRroZo1F0MAQmaWzICfbsK9mWKoIIdM5Pg
QIRTN9Ae7EDtmVFvEECrEv/QTMnLWFTUSzGrKTi/16qw/4KNQZQ5W0eyFPmNaxgmXfGBOJqzef6R
Sfk92ilC7SElxDh/0pGqC8qVudOOkLtucV30YVc4r13cbJMY/yAKrLJGWlbbHWpx97PpeKwmFAqh
l+YfUI6SnXRNRpqOtReC0xRT+xsqQwZ6FUPYAQj1xg3qr1H18NzaVEYsPltIBojt2esh+LMwaSCi
otzjNCR1IAgJt9lCiYOKlYCSGNlMbhzBDjsjVrUrARAs0OrhpJ2XWFDpaH9tJENhI4zTVE/xIdFQ
PDZJ895Lp9sbOq1JsmtHr41iaMzUJOAiGyznto5bIVC1FvKua1Q5oes6uCOD+Fcz8AWBXfWyMad5
do1t5abRoBrAB8yL9tXd0cg8tCr35HfNk5lk7mHqXBfpiMZGdxVkMhTeocMorHkV0fq4GhEFkhX0
b7Sq/MCM4mj1idgOExOopkpDZvYJdVpJLlYTHG1FMrrjNNd8Qfil4l/Taq1oTOQFc6qezZwGy8zs
u+5lJz1eD58C1V9Ao5MFz1jdkIDRoZIXR5/T8QwyJkH0XGHqIQMHj8aioUbOGLsOgf5jp9ldzPVH
YXk/KaFXTfBWN6xKfMnYDa3AxlqIZR147/FBJmdfsz8bh28Y45MbCmZzXdl/u6pC7mtmu7bjMY+z
9Gcwl39VJV+qZ5QjDZU3qEPBh9pODfmKcXdFvv3Tktqa0zCsE6Cq15tt3SBuNCrnzlCKrwXEogKC
KB1jukqw4R7dT5CgD+eg3Yo1cIKROILslNRQ/ESa7XE8EncFng+1bT6HhctvMa8bs0qxzpYFGqGV
G9Lp/DhJ123t2GO1NHKqFwxfMOXbu45KkeQwhuFEVuW6424t1Kn0RWz9GTL0m6l8aQzSqJEeX8Er
Dzx8ELinUt+7BuLsDglT6fIV+atahjD6Ylr+MYF8yyVCXBsiAim3gbMhC4q8OFse4K5DgZCyYZiC
DNFMWClp8ep4a1WIKG0klq3EIzP+Lnq72prtB/eTi84RGbrZ95Soxngteh5AhyxudiLscRNtmSK9
SViXO324LER5EvbGW3xJSiW2uo+YyShILzdITRlqSB6xY950U/6qpPPhiR5mcExqI06/DRryIhra
q9t118wzvm2btFOvZXzByvTm6lN57qvkzVo+E15uAO0caCW3+Gwx+ZDEhNXmCeXtFHaJPnEl9/uF
9S6ZiPz8o2f+xWHdw0Iaj4s3/m1wYe1nrh6XcgjiCuVkzaam8K+6DFqyiLZD1ten+DWp0AfQU1ko
zKsTUAcTga7/z4gD0PGQUoZyAZJpci5b5BJX7per98MdMdJOI0d1WE/4CovG7HCzI94sdmac32wx
EGLCwxdN8gwy/cXRLf/Q9vJMP8qhmKLS92BnTYmTR4VWGNviVRt62iYqoM4Tj75N0FZ7TGAyCLeI
8cmoETLb9um1BS/FXnFdY1b0osT7XPJJh9sGeHUzFZPY9ijztzBv4Pd6X+4cuM8GwGNH0Hhm2FAS
w/kAd4tVMDHw2gZ/DSujuJP2k2eLe/k9acZPJwJMUpyZrq/9QTX4pCynw/CINkSzxI/uzyXVVfkK
cK3bozU/JxlPReZIDDrcJyRieB85yRYb1xjjKG5tsauZAy2N83sWqDJNM+XH45oLi2xkEWylKwUS
EW5W2Z8gLBXPUfKh0yUn5EcfOv3WVOZxbI3lLglOAQKycCmzgM1bOqIeszduHuT6fZegigfCYtDp
5m3lHMbY+CNq/p8MRZAEEkvoI7WZAZlFNE/e1gbQZ6xLQfyt5sT7oAvH3aSe1KKO/vbo7R0O+01S
UpiMcfDLTJx/YzBUu2YiwLH9NST4lTKJwz3hhYg9SixvZWQnTG3apXkLuiA4xaIl0AlJapd6vz07
XSH86/QnJ798uXkCRKIVKP0pMCeA4YsTDXY57viVo3lSWEWXAKCHL44E2abnxjNvZcYtOcLx4hUh
UVVmiOFiEJu4bgl38Uzkdd5XP1UBG2n/oC/0fIso0X+7uMHaEfvIHLQ7zV2++lIe9UrGW9NY32Cf
h9Kcx2Pzms/oETMjSS5lsoJtE+ZkcBDIpYVlSrV5JQJzBCqPi8M0xGNImYraOT8CzQOySuo7uAwL
iUgRuyTaO2TdfKzYmksH+5RVPbrMUuzTNYapjHHyVPBX4sriS0AW5VHlsne514HMDwn5Q9iRPpMu
Bi1okgmZtHwqBPiwEJJdqYVoDRA8v9mpDpQBrh2R3eqkmuFGtGe8Je4LPySe9CUXy7HImJ7NJh69
JJkizS3ITvWMqJ7k/LQU1KhEt+nqZ1yCmMlETdUWOBIJuVHw1fL+QNnHMpvK55LKZYdfPN3O663E
t32c43Rdot1j/U+fM6iJByOLxiL/7Y+uxjTTmg4dq+9rWROy6a5OEsiB+c4iO+3hwlBQZVc+9ZRd
LdrdY1vGSBcAnp5aBMmqluZxKI2ZB4MsO3BPyENrYlf1MtkZ3dgdAfb8c0zdf1grFX95AMXRH9U7
2xt1Y5ybR267cPjky84xa/sxev2q1YjTvx5GhCZ7Fe6K3xSFewh67XmqmIIP0EO2KI6TbQC/PBpN
6H0UZszIhshAAvA6YgR5Tnx1M4xEf8nqYjwVTvHXbKxiN6QoCwbHQJBUsMZH64RrEYDIyyrCMCwI
R5P3PNWk0lVJIiNgT1/ACkx8WmOp+k1nugLj6dSfC3iHlKeBCjsIsc9+ACyhgw0Rp0N6c0buhxGL
y37M2H8zJGau70GZDZL5R8uH4uTlWjjUnv1oS3eDzWRvuIiz+7QpNrmJSsUaiXMenPYY+3LZqQD4
Ayspcp4Iv1oSm9zyjK2cHEk4hipdRqk767u5Hy/xjI3HGDGhIw9VZ7v3y2gayFwE9w0iMNBQ3BhQ
m3UuI5btddgrn6j6KrP+KB1s7ohBqElNc5+i+g6XJDAflUZ0egwBeouIh1ksM7ND47oYSOxe3L1Z
obLsOgeOBQUtijn29/4UQZHuN9zR7jUfXnAJU4wkQl4cBhsbpRVIKy2EBl1Wadup77Y+XektI8iO
zcHzKEbimzPqV2Nldc+dHgG1/ErHgCsaWWsHLHCYq7AeXH9Xls1jFNTD/eL8GTSKaXL6Ypbiu8ac
fjFRPLSpvTqsoWS0lSJkW5vbdYmT7PWjxuzj1GX+gYUN1tJpPQyMigEZd4dRN5BEMzM/KPMVrIqN
2RmNCJkVoIumuQylou9kMbNJDdLJ7LVNtuN+q3mZfCiOPBi7Olj0aSC9xSaiUcO0oS0J51oJEKL0
QMjr9FEmjs7AeKah9DbtMrNiwCzSdVxcbWvy9Anjg5OKYHW7fQOR3J0BZi0nJgODZTjnZgUlO+Rv
VIl/6+kh9+ZgvMXy3dTQFsfmhPmk6g/p9GNwn4rDZEg6MgxejXWugtGCb0bS9oggIKhMRjQ+ikHG
V+gnKvePbGtqfjzZDOmQd7H2eEPgnB4wuuMKzKlVl8w6klPIcLOSp0ZoVcRB4w4t81p/eOS9/8dA
PQCbiyR1qzuNExNNbGsM4mndYmY5cdGgdtkVdb668CTpXYh0gayyKtdQ6yHMyHfM5y+6hru56oqF
yyJnt8zKhD3TlWlMcdIM45XpOZT6IbvjiCt27jiBJRmqSGMJSG3Vhf7cylNWzGsk2QYNb/0+TIDY
7N78rResnw3m0h3aSdwm1bnQUuosp5RbiBNo9WMnSjxmG7zhw8Yy8ZQVsfdl1XFEFMGwN8k1Z26u
63tEbP2xEtyrHklIDIht+aLq8ibESwfr7s8k8tfB5F5vLR0RMU7hOpH8pPjrU63dVSyGNjCRxJ59
l3GiPqI7wNAqlIZ3uxfFng1cT7K6PZ9hSKv91GksulSVQExhLql3k30lkEILR3tkVuZMXzbjZyAd
JMk0lRczE9LwcPQQvLvKeYuDYX5lRjgea2PA5z+jUbXwqzLAteaTZtL30KWTvOE6w1lrE44Q4jzu
AdGfQTOjK0kWLQoaaf+iO3wYaXDMDVd/CUYUnyCVj5QwznXEtE6fxROT8Y3jniiLyCwN9VL4yZ+g
e8qU6z9Jm2WbCRM7GmMQwJ2js5PgRd23GuowC0fOMWOQk68fl/RpznyCHtmyKfR27YybRnrLpshT
vK00aqHG1KOtVclwE729gZj40eeAF5DuCfK533yJgL5ft8eQQoioHZ/q2q8A9pCNq3nNJ0d8f2XI
uyqtD8nUWWxze8ZvI0t+omaq4aFSGrpFeiDZ1rSZ2HMYQS7uvEdo0GxLyYB88LWGbWtePqSXDWzL
jBerBHkuRcGqqTXqs0jFcqBtcH1LvVLBPvvxX4B+2rEehuVp7iVhOtrS/u8pcWbrSlKDOhop/UMw
L88VpJVtXUOUIC+oZVFabXy4Ig/CcxIph3B0pE4GrifPM6LrKPdy1kW+N+2cIXmWAp1R5Q9aGCyt
RqBHyhR+Eq/KGneuGrpQz9RWuQEY8wU8I2KgMEiz4TIkzmvRNnCsC+/GuII5OHbftClBPgQwOQZ+
/dFAJobCXREWjhrIY3d/WXOc4jRSvCYnXdlQ3qyU+iqNr8bUUM30MthoZXLRCoVjKaXfS7Q+w/6m
vUkxdVfaPRjjgTBZIrevU27HJzaKsA2JRTRxBlsrrySvEMgb6458WBjT5/540giJ9BgjtmlPM1Zi
M2t8RPedF++01jBRXRAcyzDIZ/ya30ed3GoVC5M+JO2pElw4xKu9bhyX89B8dGYwfWn9jlIfzzLA
CRJCaHWEdDSiqgKwkLWehORtmE8LQ12lQIMo2zra7QSmtHJOmPVuvHHlXsziLfbV+KwP1HrtNA2b
VIz9rp4ZYmVY9kKcvPdR+MVOpthApDFXW9uw0Sk7ZH4merpc6uw1bvT4Ak5Ju1gOJs05qH5m5di3
0UIv6CeUZpKagVEStEsjG1Gu+qGmO691i2oZmdS26fMfNIHc3U4ikKd2+MPmvx3D2LRXDJEaNDWx
x62A/vJI+0za92LvIZjs81jRYbLsg6Wl3ruA7BinGD6HVV/T6x7jS9Zf//1bRa/WUDb2oy1wPl6T
L1vIT+bAxbZY5ZD66Oh4gFaIY2eXHGM/+BfV797wXzJa57nDwEEo+K4uivKAve+QSY081hYqjyTR
XTMp5TA3D37ObshnRlLl+BoQ2wF/D1qMYiUrDjPVWA7SG/V9I6PZIuYZBX7EmbMhOumYGWm5M4bf
XMrZ0WQh8dxRgFSm/R43EaJDE1Xl3D277fRlOQylOmY5cSz451EHeLOL7D2ue/TIoqKGgCOC3+2Y
j41+bOQQ7EfTP7fEyL+ndcUhOIxrAED7NACj3wdtNp+n+YONvjpN5Xqm9Q5r+yp7aCslCk94s5Gj
fcw5DbinSzBD5OUhwiP8otSqvSyHbJfqJJrURlRkMVMX8kn1Hh6Crn+jz8OU37ufBeFGiOi5MlBd
jvuk/3FQF7vIpNox6H+1ngJU4J5dRH+byezLqLp3xESR1KNelxZCBJvi/gwn7NQWjntatOSXNnbF
OeW/bap2wBU85tVb71ln1yZ/svCM89BrwcsUV7wiMENYN47k4/aQDFqHxGjNPIPeGR41h7ywA+02
pjS0LKsKN5WXrqBmq5j1J5WycC2wuWWr91UFFGa+HQThQFSToQORyL31mBETXua8e/KlSTmKuHHr
uPnVqmx1lWP6Nwcmf/RIsKZw7L4nwQ+A2LW6AjulBMlw3wqMOycMtM22Xa27bmXlO4q78mokGdap
HI64b5XJ0UYNzV44uaJl1y4N083WwC1cOoPxlFc4j50qtUOCQ6p9Qj99qSd+1sKy77OuqpsFgxth
M0WhJ3+Ekfc8Dl39gG3k7Nk4aIdlAqqnJB7wismoCpIyyuE/XSaEwTLP4qNfFV7YV6ikMlS8RzKs
IpA96bft9zFGLfEvWJCUjoNLfqpmoEkM8osb/GgJqEzJ6OM6duP/+wP3QugoVZ0caXrnnlHuwezM
C8erdRJawxS3XmlVvQNIS+veM7bdMP/x/BO0tMr0rn0WmZiS//A3QpzC1V8UTnYrAkr8kV+09mHh
ryUkFgTv6s2Nfi6sFmkjKW2RFxMf5zEdesXdXUsmmW2JkgY0ucXIsCcg2G+LvfEnM+xhp3ej/ltU
Osr1suBwAhuCU384FD0xp0xm9zaKLgQGdbzFN8R6rGu9IyfCL8xgHyyiZgb8NUB0XyHYnQkxGs14
oy2LuJuKQjM32D6jf2zDuaq/fSTq4zjVz53j5ZFZB11ktrDv2JbjBWgPBuykkqAChkszFn1lPCDP
6pyWJtNpA4xhwPSNz99jTFTwlyaCZlBf6I99ajdN08Ve1r4IdXeVejL7M5YGWVEuTn2b5khDygwx
J3Ig3Dn+Ppcjot2h3VvEfEVFRWRuhCBR20qpMGGtZmgrK/bl94is8FCYORKHZOE41QHxbKaBZSCp
O2huDAsuDfTisO7IHpQsBU96+rRg7dsp05IbD67ZzjGc0Bb+SutpAUhZsf6/P5LaNnaxSPHMcCyE
VQFCQq/ZQWn+SgvysTz1y48wY/WqxHwM+IqehhofPKVd3pXuKW55D0jT7bYuQrodH8ccmu3LDF3m
koBxu5OrpqBiJhEp0go1AqHJMll5PwFZ8i1TTg44Jyzf/6PKjj3+PT0z5rM+mo+GAyXEgROHMsl+
GpwqoRfE2nHBWBgyZNKvQDZwMY79m+WZ79NoG9hiId44OMznzljOFlk9G2/I6+eRp5exuJRPzApz
iGtVt/MGMYX22Ba3//63//4bs9lTVsv6MpNSGOp5kOyqpV05Ml0JpxFP15oLirIuUhbgJlaD091w
HS+MRT/Tz8HGwmeJfaxtzjNMIsfqxFlk4hzrLHISkRiMXtli0O/MqhzvC8smc9SzDdxSDBJ1Uj7j
iC+eCzt+n4yW+aWQwwXU0q2pZ3nA5jntrUUx1wHHz+a+fUst4y3lcbnLMnnra0fhQyUm0j/ITLZP
vNjiQw3e01x8iixOLoFUNzpRlK5NGSVyrhHSzdOaXOxczDzVL+UYv/UQz14oYuwXDgkZ1rjdGVmu
eydSjTadTgKLW/V//LHG6FZlXw15nNu0wY9bm4bJnKRP3wf9x+mq9BonmD88p+VMrjAZG/JXGfjv
sYU4k0/iZcFetsldqsReak1E8fjbJt4SbEFOTuxozlCEXXXrMyd4bloyg8AjHBma2+f//lCjkCFJ
F9Z5cAlGyQesg8uWlhr0VEKv45Czt/WtudyNPkSHKqBinOhMnyE3iGOLTXxb9tbD1z3nzXPkBRs/
ji5CHk/Swf8GMGU3JBNafo+ZAQC8XTtHJf7ZQ6aL36zZaOiKAnhUG+ZFYm47kEoprGKf5qBOiT+S
2tkVsKiFGwGlvWObzpl3PvlB/oq0GX0j10JtAWzkgszN4WJahXlGbPfpVraPlLS8go9H4CmulYFm
riVxMHNPBXSvr6awd6UKl85CnL8k5DbZ+g+YmW+nRy6txUxDBGufy3Cs8plBmg+uVawjL7auFccR
NXKaFekzmrJ4NzHZhsxtQyAw6y3eAmtrdig/miVut3Haf9BrZ7dB0E1C2/n2i8k+O3LmmhPTCWDq
GBLj0mylGnmMRmLE3fJXHjBozu1g+ixF88HUmPCHyjiR4uUdpHJf0tKef1LGbIs2igMe3jhUmSCL
1CE5Dn0KetzR+GSa693yrH3ClIofobHHZ74HgnbNsgZ+rmiAe19tjaBRoY1sIFJGs2eiaHzTLzHj
5G58JumouwgTBJQQNmtMaTvXNRL8iUy4/qPyMc0FjJU5EdhCpkX/vRCeeVWp9ko5SZWA7vIltmzM
N2SybBmw9oCa0vZZGwBBkjpeX00NE1WXFd1uQIa5nYxh3/rQCZ1EHRHn0qFIJLqiVm5oQaohW8XQ
t/Y0+GgdETO6vXbCbgToe4gvc7Ish0K6ywlXDvCT3GsPs+ZnF/hIz37V7AQFz89YeN/CAUyADNQh
aQ5Vp2QcF7k/aPTSTZE5YTVY2g113KMqCHmiicJWN2WnjkkCAjG8aWPB3CzuaJrzTiynvmy/TBsQ
KnpDXLvGeWzq8qHljz4W2dNgDDDPjGKOTEH6HoL/15IrulJARDJr/fX/QG4fcEsR6tY4vI0V0/mN
Xx1UL76moHuf4Ze4GHMa+c+2wVAOc8O0DfYGy7eAVWVlv6wnNrtPXGNwoeaQ6/+/Ttg/AtCahXsP
tEk/6xPyqUCyj8+awLxZYuvBGr0PbXAi9qeMJHfRhxGQEG2nyWWOrZaSD/Fm6+XNmSzEfrMM6Ssf
sPvM3UDOX0XS3iSybAtGBL9P1+5k0FWvquIzqfPs4gtIsCIo2Hgs1cGfFsxSbuSMYOWMQhiPpWDU
OC9IvI1AvGNLPXYMvJOpFv8r1Kq5Ki7OcPNLqH2Z7yiUn+296Wt7O/vORGIeX03PMxsR0jfvWAlS
DDRufJ4rUJ+iZhm3BlbuUpTNRF3OHbZ1ojPLYIK2nmEHH+o62xviaSg0CLBLNXIjEnqZVOmfYvo/
9s6st24k29J/pXHfmc0gGUEGcKuBPqPOkXQ0WbKUL4Qk25znmb++Pzrr3mvLarmzGv3WSGShEpkW
xTF27L3Wt46WJZs132wU1YpnqlXHESv/hr2NQgJplseKNmFc8UcFgeVUhnO3EarycIQgPqpDzARR
BT3Fhvtea/Y2AQ7XRJErUyOZmZtgvqhB8WW3bYy2osyxheY+IuUeNfxYY6K0dANBkQ0Ynb4g4rMW
sk/mkzgmJD+7LR49bsZjgnbbsV0gF1HoHuke3yeNV92hCKNwmPx2n3UDG/ReHQurhtejrqbRRhkW
GzcAYMN9gC2ZWisfj9QFZ6E/iX0ZY+ShqqA3PY3++Wyk55aGiFAhJ1u3vsrPxKDjYxWb2R4NDoSJ
2jj0Lt62PO92JGMFB2kH92Gawgukfb4pUevNlOIX0pIzsBu2bJF0gr2oJj4a7PdLVV1AtD8aJRrG
yWAaTbjBrelF5FHb+oIwuIQOFRGQoq0PVjyPB6cxkA/NQb5rfaKVY1kmF3UA6ClPrsHjZTe6rxbK
XOLuunR4ln2nrsOA9IyOb/iqroxxG/FIfBKyR4xbIZOvojTAnRC4K/yjuMiidlzZbSLO0EijbVHB
0oUvmzXOFUpxJsDbTDY18+YKdEWArmUwiM0009p8LvvLIMtOYfzQhiivGtu8qfHyr0y3G3ZwRGW9
xe9EbEb21cnQ1XueniDUDQ0DqeHPkdogQdRKAuGahNPPbFTLg52Uxrr3un3ZA8tssIuRyrzJynpa
VcwEwJgM7mZIuumgpD7LSkL+TPeRRgtL6KB3WJaYi2bZwbSi1wRdS1PWBX2WML7LuHKAOOJTgp6v
bNxLKDjXJJHka7tvrYMJ4KO0hE1TG+TfFFr+caz8U5fR66yYvWCXsFAuUHSZLKOXMoRXnjavXYwI
3juPGdsV7CmZu4YVw82M9IwLIMwO03tt7QrYx9e6LgWEhWpdsLk888PO3jhIXiRO9kOJ2A/lPF4C
wwFI2Pu1t9Vu5e/ysOYzYuKH1ya2g5oAYw14JsL87+YtUs0aVtuMJ3BlZBAeUCo8la1PqioIv1j4
BlnIyXTduO7a025wbY1ZuQmZ+tL/jnZWNQ2f/AAaZe5Zr/YEJwNrPrRNlewKSSg9iBlySpsJVGbS
yMciH/LjXDnfEKmJHVBWdIWeaT5qjFEblTbNgfCx875V8S3trTs3xdk+hUWxwZ7ankUiPfNN37ye
m/ZZGQSAqLaWB5w9084daTTmWfLJbO5428WZW6FDBT+9HkO/f5w6ga4uEBhg7Z7Y2lhGnx1zj+B0
PgxN9AiD/KwRBry5stpjTUNh54XzJl3Eg0QNs68+hBWTdcH9WttZcBuTer2amTKqdqsw8MfaqJBW
IMgB8xpsWvT9QKqKhNKFgQ96wCEDDg8ej4ZzXWuDKG/mF7Eh7kzPj8615hwVWqIurdASmATRTRA4
Q1tjrInAxrUjNWCZnOwhux+QQNV8WVfF4D82MrA3SZNszeV9MRg3SDv+szdzY+XICKtH/VoRG7Q1
CVLtqyrcdTHSISJIWQgBWG3oZuZwUvntAY3cYwFG5jdHZwCuqEd00V7b0n8wQ39E4ZXV1z0JHMDc
t/R/jB2qj3LnCblLYfAiU6yBpcc1BGHnrvBrHJaB4R7H5X+cOi7pp+HQrvjanTQjur3q6m9GPrXn
Xs3inTTWxaT857CKsXHPXbVHdPM5EWDDgtSHcNLkl4PBTNIKfWPbZfSVtDWd6k7VO5aluylvcT0W
POtDOB3Tmh0+PoiLsckejDJKV/0U7IOUwRbEFno9oXHfuH5Lyw4PC9QjuIuR6awx8JfXhWvzKqb+
Lhhtc5ullrutvcS9CkwpVyE+tRW9CjbyZesxm3mJO6+9bhsaBMRIXiUC8cYKQ9TW6H1oaumFrqt2
X/keatO5yo5e5zyldhleACG7c0sbzXvc32Eqfc15f8zRri95rqK6QjdtoiRZvNMD0xQ6gxjGarBu
SKyd01wBE//+/8bo/HvOxv+PJPk0lQSLPH/JohxfY1tHr+3PAWf4dz+KJLnGhvD88s4f+SuKxFV/
aALHbNOylSegY5H1MXxt2n/8m2v/QX4VYSIwOVxyyTSpYHlRt+E//s22/pBCuEDJPdokyiKl5J+R
aJYmSM0SJn9QuopPh/V3oki0eJtEwiZTScu2tOXA/WHH/3MSSRAEiYKPlu+jAQ2Fp8aHGg3Ycx5B
Ow4827+2U6MBp7bsYwiCOC1bxEK5NJhGQqQ1jRvmQ5Iov3ySX3RtYluIkxhPCZwcWpjmS+a7IKmk
ZOEL0UWXJdKtzrkGf7Gx2WqvkEbSyEqdDXmKMN+CCJorE9kcl3DDrBFGaV29stlGiBJnEOzNZNy1
g92t+nKmtVzQIYjjRekuckTLRuX3+yoJ06MNqvuyTJhv5cLNXlF8m2vlKfXCLD7Ei+4MVwTCGTvL
MQJaQ8oJHiyzB+VkMFh2JmCcdIEIHgHpuwESzZcnsylCkigtv/QmRjKnKoLPTtZgaMkLQKNK9Jsq
z27KKCmekylsjzGzlsPATpFkAM9DECGXnjxIRMhuxdjREUICZiQqPy+CobudskaOa5VbaHra2Lqf
mHUG9UhaMbLLU+WiSbR8VJBG5l5bTt7ft9oMvlZpVD9GAK1uMpNJMFoBfQ3ZA59jzf4+U350R4q3
deC7+BC7fXUdghu4s5NKHoCtdedt5kcXLED5A31hcx+ZWNbGhoqZJwO4fhU/D1UZMb0GAMZuUwjN
CuP2d46Os5OLP853sIPNUUKeXqeqRxVNPuXGVL6q2f8Gi5xacZrxroNc7m8ir7G3kRcn1zFN0EdH
EXMhppLOSlajy+7m9IuToLNqkho5sa+K4Cpv0EGmXWPv8rnkGpiOlq+lZC2g7ZUdmhGJXRLWwzEz
Hf80pGR/EFuFnF54gs4CoPeYcmdvQpu9ayhnjvTXm80MCkKuwNmWWzbeAdFhxqJS4Jpn14EqkhPF
IeX9nMMwmVNxhfcfQrNTVJ9FM0+ndEJ+FQBMu5isqt8ErIJr28VrwcwSZoogTOgyGxDvrMKibM5Y
Km02KD2gN96kIxlt/qmC0rNTMD+ZelrjAXl4SkQZTdUJhs7a7awBlJDr7Zqpdj/pxOh3ZQrqSoH0
XKkmwqcgFWZDfN9EadUKFczMPm7OsQOOEw10Jt50SJkcbZ05wrRBAvYlnumJxjwmNad1gC7ZaXEg
KJDuuTeXQLGThbpoj2el4ewmGnXrmVacGrKrBHHIOX97oMbNBDaFQsuMsnPPCo1IlraQErUCXxzl
5wCuvKckgpsImj7vb0RUkS5hEyGNMO1BzktN5r7GPTCj2U+Qjxq1s6tF5vM5WX5cVnv2ehADm+f5
dmicW0/Qdc/Sut1UlT/deWX9OhdqP43jS+0ypUZ1vA78/GRqQcHYUnvDgsI/MfjE2BSglkxBoGqd
KPOKoG9YFxNMeDMO2mOq6BLLprotzQk3iSqUDQDX5iUxmab6kavvaPNyBdnG8lFAp9X0PaW2LMjg
nkGCe0wwoVcSJ//ZtoV3sIZegCAO84fRNaK1m/TNvi/i6SDm3PoG/Gg4VjnB3p1KkhsvmOUucJHf
+jYbpwl56CaouadTIsO1nNmgAzhkAqbxksJ9gXk/deQOdtJjvwCAp6+zhivjuNYySRYbN2Myl5lA
582k8D9ji8LCWiTlRauH/mhWI7n0OL7PwkznL4PM2/MhtEAZ6MS85d0FdM0u2McUXkF4Ga3Bvlds
HkkSnwgVT77ni0NuwN2xhI5L0sf77znkvcpn0HQd8awFMeUG021oydSNPgDqYQkzb5dY80CTeAR7
ZN4Db0LQHSEb+56DThp2/Fgv4ehYL1g2HAb5zDLFinJRT6sosI7ApsFLLxHrbovMlYZXBHda0fWR
FamdLWnhB3Bb8c2i1MBaky3ExpIV66yFPb6tpUIgWEHSaWFznEWN6YCLGOa9vQTB20yu7lDzIUJA
XbQNHQLjS5NVQtutaa/7mEB5kZTTo/aWlHmYNYv8gkRnuuFgdAPNZ6g1odKjOZz+xCIkb9u2aS5T
rz/zSLK3k+eRXHvRWeclOfc2RIDCIPieCSz95hbarkzZU4VjE0JeMWMEnokDfkhV8P5t57PMtP1k
G0Z/X1pt94Rkt95PVefLteh7DCrEC5SP4+wC2VFTe+VmU3leQOz9akcmbTaSYfYpsIhdIoNTnVvx
N6sdBa6AYHnBkvlPZcLGsPqTH2fn9MHnk8iCywLqFQtfCqO+yJEYz0sffmcVX8l312sbc3JGnB5R
HiXvAxZPzPK+uzISAkfF3B4iI79sIlzWgTs5xAr1pneb+nyb50A5Z0Yzb+zkBTHi8C1yJz6GI4CW
AY39uWyJTN/3Q9QqOq9D+zzy1BwFHtdPJczXa5FAl1mRFnvhZbaZbdLScx+oNLaeaSDRNDXpQHpK
MtjxaVTdTL2Ji6mU6HCmJtwwVq8l8+PJfBDAtTbAR8c9Y1PGWxZaBNPKcdcA69p0Qw04UITqjsDp
8ZB5E1wzhTkq3ABR/VSGJIxiDR4XGUC7nSIon2VBfRCY5de0HMdPZYZ21iCjdNc5KUunbWf6xnOK
B6O3LjLgw6LlnrdRjcoM7WRrd4+0Z+5rFJIrG/b/jZC62FEGTTsDFeQlTFVSQCczdR9jyUxu0Y37
gmnk4D7aRXBmmo0R7masw3hGuEY7pN75niuBuJ9P7XqgWqBzU/PxDgLSmNLY2zkTX2svrM5LXStW
wOS8F2zJHDOWz1iVim9jjPptM4zYXnXodKcALN7KLSt8OV1V4O6freDFdmPvAsFoRxHWG86Wcjg/
CBGd6LlhQEuic2NsDECFg32WGGN/HWgf306czjunH+S18LKVzOIvTkA5mI1Od95x0zCXd5fYKX30
EAcjLNgcL9QOCZNwY5Y22nMLXbGwxXhmGz0dyNp4RmdN27pK04vBm1gG/UptWxfmXdWoEYZ+KC8g
BYrr1HCqI9qQ/MwIITCX2MWOlR+fZ0S9PXXx6D70fuxtrJ7koVUykYbltq13GyIAusqnwd4PcfHs
pTm/N+2X7RDg7hlddQAfOvG5YAwKg5YMbqvF55+xqW2ROvumMD5LJDmPWFONbVSx28wdgEqqDJDN
kNq2Trl+X0fDz7bUaAqW0AQrPs5NkgCyujmqCt1KW5Ft1hEyZg+t4spmwYUfGOW167FIBECRIEh2
n3sn206qCY4y8uqnIipwYkhS6Ve1qgw+HmTBWYyCd8Kv6i21OHOZKfPXQ8AGXrmJpufpgPfuGcwt
SqIbM7C8TRVW/q1dl/aJSNPyQKkz3OK6yj/XQQ2NLhuwJEk53fYCjVuNs6eP2vRLkQl3X4Ee/6bL
0t+PQ+mQDkFtSmvcubCQKqRMY/LsecqAqu5Fj9y61/5zoAL9aqgqeiD7YUESIsG0Oj84Cbhi+8DO
zJNgDrLpemh5KqRNhLoYjgeZcH/mWJBRrboMrI0h++JUnT4Z3sKnR7aMS3xQmLu75kk3VXDLt8Z+
lNIo9oPnVRMj/Kjn2lsKqEbKoEQ42BmaqoKtFN40kNLnWoZ7Oq/NQxf6y8dsHE7Mv0gH9iJ+MPqA
k9O0QJbi8IpvNdWx73/FfVfz0S0xe+bpRPU02j5sXOU9CSZf50Ge2bfDrJrt2IrqHL2Hot5T8mzC
Fvonu0Ea4lmgv9KGI8ZhwOIfTl5xpYIoIuYpjM6k01LzOnl1dL2U9okjA+6zwXfQiq4TY0ASGSQo
oCMtcBsJNNuWjk/AOa8yE5mqK9MDStSX3m2zY0opg1jXFfaFHOrkGyrkeiuAHyIBraHs6gaTmh49
lp7a+9JmybTyzJrlZMDKZ6ve3WTRlDwo4scWSxmdb305tPiegtEzNg3Kjs/xOHtnALrohAWxe4ka
l/Gux/QbawzzNhArmTXeL7tm6DD51woSl/QyfQ5lrj/HhWR8AXxjLAZgEnHDql/EkoqMoQpTWtfV
BLFR+KxpcuX3ARWyz8aof6BXAzSjMu9i4jd2QCaxS++XFjRQgP4mHtTGDQa+LFNA8oC5MwL4RJM/
V7s2sGhnT+NV7DQvgUjJJwrd5jwvqP2HuWJ3FSdqg5M+2NazwAuYmIxnq8yOeDxFQJmFfSlu3Xzn
Gh1K/IJhk20R0deX6AbYLeGEI19lkzhRfdOXKIHMsKnOUHxBx5JxdsYnPz4KhNSrqs+Qts8TuRsz
npdcIu4l9Q/sRm2CXR47gRzYUu4mTGLL2iQRCg507jGgmrCjjViUzA8oMM/C4gIV3/eokuGC5F/o
oezVeqAdcf6UIfkG6L+0zlRnc4kdyIz52gyr0Vzj673JamHcjlRKbXaoHfzkhtfW7DJgG20j+s/p
UJtPkKjiqySxzSdGfNnO1Iyr82EhW83AiRE4GvoRtrb/YAnsNMCl+Ga0cJpZsvIRzEGdiL3KdLt3
y0DdkmJI2mKruoOcCnlrQynfd3AkXiGAAS6FMxg9Yb1qX426kfdcCH3uV2LZ4PTembZIjpNdZ5zz
J5xHLzGHhx6bwl2L2PmUuFaxD5Hqgxs26ytbpP6NlcGUsoNB3eaawIAyjTEYk3x+TB1C/6oGunJR
6+Q6U+g0cHQb4opMde8qL1qeTS320kAurQXXPE2FjpeUL5qsc8xrZ5bapZE9InvOLCLb8AhcOhYs
dTMgDaZEe3LGqyLvdVt8atEks1L3ROWoNrzMegRNppGF3QoicXFlZSZs4Jkso83/k4bf/mtxIpq3
+felk/halJjfgrD9Hz//Y/PXPwdfiyXR96d/2OZIUaab7ms93X5tupQ/yg/653/5f/ov/5kR/JtW
njD5SylaXP/9x4P8FDD8P+suf34Nn9N3M4b/8wf81dvT7h+OgE8KlcCSAg7Pf8YMa0GbjlB6LWnj
Cc/9IWZY/+FIrfivLYuWn2uRd/wfvT31h3I0AcMu/+tpRTPuP37P67/Sg7mOf12cf/7zf8u77LqI
COb9x7+JJUj7v0KGPcQ7fKCV6bJV1YxhFL/cjyHDhg5Lth22c5hKVHYLRTA5QWYpz0tGwyjii/6o
kUXyCPowKhMr2dtW6u/jIc8PQHmZfcoufGlsewGgVO7uh8v6zq9Hc/Od386VrhaO4rS5DD/+dggU
DS+ILefAS3jRGNaL9GBOfnyM5We8vQKOsCxHeXD5LO/NFfD1NLqVGUpwLxvqPP3l4x//3in8+OOt
n08hGKDVIGSThzQLUxp5lrPxmEh/fJCfG7R/3UUeMuVZrmfaXKifD1K5QxChYJVov/nIhTB1oPj7
bMHVro3y1xbXImSe/jd3571nx5G24yKAtaR6e3fgb7H2lJE8TLGPydxU5T1mC+dUIxr69PEJvneT
lBASB4qnze+97h8fhMbsspQcXXnofeJTDFXgGahYLGzWpkRYd1NmeJuPD/nrjQMt6FpK2VpSx759
MzoW13ioUUKzdztYqoQHHcGKGn7z+L13GMtc3mfeQE3A/M+3Duq9YGpZOwdFItKq6MeXECzc9uNz
+fX5IBhTmMs3RTEQMN88HwC3bD+qKucg9Y465QlY6+rjI7x3GrYkD51jOPqXZyE2WVsMEwwvQv/8
auyhzskg+M1j/v5BaA0C54SCvISv//gUuG2Y0RU07EPppOxE4YJ75c2/ch7/dYjlV/ghdH1CFTIX
deAcvPoUtM0Lg4XoN5fqvZthe2hbPFtqab69GcybhRcszzKNum4faQSTWR/sM8986XxCqynUtqFH
/s3HZ/buYTVDJg7tKV7Zn8+smRXcuyjlFRrHjsyigkg+MyS5O7AB/SQ0tuCNVfdZ3YV/TQX/t4vM
r98JbTI+4uFYDgxq/+cjM/5I+tgtnAMpUZdoUs9nAkYwLP7m1v36jeAwPNt8ITSvrrP8Gj/culID
cG3wShxUdm3AbEVq/Zt39b0T4fdjweSz4DhvL2Himw7cOp6/WdZqJKsm3/tW6z0mIf7mv3+3POEp
y+V77rq/nExpeB09Lufgy8+LnQ242scHeO9d+vEATBx/vFqYKrIMma5zKOjZEX41lvARpvo3p/Hu
UdyloOJ62ZZ6c09Mu5tw+XCUjiSkp9YTaIJ8Q02/OZnl2f15DdeWoBZC3MSCxJP288kYEg0QcjDn
gNGiPFqp6z8lKRpKWkZlfj84YD2j75pFJFv1fTg4zuXfvpoWZ8d6gdLZVG+/4lR+VcVwwz7QqSUJ
y/Rv8Ot5vznLdy6mxYhY8zzYDn2JN5WKBqHixFNvH3K3d/6cZg/Jue03x79/KlIL6VGqKqnefmSl
YqZl1soiOd65aKX94IZD+JvHYnm43t6vH4/x5iuLAHGq84xj9LDg1r4qJ7YyBmy7RdpiC8IlPj6n
d15cXiR0iqwaPI1v3yZAy3bhw0A4AJE+9oaNSGLz8RHeewJ/PMKb12lKWz58NkdwNIlXBGbQ/6Id
DVkADn/fk86B2dHBf9FWmzH73fP/3pOx7CAsPoAeI/o33/ZamoSwD7l1SCYJsDlx7Q2QneRfuIra
Fi4/Dccvi/DPb1mCvhyIsZAHLNNI3eahvbRLuyXCB0nmx5fzvRPSrqU9S9mWw6v586HgDqHIAyt4
KEfwx4MZvE5NG/zmnr1zEJtJNfWkvVQs+s1XAxS6E8NeRwfWsosvNNEa1Lr+3z8Vm2vlIuKwlOmI
N6tf4jdNM/SmOkhREFcRWQ7Ed6TBH1+wd55w2/QUYT+uWk7ozQUz57RLGNS6Bx3IU6CvKkSAZf+b
FdbxfncY6+f70uWKMDTUvodISnEp06J9LhcScDu6+zwzvUMxk2O4TVtfX4QjLWWmenF83RSyytYV
3j16RHn5OUnxwKK5G24dD5m5OZuC8DJU61jCST9OYWrhOeuZ4ShiSvZVOl1ZhSCCDrZcFt50TeTu
/Tlx8cpqH4H2QCMd4hA5Xh548FWKS2UjSVHdVbNfnzG5c17txniaez1tZd1gtRpVjDYUnyGuGWRb
SlzAGwKDkKjuzq+YLXLLqmKn6M7gjeClSkuMOzuymSUhaFHTQuXvL3DR4jJKRL9LwsRlFNjfIhwI
Hsd48MmwDSZxn7pJ/rlyjKUvnWfXPZh0kjWGpnuoq8LGeDEHFqkUJubOvrh0IG5sgKwBZ0+mC2IW
std6+YJ0fUWB1vA1Bg6BB3fY56yId1HuzSCbGrhvY01mUOXgzM/bJcp1WR0i4jiKjdYivwfix3II
R9x/apY1EsoxUdZBiHx+WZTbZXmuF7E2VxQMvLas/jDTM17HEBo3kqItzsvLRiWwYryll4UDbmHu
LXXQOCbRymiaF/xdmReX10zX64eA0eQh7UCcV6oKHrDcvRBuy8VL3OjcDcJL8X1PFVp1lq/crtdn
LZt8mNNMoJZ2gt/r8CUitwJfUZ8fnKXtAD4TaOzSiqiZwG80G+kgZUedAg6whRnetE35ao0MAbCG
l5/s77vRKY3O5mV/SEKIzfQZQl2sul3E43gC+fOi3No/z5eyt1gKYMYwSMQ1utMeuSSQPwSyjN/g
4xF21O96unsr5V7lyi2vektEn4ywsR6qOMuRmM6ENRfL59Atwu4SVs4zitNgg0HolbxQkiGW74vj
uu22UOUyFArda9zA+KJwPK4notiPiQuYgnxjxrvitnMB8I9MZdBmMgqbGbMcPe07x8g2CRPKWuVf
zAGo77pFqThmtj+uvUHpbZkVd0R0w0ozSw4WmOYZaTDhIa/m+egBp1yJsY+/ogmC9MtI5MmpQnNP
NlB4Y2BU/FIZVRMteUHZNwBKBDxWgafbDcJy5zZnoJHutZ8Fj1iorQ7irz+92oUQ18lM2gPqaly7
fnVjFcnnaFTDrjcXPzSq+EuPwfO5TTP42SbX9Y7LYV0QzFLDXK6T84C95dYxVHNW+46XQbU2zJuG
xKHNkBOxmNvIKK0mtbFtp+ZZCn77sqN5BbSgB8wNnWB6SGQf3ONN0tAfQuN1alv7jl+qRE0xXZc0
2q+NWmZQ/BBhvDhTnJFZV/HbWTStt9bg9+cLIP4AVh/3aJKcBnJrPitqPmcTG1lSPZfLsrFBdZYT
1cP9OJ8j3+q3btrR1dZt+zCZUNqTsOu+VmPDbN2RRSfQGWDzNKpabAgpVkRyQEqySxiWsgIzgA0Q
bU7TSPOq8AYDDwB5K/ITirbaOrRN7QMhnO1GI+FwQ7SjITNemvmkWlA8lY9WA7CnmfqZ2xQeujaE
DJ4vlqigRTWlHdiwiZdNV2IcUYFmbtiLq8D1mGCgABjW8YAtVDB4XzmdOd62kfktnqppiwd+SVe3
/MOSlLY2Sp9gtUpYO1DzzDCZepy0u7BSbBxj0wznLErERMqfHGWEPW5wNrbu3Ltej+z9/Pqr2URO
hkC2gw2XYC7UjhVfMuKA7K3yi9opWSC1/IK+6gBuoz2gDYTd1mhrPWJ32dpzm18Glp0fGR85t5ld
Ggc1wgKMMaTBWag81LID5NTKuATIjm1f74uyXvU1Y+fUgH5pEN/CwLhAh99nGCLCYfEiOOEXp29S
Mury7HPUyvyEh0eeUUoWJ9kDsEi80t3a3OFbF2Yz+gjsw06C0WLWLjlzwyCLR1OT6Z3V9yX33AE7
6rpXULEIDY2I8E49Pq1VIZJdAFZk7QbElis/hfSaD1jGmrz5U/Rhv7bI0VolBFq+oCtfMmvLGviZ
iQGlk0DLAYu0V36IF9gydAqYDDZoIa19jzw6mPpbx8SXVbUFyyYEVmKWnxPshCuJO4o1meCMPG7c
qw6NzNXMqkZWsndujhII7dzhL2w6V6wRUK+6eUYyzeIeTSbExi7oxisxQfNwuHTbpCwVWUWCOUXa
tTyGU7UMFwrAGyHS9dzrk7O5JWIapcfAqh2zFuKpq/a2HQ+Xk99geUVaOCwjeneVyOJOtX6M5C5z
1xpsLCi62gXjCgiXjIj8pm4ibIIuwlCZGdZjkxCYq3C93GhmQ6zi5Chio2II3xt9t1Exm6i14+SA
ApHEM6TzUTVGECBWk+0PJ60TEPUJ5hKNt/S1repvZWVj7MOIeRyVb+PJwnrdCrRvKumzazPoOpZ/
5KNmO0N4FkHcYPJRDaNK9FHXTgvZPkW7wgNTyCdtEC/mI5/7VhoRi5lVGVjUo8eR9dNBGQZDB+Ro
5c/zAYFKcCrb9s8qJ4FKMpg4x+U/P4wwSGTOOhDKDFqau61ioBl5TpYFRc3njyvHd3YuYH6YTtgu
Zf0vrdXAgY2H4tE8EIvWbPPKKwA+6btuHglMl8Rd2BMZ32JdmRAdPz70Ox0bDk0rj6J1gSi8KcBZ
OmRCzJNJRKijtoEd69MworE5yxiG3QurZbIZolX8zRm/c1iPjx5/2Y5C7fxmH+OHAtNdCOFZESZS
3oAwZqsuiBdGM2w5RCk1MMt2Rq9Zez8+4XfKZ4+vhnRMur10w95U6U1UdsxLrOlQ4AKR+0L2ZbHL
bJJo+zb+zVm+s8fmmnqm5aENpyvx5iwLNRRNmWC9VzaykCic9hpy4TofQ95xPiMfn9m7e6kf9h9v
bqXXNB4fI/YfNRsPo6YJohX04o8PItzfHWb59z/0+OCMtfkwcZiguLY0y3jRWzEwqtnIdvTyH6Nc
G+uqQ2PrBa0LE48BlT9GwMDC7DrtZPaMnLrcwFP2yPfNiS4XFeK+COTevQ5thLVpSoTdms1zBPbY
K218uwAMhjUvSXI7igVes1Trntl7pFpWhrUWMMbP4NOgYGwqjYbZ5esCXWKaDvihu8PYOeaZ4Vv3
gYQtObdOe07Nkt9no38sUxeskYzxpxBzmo2nrOrkpUIUuCY4cSYE1fGg6ZSz8erNY3ZHPABmcjG0
rzCQ1Z2HfgsY7BDhQSnIhDVY7Ni+p8Q0Sdt4SdHm2NsxRnPHBBkZHKNIdiCjJkRUZqei9Y8ZFdCT
FfbDtIYZYJEJo0NrvlOySZ6khe9Wko3WbayG4Ksz2dtFtU1V1VkbwG0S+snoOah18oLoP12RFjyX
ZX9fJwOrySgDkMmzgplLmESl5wN5ENPXCQlwZJZEXcnGpurBQFlDsrDYGRG1bNK72NbOIDB6ohYf
ek3tBCWVOopOOnye3ioQX/YPlcjhWecq2yJ6tPttJ6pFEWMXBCyVvYxR4MmsejaaCWNw703jKaaa
S5ayjoym/iCWUk8sRZ+3lH+kd1AJZktR6Oakx+A4VeLakua10QfVflzKSKsfjNc69DWwYy+4ZwM4
PZQ9FxU9AkUo6mvncl4KU18gCcuWYrVfylZKpnrjLaUszhuqWnspcA1eXjTvZnLuhG29sZEWXwDH
Mu9QHvTP5AKA7hgpmLuldCbfmQxwquliKavhKBzjpdBmTyzQdFF8MxBZ6vClJM++V+eDVcvb8nvN
Pn+v3z0Tcnb5vaqfm9j8grIruoE9bO5RE4qncNkImMuWwF02B0xB5iNERjYMy9YhmHs2ET16oIJ9
hbtsMIbve42P3+933m6mG0K5tFkWs8mbNpbrs9pPFbIlM4wuKcjWpfA3/1eHkObPHxAPzIQbTtF4
6PWl0SXnVTH85kv43uryw0nIN994WjNEcLbJeOD5X9Up3mWRU20Wv2krvXsYRnkM3EBXaOvNtbJK
GQ1eojhMo5Bb5h2KYIhKn3HtPrWU2a/l0vr4+OK9t6QQ2aMlEhX+dt6c2jDPLnEWyXQwhnIIqeMj
E8EZTZQomOJja4X5b67lOw8EzXxX0zplbPlL31ZDzZqDFtNpVzhoNsk6pij6+JzeWZJtKhuL1r32
xC/P3IygHoZKrZadcbVu3OSzdtEetcvG++MjvXsyUuKtsRwUDW/Ljil3kq7CxnzAV1sjvES5HTfe
3+/eu47NQ0anm3nI20kI8sWiERXJQE6qy0vvr+5SZPv/wmVz/xK1aMc0fxmF+SrCUlMSvFQV7qe5
85O1XRc2Qem9+fenh65ENWPTQqW1+baOwb6UjAjFxYGBr3UAo7enedds8LW0v3ml3qmEPXroaHJc
gRPPXl65H4qL0fJCD+fJSJSsRqiYZCMaW0UDB6Zo3V+M39uMrC3+yvlfzJ3ZbuRItmW/iAXORr66
0+dRY0h6IaRQBOeZRiP59b0Y1d33ZlV1Fe5bA4kEMjNSLnc3mtk5Z++1ZxePbROjP/v3a+SfnjAm
lxwsOj1v3i6/w19/BZPaIAenLw9mGSbjGsEpJOxByy5RKpuOg7H1/sMr/tM+sryi5+iCUSOz4X+c
Rhd5J3VruaZYTZtjnlm6uYbudJ+uORiXlnKjaPSf//5d/tOTQMuRxr6LnoO1w4//67uUDjl7MbDA
Q0Ft4+FddYrpPwzk/sUHaTDysfk+8YHTE//rS1i2BaYSZhgiJbYM0pjO7jmW+QHvyeu/fzP/6pWA
gtoG5RkN/n+80ze6HHIDsNghHr296XU3bcYG5EzBLLPrv3+pf/G5ofji6Wb8jHDrnwaAVVMbxK6q
Q94nGVWaUxM4Nv9PtylUKHw/Bm0Px7cI7PjrJxfHTVYyT1W4kZauPA0dwgIT2/8Pj/W/WHf+4sKz
TD47h2b1X18GJQLRrrUzHOJO1kTSqdo9QyDBsew61Q/XcKMA1x5Tg3//EVLf8YP/++yRt+a5LHlG
ZXSx+Ye/vnBVtbh7Yj0+eGY3AK3HvI4qN6mmGxQA60VVTO1qgOBLtHYzg4YCjfpcNhoGoTg3vkkk
yJpATjlJqmGGe7xSBi2R3pn3mumGNK8N5WIfo6tO9LKuRL2OCRY0N2FZ0oopgdgfALR46jbaOdCn
CrrIa+da2eMk9NLK6f64g3OqE9IrAchndzyV9OXwoHADTi2rX/cmuhQNKqO7cmL3RwatBrDT7BB4
0VoPkds7ETzAJSPUq9x3nLXqgkm1O2ACmVDMpOVpJlcA0nEOrt8C3q+1fnx2w4p0hM75qInjYpIU
YVkKe4B2Wo0cF+O7LBfERDVgKevRO+I6c1LgCXAmADaTV2vPNS5Af572HtQgjJmDoYZ8F1UG52pM
1m/imL11EnYCXwLCx6obwprcilg7dh0SPydy7CeAntqP1tY14pw6E6CQrNcVE9V4lRKOe+pJBIKm
+StFhLROktpZAddGFQ4furoVCBXXGabPDTb8xcXjOj9KrbYCaJDAzFLf3mY+IXgSKjPRadqjFXlP
xmQDhcWfUqGMj+inmnwX8PrrEB2pUe1TnsKto81c4FPo4rGO7SEGXCe76CkJ7R4giOKLKHWZfHYD
YyQ0FQQy2dr4OE/9Bdu4e5+Ae2ZjDH2N8QW8MhBUrahRxzPPaZbAjiXJoO4GOMZAi3FxlG/pNHZB
Iytxd2YfGAzr89aIholP5Px0Ijld3HGilWoPDa1MMA/brmfwtJ2k5z/mTTn/YkFAqLAwWs+rHi5D
B0mvhHkOp7UdXvLJrt9yGx4RGFb6QjvfHpxrjZPTDHIbu9YmTO0i2/vzaMjAL/T6E69D9k4+uT0/
OaFGpRgSBQi+eRiL95JKsl1KSrkUl9lSZuZLwamW0jP7U4VGS0Faum2RrGFDsO4NgB4+krFALEUs
OHb3ybI0CtvcpMCiuH+aVRJ9a2aNLFosxbCzlMX5UiCPS6ls/6magQFTQefU0vFSVGtLLFwVcYKK
Eml0FRlE1tpEOizluPmnMsemQZXuLwX70HZoAf5U8WIp6O2ltAdvJ2GnUO6rP5W/96cLAOGUjkD2
pzvg/ekUEP48vhDkhungTyfBWZoK2dJeoEFZfPZ/Wg5L8wFt804s7YjEJhXQhaIRIDB6I1Cm2BJr
QP9iEvO8kSRlHVOIMKsWIfqezRDrl5o+uqrOuPhOJgQwhY03ZTW3FZMX+plk1hvIEgh7QXCAlr9Y
jcDv9vXkz+Zx9BJv3ChplK+uk2aXOcrsaxy68tEY0vwZ+rz9CBxt2FZMJm+zisRbZ9Rpt2KTsA91
mqbMwwmloPqGI+Np7j4nF0vHqwyDzQOM76kBEBu+G2XFgDtnLbsBtoo3SYYHWDNMmuScmrs4g4m7
bpFmbbyeNn6MonJleSnkK1ONHh1yhykq0lW8TYl4m0L1GzePBy5ycRe7bRJ+xzacf8LoHEiv0/jR
AowhImmUTYyo3is+O/7sk1Hn9luIx6pmObG5sJ2ZdG0TMcz7ASPgx5wRyEwTWnt3+yR9TDApftZd
Mz4bNhFnKVoYsh5LE1TIXBr0/wnzyDe2nmM3ofhmZGjN7k/p2il2ZNk3G2uczXHjyIwGsVElEdRG
aJQfutdqV6XXhbUCZse8eIgjzFKJEFvNTpuLLQW979kcvvWinRN2hM77YZQ6uB3isDXrVGUmfOTE
1KM3UyqQ35gFk2Jda0tQEbFr5rvXtsWTk5C3tPI6aeOXscPSXzuYJ6wVTZPuyA7cyUCfhjEPqhDG
MpA7ZX70gmTD/Wir+GtKKzNcF2E+XOAX9qsGphOTCgAl80mBuCxP08hutsVDJr6R8xtnEH/yCMO/
zXbCMufXHvsn+Qa90e3hyeFU65z43rul90X0Z/+ExUuuRgPVXwBdasxZAtGAoxUrGdsORjF73Ual
eybJiEBSC4EX22SBV7XvowLsum1H955UyueeqIfblI6cOkKPoeWOc6797qVNxlhXYOsFmKA719lP
XJZhbg2XZi7l+xxb1ldEB6jb8mg0v6Y+yg5G41KsVEkTvRE/y2U3i0V0kKVt/zaTYQjiIsobBqsJ
Js8mEeMm1IZsWLVp1rwaRUoCk1ZSF+SajvtJhCxLP/Mm/Ec4vEBMx3N/6rCa3FIv9B/5fMqr6g2F
ZaQD6IcncuOFVlkGLVOJGqxgU78zoyc8uPB64AGhljgbI4K83toaRM0CwXGQorUAayoq1mFaj9WN
DTq5SeLO9qT0dHhi7cgiFTCBppaLfMCFRJ8UUHrCQAIKYe+/5mWCitCpxIuhGdNXqmpANSnBlvaq
KSdc9wAe2ms7jZOxnhJ8lDggpwcyisuPAvYPMS6Qim8SU11FoPEY74fZdD7dWRP8pynvr/ivxwMz
HdIsR7N7k43V/R4j3SsCgNLeU6XTvGRuGr1O4PSgAA4iPhRtwchrFh4JSoyqs21ZEtQagc5ztrLW
ykMckV0C4Dx+aYnIg6Fn9e0RuIae7nypEeAQtR7oN+ivN+GNJIbFzfzoJmzsjrC7AwBJ751Sb3xq
TRvgtIFr8sDA0iUxZrRyElKBhW77Btj5LFmaBDPRWr41Rj7x5GDzgAk8TDu9UdYnO1F7kA0DQTgB
ZJj5AjCxTaMSPp5NcMAm7lpyRBkljwyYFRKw3FE/hRX131Gda9DDUq9og0QOyxyKzeFTRd7AjBqS
1hpxfRMMpYa1dXQU+tgonV4jleYGgzzNZ07q1wQxgv5RJKMMNBpXDU/0BHqfAaOGq/OQzrJ/tp08
NYhjGyvuikQ0wy2Cs7oyDLu5kDk37vKGy4305PhWVxANb5DR3AVLvmyWdaJPFrkC7D9NP/bFvc5a
7iSDoVXJbmzsaV/qAu9T7rv1Zqpj+rBWQgRZq+f+vKqbnoBk4L6nzsM3RVN1nEfuMvjqAvx/LT7H
vCFdQYXTBHd80KKDJyCIbUK7mj5qcgHW+gL0Hhu/+eVkyjvoml/+cJwsfiVmV06rgQyLndI141AZ
EL9dFxUS8YwYJ7VS/s4MzJhbWJgAgLUIlbM1+ExWE8bDgTLCDoWSo+0YxTcBcTzGatATKyhM0eym
CFIqkSbC+WmLqCMu0dZ/oEeJ2E+MfFOaDHgj3z0StQLvIs8tCJD+/DSMk37NFXIdU4O67Icdl6Fk
TKvHzvXDn9Vcw2xzWjCB+jjVAUZQuZWkljQrYU3G3p2lWM2eI7ZUOfkPeOTDFdnS+FzVojww8e1S
btiVfkuEIgGjrMNLl+vOkV2++WESahm0Wo5qUoywQJKx/F15orwR4Oo8p2OzpG+OZ11ApR55HiH1
mfYKCKd9Klzww2LGEM2EQB5kRBBk0cPNNjNSJITzRL3QPigxNqc0imxqZqvaQ/9x33W+zK/QSonD
G3QHHQy25HA2svOcIu2m3pa7uCsoEdSsoRwxkL0MkWHckDu8hKNG/okDaqbNrR0XTiJCFDERk4VL
rq/7d3+YSV/NOrXzY7/dxFWTwRnC1unP3g+fHexSxrU6OF3yEyISUhwtzDaQxnZtPZIHJtcVmThH
AF/JXo5OddImKPwRXLh1ZIz5R2qp8jLDIFz5KCowtebkCmV2vydUVARa76VIVJxuS6KbFVT+ztFZ
B6md/L3X8j/CY10SFFtd9bv/q/ntj2frv5xxz1XBX//4R/7invv/xC5HV5ZOsE55///2yzGC+ux7
GLSfbfzfGVjGf/3Pf/fKefbflm6i7nieJf4Yff4PB8vT/2Y6jo/2GQmljtXJ/L8cLNP+Gw0zQ6eR
5euOcBeF5f82yxnib8KmmwHOg9uDQDf9PzHLmcL6a7cYABdPpI3U3GQ+YfGC/9A8gFoJqjIdxi08
4Rz/ew5URpbtJonbVTLI6q2ZIBRPSD0P8d1oJ+c2xgA7qXCiE0n0j0ZKXG0eG+mL48uHNlbWZTJj
6069uJ67tr5KpY5l13s3lRnVeRyrv5MhU7PGCK5+05wHBOPMBj8ytvZGXX7hufVOiU0Cb5eb99H1
NlajgeZWFso8SJGhk77GTrXX3M9wHrwgktxv23uspdeGuSdyK30dlo5a678nJ405Or2XNgQja9Wo
6oSz5BICmgwlzmkx80UXU7SNXeIt3AfI1MT6VQ3Jl6H1XifEGMYfciQcOLd/kHCc74wUoEZZUq4S
9sHGyzZvkt5XcYaW1hjAmm6DuBvOntG/Lk0CzLME4GUHlFWo98tyOCnf3Jg9+HUfJ05dt6CPp18w
Jzhd/Gptxv2L0amcMMpd2UThgih7EXVyqJGJ7QTMAgAk41oM5OOiAQHyx9ARSmj2macNPMqRtFFM
vCfn3IYu0RXuFK8Nq79GYxxv0rL6ndJq37VtkJfxLxPg0mawcNeBTnSRiPJJOlJ78rrmOSQLG7x6
sc6mqTrroRuvYB0m9m05aFeVO3FPSgJzhsWjw6oFvJVvI8uEZFTX296qBLQCkXKDt1+qHjo8QBCx
MaFIQowHpeKw0MYpWuEUIQ23NCmrXWsrfaI0c4v7VNe0qziM9FUd+x9ti5kjyz6JIp1XQ+eV61qX
O472wGAJpebdQrtS2OShlj1qRl2Oh7THIBxlyZtEEx0QPki2agxXFKtNtOX46FYtju7N2JT+QRbu
W5xUhzz29eNoxkGPnuJik4LNtzzedaC/QTVYxt5YtIdmLM5DWA1fPB/PUCkB1+rtS5PVtGiKBEVV
JO6Z4VtHDjTs/RsY6fVHxyceN069FrYRfnbRAxzUZ7j0ETEnz/Du0i+zonDiOD/pzecQhfZjGzH2
ttIlwspisNd3xVcTkuWsxcSvhOE8rnO711bD3JNpEGPtp4R1OYw1tfHIQjzBW3joEMPQaxAgHGaC
TOoyDFdWGM37ApLyUZvQWOaCwL2wTBWRNgYhQXzUg1m+gmHKRGisYj8lL4fESw81b5bu8zL/mVit
SU8d9q2r6GCE6BdV1P6Wrbq6nn9myipWrVMFIqTIS/CmrTGeb0pX7is0mOBkugBJr72uSYnm/rh3
FxN5vpcGeN9O0aCknaIV3XMDOAJIndqLKjmSFKJONgu09xLos6b7nmdt8hgK0LyxT4B6T+xD3sAC
BTVEnKYUSKm66q5PvL4r5hK2cv02IGMkEFm+IZuNAZzM+YdjKrkKQaBmWljyCjrAg9B/8ss37pIr
Scfp2Uo7eyXcOQW0EbYn0xw1bh/njo1BoIFD/NXuqJE/K0s7je64VRQFK4JDUwYtxbmQ5nHOrFua
kHPSzz4KM03siMnsV5qVAUQNiSqOAPKOVfs6p+mlBEorqsto5myCvYh3GsJGJA2vjSvbvZF04uiK
5qZBYT/HOZiwxCZWA8xI3oXORfnqsZhCUuj45nwhb6E6Wvx2uxGEnB+nEWC+/DQs4HbRNmQhKP0U
2+O8t1y8KmDYAkwRS7BsoegyRY9VB6DIG+VTqgelMNprLRpEvaK41hj611EKQW60s5o8EAI981ad
rdz+iSL8QMv6Je19kPYkAPWxeyL8ACxAC8cnqkqwW9+WjEE5C5gyXlop7jaKDDkSVGQ3UJIQizXH
u9zpm22qBloZfpiukvaeDpMdVG7jbcNyPtZ+TkCC+Uix9dEOw7c5ZpfmUjvZTxn1yNVANIFafdPB
Ec+WdTW8Emy8D6DETOmMqxw9SsaedfJqdSmtKF+asrzztNfX0pi7AMSXt7LQraxzRBHlNIMgisLX
Dr3lShIIsgqjodgSqHmwI4Q5LmCWvgu/Qe/+QvyVESTPVZUsPGojukhx1hQ0R/vDMHliTYMVqQQw
td75nsF0+BKunzer332sUJfkr3iBHwEBy11HaudSMtM0UV923lQbAQlsJVHg+KkFMguRg1OBGIt0
MrwN13sBbm9t3AJkeCgfrY7MUcOQr6TH780MOllkJisPRNqqd8kszaT7XBDafSRW6yS0xg9EQyJX
1UQPUTLo1wnswtq0k3pTUoVf5tS56OTD7MPBwdOC0jk3yAn0nfE7swgeWqJg6rqyX424bFfUZ9E7
WOM4vfblcO3tKn9slVtBYo/hSeTzozFp0S+ngPY+pVZghla/1TVwm1xfjxI6Ta40da+hZOyjCGeG
76fdIUcns3KidNjNgrz72ncC062cK01g54oKyr4CMltN5VvYefEznffNAPkWUi9nhTChHA+Ge/ea
Mj9VYUUY+YBDoCbKbgMmhst9Wm5o9/vnmrCBdTM4LioYharYyTvGGwUy0KYDHFgB9nLbhuwCS/+K
J6N8HuNfta+RBNZW7pWUs3kV5zGpX1B2thGFLFqEcEv0YnbS8lI/A/BUS4Kx3LNRMU6YnL2ezD2B
GkUL0My+Z6HvU0Fbv4bZ3sp4QX/KQdvrNJz5+ifzgn1+l1rVo28k81W01Pu9PKmu/pZQN44cc2u8
0ncad+bWj7KvgowJfS6eqmHNeZ1d3Da6dbJx9pAagYEVLrGsLh3DHJYZyPlH6Byg6jVtmyBcuIR4
s+4wqd6tuPzMQBjv9LSR4OaVtyUj1dtE2fCEQFK75R0FvS/ngBColty0Vh7NjKySrWHM475aDr91
ZmkrzzDat5xpT0Rj6qRVjgGhMnpLzLoNJg14sYy8IBMtivHYMjfKFnNABA5J1V4iVjBDO7LgXe0E
qDXbyRA9r6Y3ZyGzNjDbOlvjkZlPfqx/kWgud7Ynq1Pvk/0nUvTUqIED3xTaNbOsu9K88jjVRXSz
3XPbmeUmcQcmTIk4c4BFRzeKaJkO5sbXU9yyobvmg1yJQXylunbuSZmppuqxLOZtHqWXAkSbA5Yx
ar+yEUMEDYfele/MBd64JpEvGtE8Z0A9IkUS9i+U5voG4NKzZRCprRiXrhNpI0mGPXXo4t67g5PZ
2J2LfE6hiiatJF37dmHcfc3k8jdEZ7iw1jotxqdm5rLXELF2zUPvsR0o4mtpdsfSJhqGStrY2oVt
B5mWRc8W/wrpzYtjdh+0rtQRtGl8R5/zjlZnL1KjeMCTQ98g7PLABJy6qQf6A63StE2Bum/vaxAM
ROl5m3gInwYnce8c4EfLN66V0ofnIYquinviuW11eUt9SYBcNwH7HGzOAKJOd14h6+tIACKgaDsK
srbU7n2Vf0XNpL/5ZX4O46G7jJHTXYCN9Re4it+wXP3NKLUAe3bzUCC32eQjrVZumADm2RoJIXQc
oHDe+AoQh0FlMRpHAlVfGiWfFyFhIBGZm9X0yGT/OiC9pj+Byq8ful8en3dgOtMUdFOC/L82JRO2
lns7QY2as66Ht2KsAfpwYdC0JblZs88AgMZ1afgvjE3QyxfxhxkR3evM/aaf9PdioLc0xRPwxpTc
6VZ3Xk1veIJpxLXcbCk5DfrAenjXE50Wa03AKIGYDtO8cc5eM/DkOtk/RQS/0muVuQ7FyLU951wh
yXI1kGx3jUT1iRQk4FD6JVI0OYCC0Fy746XUm20NSitYRnczOSJmon6HdbHkO5IqW4xnz7OZ01Ag
ZaAKSGayfnYxo176LDt6uv7KjhouhjPCeM/QuPgZHkkCo1h0hm+a1iX3Vx/Qz5kYwXhHxLaxsrpB
rs3RGDZIKJnsdq3LYAQvg+9NBxnHQdi1Nlp2N5Dm7JGftGL7ildlbABfq8ut6Q4XPeku3XJghmZ1
8QXMwd7isksoPROa/A3IOI/XYHJJQr1VhiZ8ueLRAuG1gtX1ljGwFhFT+Kl4hkV+xLmGAUU9cfOL
d2HDjD42txrjLlLiuAOM6uy48qMHWqv8pQPI+n9vWRGaqZU/XMbYa2rM9BE0yYPdMAJjhGLsFfOx
FRd49pJ5cHe5nens8kHtefKcjH6/k6J/dlQ7FiuDoO9tmkDomm1BCh+b+9FlXHMrsEGsbI1UzDJq
IPhVMroT9kbTKzTZcRpT0eY66Ygy19hrzHWZi+FSqeaG4oagZIB3LUfWjsEBF4LIHW6FHd+bOlui
bGd1VynxKWb3G7yUeyoBkmKrM4+OlpB7ZBj1IzSf+rE1x6+KkQXDYNrZ/hARjS6ZxtdE5DCwkiQp
uc+NCX0t99NbmvEUswKHczmSEtUoB/TYpAIbNHtgFgbzZNmyd9VRtR/HUFEAuBca+dpWQK+/obw8
YR/7suxevsqdaDrjQpNi2g70aUmGdZ5b1+DSrn0oYb6ODM6HkZoiq6bX1Ik/a4Y0/qwvcyjmY2Hh
7TNd7Duj2Cl3TN/SyEUf3PvxVszyooCPn71q1yOFOs5jfw0BF+6Y9BHalCdnsI0rZKWQXunKbkgv
Z0bYqGuWSW3NrKrblzaDnkFR3dpGOxAqbh3CbKiDgZ7OmmOTZE6W+pnBrBlUZQj+t9bzgwm6cOvF
lDsUh0nAVjI+a07xHsdWvmu0+C1ZViYD7BNp9egqyJA4dHrVMoeBeQYplLSL1nQ3RqPmbR2Ts6Hr
tfYlI2gAnCCvTFBEkCkhn8uWMA0a/XvkZFOQpzChlzA1poj5XkQaFXhoEgobtcc0pHXRzHDrzCWA
1yBXbT3mdnrw9SHQsjx+6tN3hifDpjK0ga1PXL3Ibg6WV4ZbI8UeA590vGhNBtE8FS0hOOroWQOJ
HWTagktVlxTPw1oRhqc54XSuOhlvdGcQa021/a13a3UyHO1iOCEAsam8unPpPWHRa6EOy3Rbi/gz
QTZxx1KUM7Hx8x+ti3es4HrPEJ78vW5SLvRE6ly6Z581F/iVHfbp3appnjtYdlYtNf8uhPcYVNCd
NuNkJSeH/bbXnQlLbrLqasTvkdVHN93qMqanXBZ64vIWfHJ/IHnigvUQ0Dusv6Rw3lHW7yIWCzPf
Hv2K7exwE5bBVOHpb4uWEDs9zw/e4Hwq3arPo0E+J5LJcFOKuD8If0cIjP+SxKYOei8l5RVTKP40
U/5gRk0BqJXNRz6oQ+LP5cGEVb9pq/i7ULl2bKKOxcmww9+0xQwO0/lppI37MaVJuW3nzt0XtDJ5
0B1yaeb61sXFrRySaZeimlhVwgD1o1PhxzmtkKZQYudOxfCiJqYd0XbMaGFQtRDsC3mcPfFWJ2w+
qkZWgmxj5mBdGNu+dkFSb5xHNXnH1o7O6bi09vpp3CcmnyQGyl/eSF1S9SlWKeHeoMykQVFwKU3Q
kiw+T9iuOOJPZqU2rpsVeHXdYjsTSreyqkJfRbNX3OhFPOb0F4rML3aSsCcmA7UI8F2XQanbjIkc
IPd6gb6byXe/j4yEiJWJWMLYbglPqijSoOe+gmUkgj6hK+DFWF7B+vlnYiGDKMy1fRjlamfb7jP8
ouJJ8EybhG3LYXoqZEovYsbJG3sPBk/109TR4NN8bpJWWz6MKj+GS6SjldA16rCyoXtoHludsjK2
QnvfeeqjN0cyCKVadP+Tl59YXrIvjNeEREQxfTKG6+gJql0fC6ozlDNzkz33gJWvVjaSA8Tmf3YA
5iBYZp+O0rPZ1+kZ3YICIM3wK+XnOiWNhNBj6G4k20LYzZMk7SnTnOhhspcSznwadBsSsWm9Rf00
bHOLo2qas6trh3YgDCpdrNXeppq6X39CKuvh3Bn6YypydweKU57KRN4mbNm7OIfwmpTc3Iai2Axt
3JIPomO/MzOxSzOtv3u+twdGjgIMNCIY23o62F7MBbllmigLBABOItpzkqp7qpnIXsKGiBVfPamw
Qg1lzAFxstsyFMOKSwsRk2QrkDaQ0U8qnqI0/QzxtZ2jcPxC3XfsK1JW5XianfRDzodm9H9WeSk3
ejX8GocuXlXjmB60tj+Vee7tPGuLEzLetDnhAmibeMsegRjJ2yy1u11WetCKDv2E7Ed0KSQhluph
Qo24Mlth0maCAe7b8lFk5J13Id0LBihbsheTTcE2MNT6evnlE2sKalU/zWb3FMW4/iJfrgdN/zQo
oFmS0VNfFGdTqxnsYRFegdD+slrte5C13CCbeU/CjHwYwI99e3PG8Gb0HR3j3tjnzFL3cdztxPyz
7phB4T8hXLhcEKlYGKr+NsfZOc1sl4cdHujg7Foh0oAuP3PW7nt0ufb6Q2Jgxo5Jckf4lbjMLMNw
mDhT2mffmDeOP3zNsV4ciw9Ra3eR1gycSrVWPbkxlEI6NhBzq7fW04g9d+VQ6NH1cN+7aJzXytCj
jU6cYCXdaoPFnDxV/278KKO2OKcTCVx6ZR20rlRguPObtEPkNdY6l99x/ZMgiuTgRvM1035Ll6vN
4jJi3tisLTN6LVLxA4S+dkpRv3RW6QS89OdcUXrQ96O51cQnaauCw9TQNh3W/otN4I5lh98J/OZ7
WoPvzmo679S4zSbB0sszNcQPWYnDv0jJEKIKOcXFZKNah2bQCQa5zfI3gKYHM6dC9hgIFlSpZIjb
6PwqanEDpZBTnWP/B8yA+lQIV6curj/CFCO7KQaOZ8/89ocK0w9ot1PrDzuvsx7GweJx5WqGYj5Q
aDFWqvaGDYrJI7k71Mje3G4T/JxrgWuU41Wd3Ln/NbsUBsp8wUX6Kevp6JrmOazceW3Y9p46Cc32
NF1id/oIneZWmmC0EYJyBbz2lvc6Gylj3XRcp624jHj3oUTv0tF7Aypzj1FMzvJe1z+zcLmklYv8
CjqvYvFktX4QfNINCkcSiPSfWOG6TYeNdB/mfNEzA2cDtfghTY1rHdEcVRX1JFljasXijQ3xVdSD
oFLM3QAoWLhnXzrYlaDVL2pzk1XJ70Sr3rKBeYrYT/ar1AQ/zHzI53HTtZJduonIWez4gXYVPfmT
eHbNjHzA+i0ysg/Pauyt3qcvje/d4tRbx7X5MEfes2ZRpZ8aW331jvejUNVbO48x5vHF/M/+ApAD
FRk6C3m22eGv9A+RiHkoQtkOyHKLx3Cja1ELUeHFw4Qf9M7Ub+Ial7scCAG2yhumKdKTvaE9gaPC
FqjXBhIETZEZTkcQ6Yu/iQB+bJ0caLcFXfkwKdglJdG+rf+U2TmpVqRtXSujerNyx/zBiC6iG9D9
rJwCSWeuvqOcpAktyT67uvwkYCd7eO8tbv9p04SrNFLutSV3QLnmpw6zmA+OTOWkfJb4kAuZ8B3E
UP4VcW+B52O6NthVj4RDT6wlLguarL//ePz8TIdwbDSESTNyJrKYUsY3qeYHy3qpWvmjy4sPzL0t
Jss6A9D+S6u5pvUds6AE4NZKLP68iPbZfuwTyLaLcRCo07wmx6m55jJGEUAQTGxCfidxjjRtiwYm
eH+qDBDAeFLM/Vwle4INzTMDz12rkTdr6y2uazUuVUBWbGZOZuZJoDRoxto9sxM6O3wcJF4llJmD
1M7oEhIO5YJBWD94p7h5JeuBuCoJUpzUrNnSrnVmPCADjy5TO52ZiqSXcao2lGvGTnXMWJzK3U7O
5J2azjlLAdJaxkI9+J51zRvT2Y2hASQ/s15NpRG4MKFbFll9damUTr6rdfumJdGgJO8uGfsyQG26
LcFMBC030L3B981bRoUTu/AKQtvpuCFL68C63NmMWPZMan/2YxV05TLhygvaq7Tu137RGWz/Yjta
9b7plfEGfYZDQfcfAZQxPsyJiIa98gJUpTsqOZo7vW/oTdVkNos2ffIr6xv9mB/MFNXrRJevKkaB
Eugir9eFwUCijjLuj4kX7spsKdl09nU39H6Dq6eHRyWKrHn+hmccqDZDnFlNL23PvS5LhoyCh8B2
q+EtVmh1VnjoxiC0BoOjltTjYu5RxNIeGdOIPLnM2tZkldPKD+/m7Pi0E451bYy3WpujI6rpQlkr
Lwf4j5593iiv3dUon3IqhnzIHnArAhPRKdAMJBjrXui//xd1Z7IjuZJm51dpaKGV2OA8QNDGSafP
Hh5zZG6IiMxIzqTRSOP09Pr8VnWpGpAE9UaQNlF1b1VmRrqH0347/znfWdO2pXOOZUFQYSDzZXlj
zfjWWco4y8AClCCMP71IlxNoeVSYQh0HVlY7cIxvLJ7qc3tWUlQ/dKHDtVHbRVK05iXmm/B6d4vs
Lg6iVVyvOkHLAst/HM3+tpzas50WazSP4qzNB2/JWR7DqwbL8NRmxnqBe/Hau50R6+ijCXryxRfN
STT214wj6xjkU3VbS5xfiXVTqrgiIVpHG4MPnZEL64XeDqIe1OLWLUr0E4PSOpfUSmiJ7o/fzt9N
TYOpYWW4dkacloH31tJwedOOS+ax5+npcbK61/ov4/bZ95jxB8zV+3yu+ZDylMdL7nymFjeRWVR/
ZrdhUsrwYKl22rXW8CdV1LjoDZUUUEqdKAf3Gy7cBJHVupgezyBkbxNR3flEGiXdgVRFVQo7Irwb
m2ONBqGKBZJqwhHbXAS93dho1GbghHOiepXfJYmALTtPHy+342Jcou1XhuSgKVsSFCYkFBrqFE2c
0UNaRBExx6Oi3M5wqAHAW5hUOop4fR+Qzd9DR60yYG0VrU6Tx5MZ8Bx3WClJGq9jhzd8YwovYb01
ftvBvA1yOkLXKThUReAdNO/S2O0QrilWRlTK/WA9WFod7PVu6Z+wYtm7alDrKdfitfrGLzw8W8W7
k9pOGBB2y52k3pltW20ANuxlAe1ipn0ixKZ6oEpSUD5evMsqW4D1aM7W8d0q1szOjPoEDgW2xiin
iWvnBta0q3UEq8VcHMQLmexrA6DIOqXbcfXk0blLksRATogPrMaG7MmgMioizZxQl6jZG2FTEZ5z
7hjIUB3lGFvp6i7XMgg+K+R3OpOmTSAafeeW65/17m1ICpPLLnjyBFMDTj1eKTkN2hbWTEdE7t2q
nSOT3C8x4vc0NOSq2RXvadDM54l102SgFDWktV/xsV+2et1Zzz3RziPGBgpo2+WULwCKqkGXO091
Hswm5zeFBptC5WxA9Oc0Zf1Ee8+F/pSf2iDemrWwt0rhW0jhnoSBhcesC+22YdNnUYdcNuZpmKvX
gvT2jpTvDU9B7MscnMpiYHesvM82XkwX+o7tIQ3i1wj8PA+xaOIJJg02Ld2Xos6zTLifzFndREOa
jFFJ5at2bw3QKMnOqEuirEpSkOnJZ2dxGBtgTZODCT78ieGMEM/r/WcfeyaVnjgm29D/sho2eUVD
8Qh9Kc9Ct76CutxapmqZyIoxInD92NIPjy981KC6VL+8RRTbshcg0pM32y+mxxQvtUv9C4M+b0of
DExaiIJCf/jrY1Yx9vNN94dMUExn34McQTUXgJWwoKWWDSVdn/aTTOpDtSAOz2/QlSnBFTDsKehW
9iijFBqZ/bdbD3/6vXh+kuOCwX+RDNh/6hWZbZ4yKowt/V7Curw7JX7BTp8UhTJUas5rwLSU0wKF
YHpKx8S/lO0Hu3naZ8fse2lSbztrAw+NhYVNcUcwLS7D5LTv1j65+ONHvjgeYBnH2iQjA4fWZsG5
HFnHwjvcZJikN4MY6e1Z8DxYaXLUUvvTMgi9mYVdnNgGmWHPJ3efukYWY5U0IWWJZNsi45+cUZYX
jMv5dhyL8d0TYPDuaZ28Mj8YaPS467gyLMIyPrRAv/UTC6s6L6n5U1r/jPU65q/9lWT8uNiIAA/2
PHNYWEfkQvViDsG1sjONjcec7iqveaaLtj8GZQGwy8xZRgKtf2DSvfZ2Huz0sshPgon+bqV8zoDX
R36bHV2ySBdRw6mVxYC53N921BUcUA0/+OUcKBg76Snnx5+gA9tPTO+27RFH8Tp1We80HXyjrPCB
6i54FwMbczPll/Plry92Sbmy76PhLSrhPsmLGfDIov7PP0tftCFlU+y1J6Yksbg7i8cAkMn1cUn0
V3rI2kifBMbFlEe8x12jq3MMsKb4IiSaH7Ny7B8RHncYL72Laqp0160DsqdKgfNUw05f7empbxBE
J/ZhvX7lJpAxY/OU74aoSkrjbJXiKcjc9eKkJr2rlaABG3dunOjWt++NxWXhc+ItPNoNCsNpF5qi
anDEuWUfC1A7v7RdfckFM2m1rpSC9GreIXXPUROMR8OW4NxWW7/ZreoOtc4Yh4V1WwV1/t1qwduI
knp2UvhkfUf5AaX068YimQHTbDjMefCYda29E9bAbOsAjCJN73OiTPXeG+shFBzwGMWth3XMdoNL
1EGQ7dqPnecdxrvwlIx4Feoy9W+a1//BjWBGOWJJ5Evfj3ribFubAWdbTfUS0dmeReBi5NYKsGbl
hXgcggZNrO6PRdnbW6uAw+NJqsfWdufSo/AwFSbjt0obLKsqf9BwX+95s98LvbeOf33JU3noBrvf
+5YWuoM3ooVSk8FPJq6S7lwGXr+vcDHF2YRDIDMvtV1UP5MD9C4q+TzH3674sdzaYeixhnaPY94P
y6L8yTBb7sulGjf+3QdTcI/w5pSgIT96sWRN6+K3PthJzQq3K+kWSQcIQFLw0nofFVaqFPfTC9Xv
4N+wdaRJ+rV0F7MMXnGclKjsBeHcevX2Gu5tqv3EYwUM5GGeHfum6p7ij8CNCPR+onv2l6a5l4yk
3TdFEDVLrSmg8wMfCs8QcVEcPw+ybCK0xOLs+muwqVwyIJ5dyoM7+4wmXsKd7u6UDTRvn1BPHppD
It89Ptj4E6t6JwY9ppB8fW1VcXJ1jYiJztogr5ebmej5voN1GE5UUWysTmpM+fYSurmiR8+00cOr
pyxnWu6Nfoy7OgOOR+WApRgxewMVrV6pQtFXgx22tl4qmgnOabMC9DNxAZP/orVa9Ak1w2n9ZrdR
gfdE2EWPKUvZIbdSllMr380Q5EedlMY5ILkW1o6Hj92vqpgMV3rzKHemimi8rFb2pLGZP6R5fY+B
rft8bJ9aw62Peb9+LJ2odoulip1ZVz9QzsGQ+An+aar4LiYCNmkPqCdju+wkEaBIUKG2GbuWamJB
J2Qjkye8jsNJLv22w73FDVM/dzr8Qi1TL8Xa/XEeh2RNbkXm3ApQ+txxpHyx1fSryWEyIv259L2D
WAMCxjCEqVz80RjKB9N5t/A57bOC6jjyOtjatDfeYe5hpLMKuOA7wjXsIbXknXvcpfOVR0XAFJXs
peM+N5fQTxxCHAYuENKJrle0e2XLizTajPShcymWpOHSsnrb/snO3bhsRdRn/TWpXPPEK9xhPFlw
d1F3rUGvPgzlvhoKGKDj1xTUaJ2cn3dj+9ix9MyqMbJZQoa+gYWr92EUOTj4KM8763rKieTRzsei
ZwpllxrUGTXmPuixl2oBh0FSErmCUlY0s9yY3KYfKA6nDnCK+yw/0ib1YS+6F+Xt0GyFqv6YAZOD
lmDN1MwUTGGTn92AKSnHekumoaEDkfvKU7YUO4syKwJeQzyOAkeaRw10Sf50zX81q3G3lm+6iXMg
W31iT1q2h/VpRGTTXhYAcWG1IOv3yT0iMn8GA2k6WU3nii3WSAGY2fY7V+BmqJVGTY9h6ZtxhJJa
LNqurNUpx7HFx4sEIx1pnU03qWrfAmlzV/ptE/qOu8D6OVsynrnAbHkCezTHhZluxbU94g71xyKW
DnDVspudUGHGzPI5UrzBEeYUxlsb3d8p+a5Qx6pFyhNZpd8W4vbdX/BNXFmLAclRQabJiDV+hxDc
5yEWyBFjMEFkrTD+OKtzXFcHsklNes/RiZBslc1LD2nT3ZiU9Rz95doZhR26Vg6WRvJ29gxVYmQH
Uza3yezxisST6tp9ACUHY2YbJY56pV/NOgX18NW2dcTOPPac9onhjLqbJa8v7DCZjFfusIKuyTTz
z7DlzEvpoCnrubOvqgCpBGoIKdH7Cz/hSXN6Rkp2ExUXbbaHq+ex6QDCrAZcyl0xbtZ2oSJu9OJ0
dJ+s/Oc4JvZJTUz5FSvKclJgFBNnYWinICqlzDIMZIk/IvBulWtln7ItPr0SP401OO+qkJ9GmcQ6
hL9rscgEjlqAtctr31K0A/C5e9JK4ykZ9F/W3Wlp5E73w0848dSOuab5AGyaR+Uq8H5VAYVPFUeF
ExDXIMHIDnIYtiVvcGRk1QmqPr2EDn3EfYKQgohvbdAvgQpKfJITPUxxnro1+vG4PGb9sG6xn5Hv
vf+jmbgL+B8diSipNVxq7Ff8hsI1rPnPfbDLlD/+dpH+TLApe1L8T7PunDSf1TL98s+eR/wxl6dc
dMbJEMHTVNbNzpVTvQUNUm0tHT+s0JloENCdri0/LS4ZOjxIzRn/ONAhOUa5/6+7FrPtyZl9uW+L
JNkmojqb+tjsMcpv/ERKsqwM1aK9pmtAjSb6YKiEe3QIx2wnejuJWKZbD4sCwgbHS+28jivmMdJu
Uuv/5K3EzSEukDYOU26YLwmC3RGjNA97gHyvKtXwg3X+yRn4yC60Rz84DZ7sZRXbTvf9/VK62oHE
HuBY191OHo4qx9f9OFPreTbxvq5VO70YtVcCYATAvTQKU40NPK9fOu2UGWKINGQVCj3RfjWGuE2B
tr4b6mtW6Pbpry94Kptd1o3PBPZ4LPT+hSuvdfKru1q0/BsN/T8UQ/mfB0z+XTvT/1lS5f+naifH
uiMG/9c5leNnXat/+c+ftfiv/3L6ZP+by38XV/nbr/9HZfu9awdWDPggSgcMAin/qGyHKU5Luqe7
/IfrExL5t8p2518N6mQgtVv0tkPyB0vy96gKbe4mDBa0OMOGF05g5T8SVbH/wnQQYscIfPj93/6T
RiUiyRcoF3fuxq/PJ/ad9/qn/9KYKjWU6le4dyismpZMmNLvjZw0n41XYZf3zVOCnQeFYiJjoXq7
RMIHnrbMI6DXe+8nsphzdSEFkh9m+qwyNe8rJOWtNuAGwVKbGm2sHLrMk17nkE5oJ+7aYTkQqLM2
FXTa95mI1c4bsrtHT8/2Lav/B7pty/dUJnKLMTfbIacOXNqq8hSkQXBoVuRMK2/qbU0V97EmbrfB
5JJ/+tAiTl5uejnCiwhwWrQWSn1hC47Mso7HBfdDKybarSf8FM+0vQPnATzpn1c+37QIt/PwnVKN
DlCHYlVWyFr7NCxdvpy6bsxPi/TNs8CkHid+m+xYrP62ixVZ13dRmLRmALIKuWEKiezaNLS7ya/K
KUeykrZ54ggR0YxX8ofG83g7rwP6dVI6WL6z5QWur0chYtonVhhUWd9udcUIjuEYybqRttpkZqVo
+p2Sk1N44ovl1ogfWmgR05sRFkMH5rrX5TcXuvLdcxYEJfz4e90W5oeXlVjKdCdrjizslt1aBYpb
F32xvxSlxUd0XdfcZaga+ibIeucwUYLaIgzk2gv6jTeTifMSfp2qgj8L49S+ItGekl3VJFN8Kj41
iupBLqO10rXI2YN7Qyf1V/C75CITaagsObCBmrV9yVH8uLq0wPbNQG1wmmMyd01V/+kmXnvMpZZ4
K3MburgfdCJ97Vn2jFTfmMSHWKSDnoX2SwLdLv30oXY96xDUXXZziOcwO8uEfTUlrKACNXo0ww7r
9w1jObtfZMStzW9p3iTf2CfdrMrYOtqA/37pHDJMaATbhhxynKwe0JOGP+WQ2doS13Bj/yzC5Xvq
68CptqORAZAkst6STJ0688lz++Qz0BXNw1Av+DIbJsyzHMBgFiyBG1uACAnGDz07glY+OoilknsC
tqxAYDlQnOShaa75E6GD9I/TiYzKWc7ZxczZMDit0TQbODADAMVpBWMf+JVS+8LX9N+Joy2fa7Ya
rxZ/tBO1mmH9ATPMfSZLib5EJKMpTM6SYe9BdtL49PQi2bBF5BpTj41vRURKhc+SAMkV+d2xGbcg
I8QmmWH7Rk+YQJAbCeGjjcxsqbpMcZBWNFg/WzkiFJFjrWaN5/SNuS0MEjMbc1b6N7pge9CG3NA3
A5czjva0wUJC74lzhBOc9pDmA0Ak8/yLw5xyOaMlXdusFQ3E1fCENRXrD1WjEXc6G1US7ndo+GJ+
m7Ui/QRTlR9qV5Y0JCXDTjJR1lxJh+CB0lnzGUm05u+6ZqYVAmzk/ZoTykyp5p5anGMyHzeLGyjo
6nLFbptp7ENNdBNzFMG3NAmgoC5qoG28HMD8WkxfKZG+GODycsWBN92wcGjHYXHqW8F0Sjs1OBv2
qsZi/9TkQqxu8CyY9Six7bnijYqmuk1/8ptQwZnpyGSFYYeTHfwsG1DD9B3cEQd0ZPtKsjoa/eo8
EHz9SbewhzlZpfnG6wt86kOi8q0ABRLmmShH6sTptMdSSmSg9q32yNwgqshH9cqjwTMTpl9v3i8u
QJ1MgmjZzsJPzk4P5T+kIpy0aye9Xmx5dfRPB8H71bUgb+t9HzyB7XhcIAqTKkNUHO279K/5sLtn
R4kX1xmDUy2qOUxtO//Vmpl9hNq1bPVR6TsLi99hLECjksf1QwuXwZ6rqBNhTZu2DpphxEeeyuD7
E71Z0HOQWDQWzbP9o0r7igAOJqSdM1lgP7gzXDWeepcaLtpDgOgTZViXIsx9/RN1f/atQzWFYtD6
cziqEvF/yuybq+zyxaDN+tvwAABg+GHzo0htcg+dyR0FiA6KVOOusVPtCNQUnMdkNtzP5n7ucKDU
xSV1angFhjWtUCKCfk+9RP5Ua1lxmObhMVjbAAd3wed2wwrH/MGpHZxaWdKr7TiL+7jqaPPQwScM
1AGOEH/ol+YBf938Vsxt9qcoyvRJFVbyYoq5pPRBn4KvdOpxyGLlvRqpKT+nunbfVV7IiOCDHwZ4
b/e2PazeJmgMLaZkwAZ/Ok7eYz1b3rmSqxtV1jqdR6nZV7fLcN4gBSVH7E8wuPV0OjDg5nGKY/Ew
gC5Fy0JtiD2tqJ4cr69ZXcI/xmmaQWN3rDy74sJYPzXfMvrNUK66udHLFiO4Nc9nel54ji9AiRbE
5jO+s/GH2acFPiFdhZS9Y+sJ6ha7Vu6jgecJZA38d82xKy1xXfHkCx6DnfltjW1zzXwewyW0qiDU
fTTOTvn9r2QFo2GsDfeKqdOOq7+q79rn0dyiBT3LlEPonnksd5aX+se0S8tPNu625P5lpg9piRUn
XCqZxx0MQbIDrnVQyrY5FYSnTt5kGKexJjgAaUghVBb5brFbnnQav+aQG2l5brtkvhW433bDqhfH
3gUDnqZD95pMDdITx0qYNnTvllAVniZHQob2qSZHUx9vhMwsuiUWTmsaTE8gcq6ZbjSHfuT6Pv/V
du4VrncOOFW//ppM/68N8f8PZsmxa/7v5/OH33mfff7zSP73X/L39Lj3rzYrvXtpEGDUv2XE/zaS
+wa5ckCDnu05js+f8j9GctP8V0iL/5ws/8dITnrcx+VFaU9gBLZlOcF/ZCQ3uZb/O/QcngSoqYZP
3arlW/Qn3a8M/zyb5yMZPJana9x6eoXgAgRtEiROWaS8aq33vg7ynMr+IuV64GkV6naDJxblcs77
79UPQizwzEd60mAAbmJqkSjX5qzYNcI+Lt6gUNxYhPXTpfrQR8yEzOhh4msnRsIelwtqh62Nl6zr
Bj4qdOg0wYQxDsG3r9KzRm/61nGaJ0NhIi5b3w0L+u6HlmBTx7hGLnPjzcmzRd36xuUOnrNwZaDs
IzhBP1Rq/5iMBv121spzM3q0E8Bbuam0+LXADGGEpkI717VvwyZKkUIGetYd5SFRKPpgakdspuKw
QCff9VOu7SfLvtWrUT2sFPgYo/ms2XWU0p5SeEQlU8ODh9IVGDCWjtGk6B/sgNnd796QV5JojnPQ
NI806UB223S+9rrIls4qp+LVFjMLATKzqR0kUYq5OCzo79NLi+VWl0O6Kz48gvdJQt2F3xrcJRpy
SUmHCjhK/c0op1crAAzYyXdgRy+OnH4DArgQPw8b27niwsr2fmfD0XIGnDJ+RYK69gLsj+70sQow
ngsuN2VOv4o0f9B1e4wZoMU+ADgVptj+r53uPkhEhANQqPqwlGhtKw+tsi/Gp0L134Y7FUd6JYbI
orAAUouvx0Hmk93o2ev2dfckRtFdBl8/3glwFywzfiwIWXBYu+/GqH0YlKfspeO0W9ViCqmJtkYU
wx+TGaYrzzc77MoJupJu/GyDBm2TEPpQjmlcGUq/UWlOw7dt9+Tk54c8IYgix5S1YIn0nlNiFJtL
+jJ6bva4CiTlxFzRVOz8yDiB5x70gLTsDvOCbz2g5JM1ntv2LLs+2WMDhzJt1SAVB+2BVc+yWbvB
3ydqdR+hDSTzJw1CdICrziDEPALQ89txO+vs9ebxCwPiuPWVfbYYd+Mpc28GCr2yHbyJkslquqev
fc2YeZWsE43hH5DmTtJKd41lf1E/R7Yse84Y1OBTkLm3zQdFancV07M0LSduNQ91y31evK7ZISsO
m2TFxuYxP4T0A+objmwPkxhIuzYdnDh10jYMSAuusNOj2S2DaHGdn1yT2tgcBwblxcdxZiqsWVrw
UwPAqOPX3tAUAx9QZnuFgFYPojoYdRInrXZjS88OTraxJv2jo5uRLbwv4tkITtbPLrV+Kk9fNiLC
L6XIhCiievwENIwUKQgDjnxofd4xaDw27UCCNkpQY55Ankp4Z4riVRS/GY5++6CQ6cvB6O8H+MIY
WR70RS8O5uxN+8wewmCth6OBWefEfbyLZfvETlhHulz5/jqEbb8AKgEuI/2VJs9J0r4ZVa0d6nU9
G15NYEkfzqZT3mVHgEJ6xhiBINM+SSkxhL4kreVuVi9Ijp3h51G65vflmdWcqtR+YhtyZyndgxpD
VYdT2i7niWGvaNs+nmAAAeXJg32ui99pp+ybpth/FTrrxXJO/DOtC+zQ7/+tNFs8fCghW7p6jk4C
vVDVp9LM6288jy9tquK1kc+Nlu4SuGs7fh7e5xIExbyy/PdJBpXXvIVC4Drkg00ElZBCYfuskiWI
arB3ce8LP+7c4Cupyv66jvXnbHf3uG6QU3FFqLeDyLaxzXXc6h1xldVdf7gsyik2IhneLPPBSAa8
pp6VXb1kQoNEazzWfMeWplJ4bliaGwW0oh+0q7mw3lUosCFxkYGnqiBd4sgb+y4zIl9cYjWiQEDT
Burlkw9nTdqjGvDFmZ52HnPYzaoydlj6Ktbd+g8xqPIVp37kPiILGV/JNEOydGE8tIYjTqTucGMY
/rzXF5QLy6pZF5FkRghJthzPX/i61geMXT4R00QcZp/n9Sz52+TW5MDDcIJToEHZp+TvPA3uSylB
qeL87U7DRDRLtHqsXA1CPaZBenZOuuPg1fGw8Za64qfM9knStk4b9yVasPCvFhilQ+W79qaQ6W9P
YecwF8qZOte0ODzs+0aS9jmftJ5VOPvBZ9qW+u96de1dM60Y7q2G5KQ+JnuMrNbWQty2+uZjJCd7
zJYFj7+jjlpun1JeSic5eqP1UcGa43lngcy0uitbwmxqrnU5b3EYuHHXYgBRzuS+Ef/ZwJv8NRM5
vQLueu77tLlo08iRXhd7ltld7PHQu+pjtx97K3/wOlpt0hoQiMhYLel5ItgskObrIfyF/uAPZCH5
MfnrS29yS57n3t+LmQsRcNRP+t0IKRJkQPjIV3hr7r2HasnBA8h5l1bNAe+u+zJRYiGnQHuDf8vc
MSRbN2tEHHCTRkwvrHhaO3xg93/MSnfeDd7gRTxnS6xqi32Sq/eOslddMCFhZ8TKlgDz29b6cZUT
MzvcwVNuQqLQPWyKK+9CBM/+R10yCmBBO3vk7qts/SQZ3ulfY42/cla9iLogM9mO6esuqIpdqePO
79ycC01VftFERRYpSDkpnfpQ+lBZ67J4LCleLWN9zT8Kl9fBBNXhm000p9pjtq6RonZx9Qhu5kb/
MPI4jLrRu60wSAnHj9GwLhBp7EKLXK/JN0NaDGHWu2h004XXqeAgSvSozbI3SLinqS5fCypchn0/
JA/VilxpdSrY9nr+JHHhWfpeuf3J0fRqu67Z7zlgjTWXy8lFvwo7IZ9BARex8SGr/jw4yevaemEH
dm9LqmE6Buk0I+BZjHoWIRBprsUZn0kS8yS+VgRlwcX5Jtkpzd6rjPAQke5MlsbN0Fti/PcPYwrB
nyTbfDBJGz+CKfMfl9kGctDgP+l8wTP2amSd9SmTsd0uWIU3uiGzc2dAAQywBURkt8y7AVntHcaL
GBt5sHGDKVI4jnd9vwL01NPq2gVDTL3gHy7z5QE5CdNDi6OfsD/HuMWPPb6R4OLV45s75kQ3mbjs
u9HbDwQum+JxJUK94Y8KPkbrORjYPQtdUm+hrC7EWMbyMG/mU16M/S2YSHaBVMqi2Tf7HT8oGljd
jED/+KMiORC3U86utSwTkuA2qo3n2Sf0uGjKdO1Xgz/e6+lEazMEj0Xav3JCT12VFXBXEnUOOuvR
VIV2zAV4O0E1ADnHVd8aNcWRZjY3R1zXN4t/x7tYH3R3YAAvGv3Rmxr/nGVomGzxvZ9pvb7uY+ql
2i9TDT9oaAAr49Q92d4fo6CW6+dqMp6ZhvjRJzkP0UKiyFqoEePM75yljwTaKJVieH7XA1J4nYKM
SJ5yjOoGrX2eku+qaj6dZjXfMKeiLTgS5h6La+zl8w+kyY0x6OLRU86VlJG6DHoPY7IEvYTEpp0n
iSHS8r54Qr5pjlU+ZD2b+F4VgAR175GfVXTWvBK/LaA8fiLaLxaJXljQttm6PUeOnKzrUlt1WDeF
9ilzdQmAS72CULhTa4JsxxNX33fNqG2n4NkcBiDXabBeYVWAeulW593GobPrifiHytdvg14Pr3BU
mjhlB7aVoKujBqbiDm4U7pzGTcjEDtZLNmB9Fy701yrPrBf+7te6T71TM2ZnnYDH67o01u3+T/g6
zVedp/iNzMc+G45l5U9nqYqfPma9x6JOjK2tkVSoJwNHskjcMnJHX8R//c9BUq0nh9We5kHg7O2W
Fa27+A8rafWHpdHyUznUD0Vfv9H3ZRzwU5a4xyif0T1pR5R3d1e7hR3i9+2XTgf29a8vWCvWSSQP
qhi4VM0yHmmbvw33LxgZ2xtV8MCYqW9zZXVcjdl6wpBO5d1w7ub6AcnHW0JJ7BfM42MwtRxFdBJs
rcQQcd7jpcS2AjUTfwkNWh3bfm56MXHxBI2CrFjO50USyRdmY4dpCSBchx/r2ZoKicoNL95SmbST
JUGU820/uADB9YUhZ26H8Tcq11SJ9LstCVO2hFulPbsXT/jGbYCsIEz9DYLW8oteQqNqrk4n1Xfr
9cc2n8CBDCDdhyAIk9796U2TE5v39wr55MuZzPLKiRYY3aOD3faQ2zQ0c3gTH9xAVMPXRZR017t0
ulWpB+eDvJjlYoNBmXzoO65FPsWlr/5Qvkq7k3FdaQWGqLL6NMdPjPHWscSPC6FttI+ByB7U4HpH
uw3Rtg6ayteIDNgdkZKTaW/Mrxo/TYhKXMa1CvyQ1uYnwMwYZWxSjWXTbRVXBzvzw2EJIL0ZqR6R
SMM8Vk4z51NpHNEL1+AwCQS02nXJZGZPHCpyI1VNgLiD+mlCyMiJAIXz6nv7GhAHSVBzj92xehis
Lj/LiRu4K96wm5OB1pMfGm8BNFmEv968s9CWUf/ZmNO7g1X7ye1kc3YFL68GU+8noefXOk8IBFJV
dNKlm7PG4//vY7Kkha/9fb8qiQYbLp7CD2upeZTv2soNbqpkeXEv89Osxr9YjCmzvIdlkLwtryVr
01l3yd7Ooql/SzxMjKRiw9oEqt7MWIv5OQZ8ABoHYW2XCk4Rc5ihRkN2YqQYsp2ENxXlXt/EAy6R
p0r51bUgM9qXuzn17gNnfYX74G5tzy/oDCyXj7zSqb4ryB65EO+e7vn65ZLXEDB6c1XXHPkjJlB6
T7CPw3UgnoA/SjlQPj3yDPDLX0Se24+tHwHnJxGkjPe+HSA0Ybbgw8aFg1P4sZow92MOnh6VBm9p
1D2ebHpanKAF16ehyW2UzozPxHr3yhqNwG04rjBbzWLfJfDcPF1kr2a94CE2yucENih2aZyB+aq2
HYaL0EBIQEOh568V9AVL5264HCx8p/AaipY2urocqmchC+5hq17BpaVMYNAUhNLG1y4yW7SL5XJV
8CcPH0WqwdBOqv4BuavZ0Ig1x6JbagBhhYgdxQtyT1vlVho8Kz374DMus/Ij57B6MgAFRnmdkBHm
7smTNwPp0KaXoq6wiM3zjzHVf8CeqqO+8F9w9kD1GUhoJPA2a2le4AOR8HRrtUOgKi915j9KuQzH
okjpLwQ1RKTlVhuyHTdl6crYzv87dWeyHDnSZtdX0QvgNzhmbGMeyWAyyCS5gZGZScyDA47x6XU8
u6WuNsnUpo3MtKFVVRaTEQwA7v7de8/FTt/i+TtlCsooA9JaJ9Sq58Jpzm7/UEW43gixlujxHMaK
gv3f3Kx4y7ihsjFhfC0mREP3D3HeQyZ9TPsuxZNVcbcM61erlncAYjkR7eH9sYisT6ZJe+FgxMj5
LHOQAKvBnyaeWAtz7fB9AESxZnhNE2+VfwOnjdepeixU/Dl6pXqoicDtDCde8IvV9om050VGMnnN
eDA3ZblfDOxDuOWCXdc/kfy2Qfo4H55BXLhLH6J5yk+hW/9uBVSixovXjOsUJpOhQz6v3HMmBoRs
lUjgHH15n538Q1CIsp2dojqYPJ8v4z532/ARanpyiwxG6PgmTxgKm7MZP6I1Fc9Qnzw2Z6wJJn4q
nu7y5iwGP9/qpp+5Xb3OTDfo6YQSgiBZXHz9ZaRt8fL3X0PlH9JgbAkW2v0umjxEFr8AmZgN50bj
RjIWaTga3hlve7txkgn+IULeum9MyXpZF8AgMHzSGwvyQJDTQFTYLWXl7XMJL0PlT60K1bPVJ/G5
JfKxskux6S2sZo4NdCYIX1unlZ84/Unykr9altI4JYHMnsHPv7mZOV0QqS5V6Xr3ZmCI0mPrscrH
nvaBU9Ha6Wk2YRWjnV9E278wJtAMIbIfPJm5y2qih6MEXgV6Acw0shSs62L8WZakaVPDjp4qzyl3
jstspalhUzl9wKraOt4jJH5r1cjkFEajw3Y5cJ5KHEC2OVm0aPCfUr+oH3Ffr9PhkBbF8GDbBYAP
WZ382mzPKrCLNbDrNXm15QoAxX6emwudpNcxsNwvd0g/4KW3B4dWIyKP7Z4BXvgGM27a9l7Kq0YO
s6ArE3UNubzTGa8bSZvE0MNY2BmQkH7Fw5tTRHe9cuJ3Lk++RI6PmvQNF9RJsRYNcfhbInmu8jDI
rpQ1YGBI3kU91uteAXGLwm0dMM1kCouD3Weo5ye/O9rKV01BlTem1/JqBVgpTYNAGVND+Ct7i6HH
qm8loNCoflte7bJh1tx0sHdJVK1zai1oIZTxyuu6zzodaCl3aASxqXiFm86RgJiPgQ0rLqAwFiTk
1yhg357IfuSMtfeeqgqmQJxG/PCZRgDgdDmhQVGJHWfy5YlqO38rqxo4pfiYlDedu868+kn8UVcU
9pL6n1eJcph8RdLfNRD0N4M1V6fKV58uvtCXrgmjPZRkQmNZtbNn7+pQv/kH1urBYIjwPc3ltp58
RkSOrR6WeOYGHOXPNnG9rRdd0xiQfmqezYRGBzhXNEXiVtjGVjU/LjKYzqOpPkkW4UZFAni3R//o
YL00YDNNtiwABr2hxI1QFKyeyvg8frEw3q/x3U+7OZ3bxyh7LckCpOUXROgL1kgykgRHVuliHTLu
THIx6QkYw8SwyHiKfaxvSWl8oMByEzUhD/KOpAmOuQ1/pd6jLDenLH5FcePTzwZxb8m/4/nBt1is
aHbIWoR9zsL2am7hFUWSc25k2SRT8WFQmtIO1kc3juz3BQu78nn2QGaNiU365G+3oHZ2dVuHFJHb
MYxVjYT3cudgNlxAeBW7B+Yx+I/qSJznuIR1xZWI7P4GPjIjAOxBHRHeu6zoh6/swbhRcH8Wzbyc
hqnFCT93xqOXsZ8gscAjOSqKDWZh9Am2Pxt34Mof446gK1TodZb6jsaqjT+8WETshIiwtK3Nr20i
5ZaLwdzlk1OiEFDVbHPOMes8u81J+pk23k+/tAf2cT4hm9EvXkLRv/TEcn6JiiCMEf1i7j/CpBzC
F5WJZ2XHOxpIlyP3efmYjtm6D6H1xqOxbaq4PE3d7bIQwfKyn7aNr34Mk89iUC+qx/MYdgXUlhbD
SJ4u8GUMdjZdVd/VEO68XkdxOCxvaqXeVRaUu4Lmk70QZUJgN3vPmAr8ID6ybD0HiINUyA10WQzH
2bfs5wCPy1EinJCFDyzsAarcm8Khi8Cvb043Fi+NpNBADODTgVGu6rJ7SD00Y+xf9QnzzYi5Hw8C
F3WorRnnhhDIAVb+S+V61aYA+LFLzapZY6AsT6Y+WyHOyL/HppPd2duwr4abv6fJnJFVjiTix1e0
VIbxjMP2FKdvZ8zhb6k3lkdnOGZo76hJdXoSzTPd3rj3CVt6lWmdK67exhzM698vtA8bePmfQEwZ
eKrIc1fRcYwOY2MlV6KG9r5SIfQRlsjM5a3825fY4k3J0VtTsj2tcW9Z1x53SGT/4syTPBhF4u/d
nohK1WJFKUZ7pzIebBOnBddkfc5YuOGnl1BnBs2O4KVNxnhq2plMRscJBRhlO8wczbDRJtpk6ucL
2JGpcw+W3sL5IbkVxfV8TAsAijY7atbxgnifAIKTNH3OeIOpR+MLDgUtU1fcwNxfsds9lzmPsQG7
NSFF09/ihAJxHgPwBczy6CG28GTaDnnys5/L5DZNU3LrJZ8aKMATIalrMg7m3SD99UQ1CRagjn4c
vKR47dgAZJ0LyS60PucJFq/USJ5Jw3noowbTo4E9sUb3GMOwZ2O5DzTUR0L3qcL45KbpFSCIOiYU
JK+zqmXnblfEmnMoqQE62Fp8T04NOEhxdgSXkJ7rjmN2z5lsMyRMBUI1YFOgBvkYG2l2K1oGWab0
Py0/ofzDL70L/S7FNqKFZT9kqFBgvaAaRezj5kk4N9EYH7TUZrsp8LmiCBI9RyPeAlTfG0zfa0J3
BjuOWD2aMWSh2sLH5RdivoBZXNECS42GKsfrkMU1P6k/5wsRZ2dsH9qRmEacZtOVICY1G5ydGLWi
LrFqP8Sdx+BFk5667D3S5KeALOmoWVCmpkL1crBXnETmVRXXYI3BWnADttilPQqXTLM4pCCmcs2a
KjR1ypLTYRGGWAUxObmwGv0NS6T3qvT8X3Or6r8EK82yaluoVpHmW+WadGXaYHxgrea4HOZ+JamP
TXPbvcyz8ZN5CHVbXvkuaMC4ZxZhyzwnqGARVNtxvxfH0fFIFc/IIIulSO2XbCiykNSrFcPCJhx8
JL4zHP00LXb+rKjncViFAMAaGK/7h1LTvjLN/ao1Aczi3EGrQ3rxx2EfakrYDC7MzSbs/8nesRI4
Ykt/5fZMdnkMYwzUb/amwI4V4McMzSHDyfM2Fbq5Q9TboTI+6Gd9ZQ5Iyw27sngyX6UMP6pYrCGE
3Ft9VBKae+ZpApraLyLuXxsv+3LIMg5xSgHCJI0d8/+roNB2beBFOShNVhOasWZr2pqtuWuWJrCV
oNhCzWRLNZ2N7NNjY8FrowD1LjXBreaoWUdMqhLQTqtQQ+cIQobrDvQb0brmh6O/eJoL1wKIqzUp
rtLMOKpPYifVymA93qQyKNnxjMeoGsCZKCC0tkPQdqAM5WTk2HeW+rHld3CVvckIzglhFY7nOVfj
GbItPDt31EHkLL5lOTexMxL3LTVvDmqlfAxgcZ2YYpU7YjE5nctlvgsjlwKSyGypgoCoJzVbL6k3
pWbtYS/1OKzC3+O5weBRM/lcTeeb4vQp1bw+2RHfybAy/ax6NjlOab/XkorZHtCfB/Av8JiTRrB6
fBKBrW+iLSTr2PfivW2Pz4hTd7NkcQMiGIBsC8A3557/1jq2WGXgBuEVbxc1JmwSLP5OxN5RZm/0
ooLVZAfphqnawqi7dgmR9E5KHjjExDK2bKACXizNPIwp7tIMRAEMUVup4NqRDDTN+SjU36IdbzNA
UkEqHkDGdHAVW01YVAGsxUhTF29LnKY3v0jeypGIsWQm5mtKY695jdxBhJoleyKyaftWUx0T8I6U
rlgnqYn4AQJCXpLp9vvXkoDwOqrVN/uYi4RcrCzCku0A0h3RICoXEjMl/QCJH/1uwFsYHv7UEPYk
EP2Vo2mUEeQguK6ttS6DsDs3HVsWQDrTVOavdmxfI3Paj0X1YlbzgzCDGxYxXBc+eWV7QHLS+frG
fg1Lkaww23Yrq2ALkWTzO/SsrVVTzuVZ0XszkBPOOv8lNaAmwB25xDGmbY6m2PzQr0XyZuUuo5zN
wDXJ+IWHS6tZnkJTPQMm65vGbv6Ymvjph+C8e0M8WMX4I5rYJSWyJ8/Y3fnjl1pzQw1NEM01SzTR
VNFW80VtTRotNXO0sn1vy5lBPok+2mRBxnGknn7PrH3XMAFd2kMkgjeSEe5tzbcOtGmmGaeRpp1S
B1BtfT3/STQL1Rugok6aj4orGqFPM1O5OLoLtpmrE9fDfYEPylgXlqHt3rASPnuavRpoCmtRwmOV
msxaa0YriMVoW2puK4fAApiEKJ9coK64Ct9DTXmdfXivDuBX5amXFmY53g3jObbBa+fYEXYLHPxV
CHPlBBGm+jF53o9GU2XJAFKKBmi20MTZXLNnG23JnH3zxuGMRamfkTM1q1YArW01vXa24djCgKFy
MbPYbMRQq/O8vjPHNLdV8wfvrtqSYrT7kYuXqFwp7DfEqve0mw6dMNZ18BlSR0AdymseZ1fOvrtq
pp0G7G4KfnfwnS/JjGMCyxtoPm9iQ+olSb8D6RWfoMb7lwScr9RcX9u7TJrzO2jibwb6N0AwfkhN
aMCl5gJ3AIJtTQpuNTM4SMyvXlOEheYJe5oszNH1ojRrmDkR1OG//OGMh1DLj8ECO0ueh3CKvYKy
h84mCl8mZbCZ8JQmFvFOAeA40qRjoJ/5OQd+zLapfTOhKjher2JCX+10AEihJgbHKSVlMbHRAJgy
fkNmb5qvbGT4CRs8PmJGkYcM2JMSgzfiD3RBtKzrBcaWtAlcTPF0bVAytMK7EP+wVXFtNeFZgHqu
B5jPqsfPQdD4cZzj4spQybOM8pl9UmOWXzj9bFhE8tYxLxk0UXoCLd1qxnTAIU8zp3Ob1gN4f4Om
UTMXBA6jCdXDX1a14rsr808wm+HZMayb6EN5DoZO7aCYHBbNvF7GsT+grZKMnMKF5LefnWlOjfBM
UgJR5fMO27K99zRL29NUban52kBuyUdW9wTwNm6ffttoFneuqdxK87ktTeo2NLO71fRuSr9YTjTR
Gybg1tKMb6lp384A99txCh2qi/Iz1MQbB53oEOtt7qiJ4UTwt4ZmiC/Vm6OJ8pot7npQxm39Bdot
MwcI5J5mkZeaSh5pPnm8NCTlTW86TK053noLD2cKz1wY6mRrwnnI1GvDKz1bM/TzBgw6P4QxgCaj
95qRzl79Ic0easYSSxa/T3roXmS+/TrmMNFA0KyCSU6/XSwKyknP5ATcI9xPxHZpX7PIxnMRBvV2
0ux2g9vsAUfXkweWbuMZYMhCDvmFhECWMeHuNAU+CFmK0O5XQhPiI+QeE2Q8tA1jJYHIu8DkjRl1
2wQvbyxw5pGRiA9q9nzA7ayA0aPi6hqzvN6qtv+ixgAlntMGwHXuo8n8MQK1B091zD31jYlxIoDp
sTr9XgiNLrHPYX/mKJI6/bGoYMEqzcyPg1quPB74NRxDgqvWHxhGf8pJn8ym7AQ29NgP7BiUgMbf
AclZRW38sw1968j5hbSHNnH1BEUBDnabKiNF2YArPXLOzM/d1F/xcTRnp3B54yBFt4NuBzDZJm4q
3RgQ9Cdv+cmQOVpbHUydmmqB5iomagaoG/Ct8sNszR+qzn7xGZ805XM3GJ2zSeMbiwKNBbq7IHch
A9CxEiPu4fQBWURU+IKFemuanNQAUZGwyCOu9+Q3m24m4BWOEI/ChI7ihKmhQSGlSsE3XXy8HbFp
7xeF5ReC1YptsG5f0Pn3WjcyZLqboaakofRFy0Nt40/9M1WGnESpczBMeh1ilEmuY2RkPwOlFDWU
/frz2Z5KD4Iqzhg6dc6ssdQ+Qh21AtojwvFkBLRJtOAUdLsEtKIfGFrcK92jXgYCDFYJg8+ujS/S
qB9BN/unhiHAIcz7VyoSVpNushh1pwVD+2vpHWeqLgQ2qkl3XzQB7RMUetKOSy/GJLx9UnkYG3Rn
xkx5BpoqRNDiUtXs1Njysi6Z465Oo3NI8QaVwnvvbxOHF1zG7ILjzMBsRVeHp2kFVgaiTuEcvBcw
boLqLaXgw+5004fu/Agp/3AsWkA83Qfi62aQhIoQf2kgOYrybU56HH063Tp1qJu6WaR1GTUklmmu
Ck69+yqw7K1BYqTMdScJVEf6lLKLw6fPCXg4s0M+1RSZpDbInCWWdz/R/TaQVxXK0giqN9UDs+5A
Md46mVDSjImWFIdPiR68AyvYNgn4+YZDx+gQVFR0cKZwKVvhZT/E1PqEON9cnT+aTLJKKZseYFvp
L9MHg1leRweFJ6XKxSyAY7dQJKl4IUSDSkrpC4LHAOBM49rwurIV8utTW7jzQdVexJyzBkxtgU7E
iKtWyRw/mb41nCvbxWWWpt4KP2e4w/FYblyHmom+Hygocvr5OCfckImbfTU2qbiWMRdoETLxve63
WeTnQujnTNHoesaS+ZX3OnEeH9OguuP74IKOPkVMwxJ7ETKnQf2RJkgO7FIwJJ8qcAIhR+cf0BNo
7DGq9oXx/XGuu3uWe/0XnEYCrZnawqAXLAtptUmVMd5Gm/mEaxZXQSN3UpvmiRHRsXdsSAh0AbHK
ZcSKgZZRuxCDcKYzCH3AJVICrCmhUAhOEI8qKoZK3TVUOLQO0bHMA9C6meO3DY9JtPTj5g4Bmawj
FjAnnxUE3nDwPoQELB6kdGJQhccdKPI9metdovuP7AJTqSNIvS80WEmIODjZsm05GXjkJJT+0LRe
wGdmaK5Me/q83iU2fUthmIB8SIJ9mWK866kvqihnqnRLU5hbj+aGhlEeiymMZurs1ly9zD7LGgZ+
CD4MGxNlm94O+RKig+6DIjX5uyo3sJesPXuFb1KVUJwZIQcOtjyQJvRJnPuZ8up2cBjk580maNLP
ZMB2Le0GGUviyijKlngLFa4iiRh9BHysdfVS6karls4IBngHkeCQQLVVSzKtMjX8qZv2TryCJCeS
8MDOKeTYeuZimVddcMAAS0WW1QJ8al9DoS7xFEq6RMfNyIGSolXQ9PVEBA2HxaqsrqZu6uKTy/ep
K36WPBjqOXpX3wbNXq2u+Ap02VdSe08pIG9dAlalxoeVYlaV5qzP2nJv6cowqcvDEHBf5pBTavCr
dEy4x4W5nulp3xYIHMODofhFxsjZRd01K6db6LjNstfRBSfa9gdbyRwdoXIRdPKMXFtP2mx4MdPe
2ZVT/0kEcuH8Y3LHde84B4HtwcEN7CtK2PBfNMYLIsL/KIz3HY+YLqFd3wtNIIKezuz+07XPoFeW
fE4LOmzXkdtLiNBPfrCDPTOFiCxO4onN0IYok6YBLQzUAHmXnxEmLk9R2/mPRPLt3xK8/63qy1ud
VkpHdnWA9z+Cvfrl+KaNagIr2INZZeuX+4+Ar5WKeon8fNrXDlOxDO/OCLN9Kxd6MWLG8ltH5n8Q
vlgsRPrhKOPaSHjuRuf98St6I8mj8dFNL14bcUlaYvNfvD7vf/P6iDaIv2mLkLXgP7++xnUZo5cE
kKdKynXuYwNqKCc+BL4Dia1tq13CtG/lNdlNoT7kc9O9zf6XlTUsNcNEAUPibquxBX6dcEX+v03N
/KeA/P9P0XfgJbqmkWv3/xB/B1aR83D9/c+EjfiP7/yfKZvQDRwOvsKHGUNC5n8E3wP7X7aN6/9v
VMb26U7899i75f7LCvwgCEmku+CU+Y5/T71b4l9sKy0K4X2XPyP2/n8VsXHs/6WgkWyPbQWByd/n
uJ6tr85/3B1maWbQ2OdlnzYPQ81SEIwUptrh8hjQOv3gGLGNz7PatgA4v2lqPcSd0fzJQC64FV2L
Wh5UWij0tGRYox1yKsH1lwCMxgRAWkUxm5dabGy07BigPwLuuoolmwFef+K6zrHGlv52oRH1yVW6
ioEojGrg1lfyjiRjf86lKrbBgkmBbOEP13O+GyFxsefMVdrKPZqYe8EnEWNdUGqsnD3O6IyX1Og/
61CbNHuj2DRadFVafnW0EGu88Zh/G7Q8Gxk1qi2KLWSCtdISro2Wq7SoK7W8q7TQW6L4CpRfqSXg
RovB7MiiqnKYGSETN8k7RS3ZqtACcqul5BFNOYnjDW5E5o3pW6BF5wD1WU0+CoCKX5zgDXY0eGSm
yil6ta+F6yhfgJs25d2qB0TtaUgZIyPDKWPaLqKL3ooepKtABDX/yuLo4wMj9y8XxXxqLsT37WfI
MMsVs8O60+K6p2X2FL3d0sJ7oiX4ZDiEKPKJluYDLdIjpVjXAt1+0gL+3/9Uo+lPWtzvtcxva8Ef
yAzisjYBlNoOkGhjQPHXIqDNAoW2DTTaQDBoKwFuFpAi2l6Qa6PBrC0HJt6DWZsQ0E3YYhqAh4zY
PPlz/Wg4WBbqYVdqC0OLl4FszwSVrXuLtc1h1oYHxh6cAPBASG2G8MNXBqjIuNomYeGXkNo4IbSF
QmozRZc/ZdpcMWubhaMNF1XL8DHrDToEkuhgTA9gYFIqtMLXRbgpmOsSJyK+ZvjM8jBZZvAMcXrf
inJDfiI7Z7MNV4ddJraR2rn9/eKA+wUYzq7EU0H+ABYG6IOVvyNsCfReiAHIIK+54Dwx26Y6T6J/
UJ6YT3Rr1Gti1J9N4dcHRMeYYEP2FFU+oe65eClAapOMnRm2V8stL+eTSb3uDMbvQ/UhEKHJfTQV
R1HXht+iUCXW1pQBjoAeuzecZWMrC++di+8li5jSQr8KQPdVvsHWwLBPI65xxjx7zOhYR4RcDVHR
4uc0d2PW0Mat9qPNiHkKxa3oGRkOsQHmJScjrWa4Vf7EOUsWGOPwEJSrhkIPSEXLm9PbZx+/F9cZ
TXqed5kNbjuHV8ueDFJCpawDl4i4ZKNQAP/yS4u4fDRmNzmZJJ7Ooah2Hpykg0BL2RLtLz/C9LGi
oMQtyuK1zcnky0oQa2NQ9QS5b43K3byYyG92xd49Cdj10du6D+0Yw4hVhVtpgj3UNgQw3Xghy7Ia
T8pqV2JSGW3L5cUp+uYOteSHSvqS+MjsrEqGUUWuumczgVXmkXlaLyUsBbtmu5f6B7Jj0blovPYh
sdErQjQ40XZw26twH6IJkv+tnhdbvJpVtXbziGjybCmOPihqNdGsk1cOwzlNGUuHo6j3hXBeG+x0
1yrNN11pYVuLwnwb72efTqOlMM2j8hvrmY4HfaXRqDjONmih9Pe8xFjFXcYkRZkeDSbuJ6+2LmZa
6pI5N0RstiBhDuTJF/RTUmcjJDnOs2hb2yHgeqRJcN4IMwo2gWychzTHGMXsLuMBblOOQuXzHn5J
+hKOCAZam51EcilSnqR+1HXHHEg9v6tq66o8ui6AeHbwsSDevWPYhQyFALVVAjtq0LN5XirjoWR+
EJLFR9OKHgyjdx4GHDauw+iD5iHkgUs3oLqIpnxYovJbyPaX0RrHIbZ+pXI4euD326TYkk4/81v4
bEhQrsA5fC8cr1ccwK0YZMFcmMwaGu93W46fS8s5gOPZPcnB3yqj3RMr79ZcPs8TGQcXLw1WNbGi
rrtAvch/OXZDmZWc7mbfPPMzAyv/aMYW+2H+kJTWIUWwWW6q5dh1nhnbboeE/ECY7hs5/CCmN21m
mFTruY3vdra4j0oW4Yl4Py9u7B5qcCeNkYcn0jovENUjStOSfdyi107EysUEUpEq1ltmYXEaWNic
KD32xW2e1iQ3wNnGuE13ubFk69mDMVHNNmhZuv94tiGWm1l7gkXHWu7UxOQkI6SVNy/i5FZ3QUvQ
CXT1LbWAIUYJQObUfRqzaPzwnXY7KTm/ZSU0KGg54c5GAjuYrtoQXeFZ/ExCH8QmUv0qM7rmsnTI
UShR5sZ1OwYi1TwconFwV+68y1M58S6i+GmZkSXHmCFTqO5CWujbFkUTIvcee1Kn59plPl0ZM2Vw
W8KczpHtNx9F6vprDqCUFxbpPYfxD+jL3SFicI4z5HpJeEyVJUenMqGmjSlNeJCh89MVi0AQIQrj
Rkl4hdDY2a0kGlu/OA7dahPqANZWQGxtJor9yERqqoLkKVIgS0pyWlszzuNTCA1Hvg6ed2o5VNJM
xDymdEmxBn3Q4PC3eJNR/aFz+bas6fgjngle9NYXxYHD3zqNyWL4cXYHMQBLjku7os69T7pu47su
Br865D5IrnOhDnO9GKvO9e/EQa2VdEmJOZhF1kAN2vKgMJJtopBeQ0V+mKpt8rVG5mIwcEFWmy99
1dc3q+CPJKkeEDfLRgXj2vZzcyNEDa8sHdYKjiZgvQblRqB1Lo/FWJkQ/ovLwKKW918ZE5x1KhiY
KtvFhvUYZgqMjOXlW8eW855tjNKVZXfGTW8QZ9/YLVQrnsvki9L0aAv+b+I2zTqAu+1CMGcovJIV
NBnIPwzTJRTkyLu7tXmYfHZS1rYd8h/w0J/wVzyN5ogXy3Uf1Fx8NeyFptY/1eTvMINnbzjsDoOD
9Aso9Fk03sHrnAFjAp0LMOWZlwom+AFnnynrgEgygRpyD6SiTPeGQPSbzOJXZSTP7IG/5ogH+wSZ
zrepEQD/Pw+M1il/YoRqgZ7JG6aMSWwVuznK53XFvpHwtzmpC5JhwTawyul04x9E/dvwGKYEovrt
UhVB4XeckO8kwRbTUWEih5K/OMjZ2FqFfHMblwiAb19BQ58wOJ9NNZy8goiiRY9Pc6pijzhCk39b
/PZNk5GMScC7wmQP2z4jRJRtqaaRqy4vvocEwhLIoK2dZqy9dnhH83hTbXjPvflnwKAxmZb9sFwI
QTIZf51SkyyoTEPkdtAzUfJVExkBoMy216I03YJYGK8SrNQrn9KBdQ0i0ieP1LMzXCismILg3tgu
lE4n/jYdbxvXxjFwcNYZLd/jRnyPaYq7HJtVnEzbVr1pNlJLQyAevPdkpKVMYH5w7Owbjt6xLoN0
PRnB3Y/tp79vD7JRgNgAws6Om0NuZn8wFKHN+lBonATcYxfdo0lZ26q0jiM0f3+qvuvAfvFGEOEq
/Qq0UTx/8AFKTK8yWT5ybHujtdxLLio6nC8AX55h0OSGi+RhPfmDwV9oYfjJvts+OJq9fMtLfmRo
LHt+i5tY77qd3qfwNPtWovhyzOx7Kfo302AV7cYDKvJTVUb3JcMSPcyfdbCzeBKHX36M1bR3940X
3lOS3ax2l7jIvkzJyaLEHSM656HMojuGwksyGH+ail1n+Rg2xh2SzltZxbtIZl99U3xhS/+R8jkq
/8g9dcuDEyO2i+/xBninmPC/Qtt6ihrvWHjTZumDP77Z7eUEgyfPiJ7NLJP654cQaAMDnnBXB8eG
bTH72JpqwyFY+XhqdSK6jjvu91q+VVX6lSxE/NI35PCLbTRvzUS5BTU4INqAJ5usVuqm356Uxbcq
gmNBSmiVGOlXFYb3aOS1J8lTko8/TKd+sPYP8YxCz3nqNFFjT2aqgvS04QU23CsMovoa92pnBSsv
ct3zRK84x0LsCN1PS9IL0sLBXdUhJli2WivMEtpc1vzoOBYQq9ddNe3XRPhxBRQgPtpkqC2RbQbs
Wux26H+e2y9KmW+RqqEFlBhOqZ645Q1qqg+4YdPWkBFS82OY0suU55Jv100iZvJr9MPbMpkHbxqn
a1h1W6w6ch/m6S8GcM4psEbMb9khUJgKuuJnwnQZ9afz9lHpsyS0k7hqkEOXQm81c/jDaf5AQrEH
sEYMAuIOUbERb7yRSGp7yyY5QRCGq95U/bkus3yfEyRjyxQc5dDPp9ZOAL5F0GoG4lAbZ8gwcZfG
nvWq382ZVJcmXW5CTWAd0lxuEieeblnt7+YZuR+DmjwbOa5KtZT5Owfl0et+gZf0HkOVodbORn7y
8JKSljKWdQw5iD7djcMx4pnH7Zt0+uYpbU4Zv3Lu0HBYz/XsA2wsN8qszFPA8YGANU/ssODNO8Sm
LTNBCs+bkPqu9N3OjAFqnMkp3J3zjZiQyvJA3sYObacZi3erp0UGX8nNbdJ9n1Cq5s3+69yk4uiJ
7imI6/FSs9E1xxZrKB/SeUoGgtDNcLTMMDoGcw25odz55eg+BIoF2RuE2BsNidwJyOg6xlm1JbOD
FW2eOJ+EEp1wsB+qVOSnNqCSfq73jW4Wocojf+Rf4PHvVRFiG2dOemVYMlzpbuhWKV7Eo2NxkaZm
FJ5kduzDkUvaYrI+Ta+u2/qvDh9NyC25nVKvPozj3DzSNPwaZ6LdzgtUzaZPf4aB/vkalxr241ev
2udcyP4Ho6FfZRLJC3adejMTF1h5Oax6f+S3li9OSTlxI2Fi9O66HlvnaofymCVjdg2KXOxmB4gh
w9d65Zr0SaaeSg+1FxuHRkCCEx7V6WmdPlcpHDfietlDN1yg3Xs/IpPLOgWmR/j1FvhluDHcpLw0
CZWdInS3YRP1J3YO+b6W+3I5yCyp111n0EyM6wCORQeGAtO03eIjtnPznOovOHr+uGXGkaPLsEB1
RI4YXsybvja4PigAujOCwiknoCL0iOJhNe8xQheHLq+u7QyNqI1yBcjBX3mmtVwiO1wt0hQ7ow/E
SzEAazds73OaafGTzXSeu54kj2rKXeYZ6om8TrGJGyJ7BJsg+s7gKUa2IY0KN1ZMvsgWHlVjATxt
jCaTxdi1oLm1LNSLLaDQ8nOplIyjbTcPznpp5+ASqpyPQJj5EYLbn9qegw/9D11J34ZTMIZhO/Wc
tYCkIml+ggd8KczR2eyrrF4e2aBcjQkVcowSMBpURz+MJsOhKfHfeADC8xPBOqom41wOiweuqi12
0h6e+jli/OYmzwYs3Yvf5b+zOH4UDRSRuMVdSAIsiOTGjAH8iwic+RIUIW6YhJymvaMVXEtvan4y
xMI6YNbbXIp+4888OR3fds9M0Q+x1zwa0qDFmXTqZh6uVl2l9zqAL2OWLiMKNwD+bIgzrkjQBDPl
6zbZQJmF9cEz5ht+Hxlg8q4Hv1gzNKIrKpte8d4sO9HiAWWrs2xVpsj/SfnuthkRFHcm5pjnu5jh
1XoOmvm/s3cmy3UrWZb9l5gjDI2jG8Tk9i0vyUuKlCYwNhL61uEAHF9fC8rKrMq0tDSreU1oES9e
SJSI6/Czz95rr2VDPSumBYNFIyvbavGBMtpckzdzLp09GYI9SxIyK2OTY87bw9GKtmpO8PKo/Izi
8hYOYmYeo1SqbIBSBXRQJCyeMLjO9cYANLzHmILyFFJvTIzqYJfcpIIIMNWsEo6S0by5BWcqpi7Q
Hf3EUiqI2wJBoQgOM+TBlXKKlJXCED78/eKNlg2ztqP4sAxaFvmjXJsDVI/GBItCB9MIlV0KvIMF
4wcB0CXY7ibzoWHoXss0u4amzA+eaq+tkdX4//HXtpmPvsWSExbcQypC7wKmn1xLMBwSr/s1jYIW
F7l3yFOsDB1x740J5GQvNNp8WXMab+YiWRscpVsDSsA+kJZmc0W6t5TdqxjGeNNAQSwNs36Uvv+R
GWwIKf90j/5gbhLWOGfwD8lhLuYvw+iAuZUDnyk+kGcRELarev2j673mlwUZb8PDgGWnx0HWMdOF
Fi/8kYhtYBXUz4V8rr2+lZxAkqZ3SoDIiJCNGkPP51JXfBbK5dqTh0tSBzB5oLGN+A0/tfYb1Hn+
Upj5D4w7+0FO9dNbmjcDsz8kUNJdCLc0ax3Zin+RCOexA8uwSt2GyMPM52ew4P1NlnjBOQGAdYjV
0bWGE8lgXO3qxbLUR9CHAoDF7JH507dUOsNZq846+UAaVO9nx3IiX+ezYnqkpu/JIvm0L2X90hYI
dN3bPIzdYQR4DhGN1aSrZ0xzLXDlgRw+HsiSOYTEdB+wn64Kur5d4unbZQNw8GZjU8WoHxL4Bc2K
ffzsG/cOpwsaOmDlzu+uaeQOLKDIKamJRGxDhmPnpif2vgdaD1GaadC0jAzwjNGOsEWHPeJhuXc1
f9qyGai/w0YZmY8a7SnEtdpCstpgHrSRWSTpDx8JW8sL6X5snd6pxW2V9b57bNI+pSMnvQ6InyRN
5Yp8ufsQ5uWHz3OxNguIeyPyZqkbY086BxCqqELWBXZ/QN5y+fChhgN5C69Lx2jXf1pSvVllhauV
qAlVgd53gCH0oal4dBbJhcquQn60KqckMtF/somZA4S+XXndd99zdxmwE0wVdrwiiqZDP8ceDUFQ
geyC5GmGESHxx12ifblrTPezMmsBpoubYeWA3yKJXpfFfKnHjHk8dgSxKjO61lyJXOxBSZkFhwq0
/QP8q0veSOvYZSldxCU1QWaeVBvTqKw12zh/XY0GF9SBECWcvUtqm3o7x47ijhY2zOij2PZTgogx
6facB3V8Wv5bUc/TxQ5cLp5d6fIlug3sHNip0zqepFwVU9O1jimC0cYSwJfCuWEYZHbfjczwI/bo
sx2DFCDLwkue8PVEKhqBm+23ykHOlgmnZcoRyZNUbKRWJFIgkOdlRKuQaes9vSvzYWAzoPx6uBRu
B8MQLf2iyl0aMc97jBGXIm7/MAjokz0m+jTr9BsdOn/Am15RdJCEzHEiO8whFw3ytKT/rJgIbhE0
+4xkST74PaWw5fvUSL0lEQAqoCyZpM3Su/ZLsE2kA7XGFaoAK5F+29jWfoKitffKkCLHhJk5cklx
CPvL1ab12JQ8u4T+dkWfOCTEq71s6Lfsi4Z6qpQoRxU2HDAC77ELX6EbfWcPa5pLFhXVK2F6JBc0
Rl9UmWZfttPvxi3o1BsJVliqAP+rVHJhiRCsQF5km6Yw41NA3A8ijIwPNtwbfi/iOJW16Cg8JHii
Oc21DX2CfyU90jNK2oHpIfKRU+TYnh0/Hde+Aw0DOP7eiqEvj6l9cOcu3ftBck2UQ6e4wIAVWULD
vI2LtZi5cXqFtZVNWu9cZF86Rh/aiC67vqjecsu62GTP136dQz6LztZsd9u5ivV+ooTIl9N2GKE6
0h8V2cq9ulH7JrATZKzNHgfQsyu/z80HqEBocs2BjHJ+I3G/YWUOeYoCiVVntNSpuqwQJv1Zh0l4
INB/qMyUnBT5SiYND8iR9M55Ov2e8nF+LlkQFMP8DRhDvIo0+d0m5sGq6/nBrbi0gTO9+byRj3kh
dpbFR7Ry+kU5NPZWysfEdwv/4O0ouypii/Q89ejL7S3nco6XB75v53XHuHf0aQxGaw0Bhvd3H1QP
UrqEAvxO0oM7Vew3uE7kQD3oQcoRWV08OFSI+xl3giGi4DQTVAm44dGCNXqhUYp4HwsSaZL/Y5k5
7orkibVZfgTD/BZDR97FFKtVeGoOhtd8Nw7RsDK357vbG7vG79YtkE2qFcHPNGx8HzNr2lpWVuwL
FlDbAsDpgTBYumeBSlo9n549bBBMKm/K0fE7gOe1l4Ev7qVVvvrwOdYATOi2KDSCuPNJBoqAo8lh
4C/6JLUxhyLjPOhJ3WHyPWlPO5cs7P8M2OG3QgTx3vOXeSqSw8Hkbr0eOXQFNXy3ErLLIAEoE0Qr
LhQlEOIekqNvkR1vGrhsYDVgB2XmbyJ05QbQRnlk+3tlYXKMp/QDiywlmgoT2t8HVuZslnz/ufBR
NCdnOY15xpL46MKM3cghDHdBynpVI6jpxDgzUboPsRewCa6ftQYkPc5EJrwfc21/zq13hqLgdJjs
motEiOQv4bUW4W0yrSNG9HXqEf1oQwgbpdqNKmI10pCAGbFounA/PLot+rS+N9ZEF/eyG0uCL63T
T7uHS5WX8GXt9k+dXAPBwBYuF518ECPHNHZz/MkRaMci2MrC7qiJojuwKFiK0UvY2lQqQLhhvPA5
fhOTayv9pOWBK+jvyoDdkGQNLdY5QCIVZczam7Zveh5g64Cxk5oQI/wgck1QHGTB37YoPDDkBhXp
ujEbDwrgaUfu5lEb3YvvC4PK95jmDtY3Sd8wmxbdxcI23uvuTKUvV3uW4SDH6OOcG5pOKw0St8JM
vuP5hRl4LqrupiJyFTF0qNTSj+bUVbwMAuuzykO578MH1ZHuahOqGVhCwHcSyxuGQH8ncv/kWO4a
R7d3SL25gNjbclzZ6sbPESE6YfsYDT904bJaT/Gnh76hz0ZHIZvGOY4EKOZrrIGKqaBLn6a2YQoT
vkIEcc1dyUcGdr3zM6zsjRkl9bsZKZYvB2nE6qfy/CtGILByS6swRfeHunY+sL2zybDS6MGbrVXt
xP1uHtkljGR8TmOGB2FMWCkJSCb8GaYbHujxHsn6ZPWERMoGI1oKBirPqXFGEsArFowfZkUOluz8
OiG/cMbl/GbTAj1mZCyapRgaT9Q6M/649EUTk0mPhfjK1Tf+XKzP0TmjXTpaaqZn+qbTpXi6jKmg
Nt9GroQBvdRjEzfbmQNqsKis7pbyanZeP0WjRnb3FFvPNFxzvyZXRuX10FN+XdJavnYIXBlN+Fj8
0glIZEFbdkBrdp3Qnr3UaCce23aTJr5kqdgOlrLt0SMrosOvCY4OAxmF3H0h9oQy1ulS1a2T/AKC
/waghOawaieWUu96qff25i/ksD2UUXmAA3xoQnwPgkbwkmZw3zt6pAb3Lt5SpagOt+kQV3SJ66VU
3FrqxUFAXdIpvTcNznBFA3kes0414uykbXkPu+ruiWnTQUKDuI7j2CWoTJm5t9Sa53Nwdli6rDH5
YUP3kRqXEvTUxFrn0IsuuWLaiqL01l8q05fydEcBWLGMt4pW9YR2dYrvMJAuhes+7T1LAXu0NLFP
VLIX4JnRZOXvkV3QtsW7DLB+aJJfgzec3dk9W+gaRjh9AjnhbyfNPoa4vGccg3NIIbypqYafB+b+
5ZtPKMcZIurjNT3y3lIoT9k98mY2sp2buktfdj1GDs0OZ6mip9SYoqayoxJ9pKjep/2FDWr/KOzc
39dsBjBQkK1oCfBvKeYGXUYmN1WO2KOH3Ril1XlA7QQNYj+HMKOp7XoY2+H32FEF61kNxA8BKWOa
c3IQrOUNVAisF7bzrkxxZEtm3VP5EpgqfsJBt7Yd2d7FhNkhntsrnjj7BpEK8SgmK2AMPLdxdvGB
6V/kZLpnfjTYhY2LnU/ZCnaP+2BiX3gBq4ALNHyNg3FvEoz6YXj6I8lXvCYsdvAbOXFQuKBDGnqR
6h5ojvplebY4GG7nnNqkfg5iHEBdRwmkciLzoYgRF52ueoqg10wSB6XZujR0Bk+wu9NzoShhrtWg
71ZGL02xmx23vDvCeylpQN6P0XIzRBAUWRVeiL4GK2YYegCWTryk936YNXaEWNDNFdWEYMWEwQ9J
sIf0kZjLe5nghCloWojCamND0d3wQ+xPICarfZ5nh0inz4YOyptdl8DgWvx2ooCt1fIHPsGB2Noi
sJhQCmagET5bURJHMaTMiPN4Nwov/JVs6J4WRvBbl5IkpdlO9OEaPNAiBmfdBCf6EszLkEVXCYwZ
Zw/zXjzaAgmXlGKOb+XGHJMUKBJF66pPr4AERuUZy9FXKuEhLkUWoCFU2hWhGsEppNhXDim1aUl5
o5C7uTWU5qlpsh8rO2dJZvrlzsV29sttvwzJOGZbIuRskqxiKnhpJ1kn3xFWHH6TrjpOMW1pAiU+
8ln1Vbzj3sIKOzg0Gm5MKO07L+3CV2ZY33Qlmr8NtDIAclbnqgGkS0x6WALT+RKdzpcQtSBNTVF1
9hQvAeuWpPXIru7Uk70elxB2v8SxFbls+ijcJaatl8A2rU5q75LhrgVhbrXEumll0EA4hbzjyqEp
bIl/10sQnDwc8caGcHi+xMT1Ehi3l+h4sqRr5BIn95ZguUJO3JAXdQ+DaY8rMkTTlUXGU7tE0hWB
ELKGgn4vvsumXjIW8dom93PIq+bNsTLgaAv0MMdPdXLZraIR7nhsiWj5LAexL/ng1ofkoay+FW/w
uIqdK0POtMZe5rEKJlyfLln7v1+mJXpfLpPSEsYfllg++EzM6EcTH0MSBMapqwZJNcihsF3z+veL
3+p1SpTvTLR2XS7xf7O5ewsOIF3AAM5wJL9bHvFh6fdlWPEXiID00nHrtFcxeON3UtSUCxyTWQ+P
nHV0RGbFaTCadv0XA2ePrGfSsMOiAbV21wUGWynaE+sFazDCN8gX0AGf3opl6EgHXkGyjcqTGv1M
PlQLIgFME7AEqAnOgk/gwlE/wr46S5/7M95ye0MsHkavU0xHb26dO5OaOqY9GIPU49hG5Zu3la3H
Z90mPxMIHZemsbO9axK9qaP256zwZuk5ya8Ty7bMACU9jIFamYAfQx+kV7DgIuQCjpicATNZ/uGP
PUgJTRPMsHkf5WO9ICcMGHsYxAI+NIQzFyxFuQAqJKQKmiju1H2Fr+ECsYihWZhQLfoFb4FT5tVc
gBeTBfrC+zcIRvDWzvkH/JwMZgQJJZ544ORZdculbe4MjEUbpzSwi5i4AdwFtkHb/PiMg4jCyaRh
VRVLfv0RRyC6g4scBlC5NtpiMwnRP3hQFVfF5Bg3tUA+zAX3oeB+8Jsbj7Dfon3IJaOHDUK8BEoI
LsH3+C84BIJItKBE5AIV4R9B0l1AI7ONBBmWDHnJgiGhJAJXCmQSb0GUGKU8ScgkqwZ6SQXFhMQc
WsNg/8rhm4xwTvAeHMIW8MnUEff1FhhKumBRPPgoeKQImjw0ffVHg7wr4SEjK1dfXA8f+wWwkuVQ
kRIZ0rLJXIrime+pGP9g98dVXCTPYtm8B+StcKhg5TScAy+CYkX3qzyYdHEn5WcB7yXM2GeDf2ET
NO1UbJqo9g4wSKqH+ItMRgSI96JJiktWh4+CbK8NWcZaEDPSY/c3QJ3RC37GsADR8FCDWlngNGQE
6DnDV7Vga/6/h5qdeq9fdPP7X//4+C6XbIvsu/Sr/7+d0LZvi/+xPuz5I/uQPQbq/+b/9b9Lw4J/
2r4HwvH/WKRHCEP/+ocX/lMEjm97fPqFJwIh/sM87Zj/REwIQxJKGLhtZ/mf/t097fwTuzWxPxff
dWCZrvv/4p4W1lKD8J+yBdj2SRd4gR9Sa+YH3n/x7tdmMwEs6iXohVZu0z8tezXQQFaMFzfdJwE3
s1LlXIHo+s2pWVo7hUgfsvFOSUBxx4B0ruzmgAZkHwan+3AwZZ1KO5Jc0wRuIdRBOvYitQ24PkW6
C5luHAf7RXgv7TR+CoKls5IXpPut4n7YemErVrrJ3Q0RHr2KqGzHRx59mx28S9u9cdhml1Gk7cFB
ll9lOP9OU4xVI8xi6HGdvY2FaZz8OYOZoemLDT1zI2wLxD+cBpgWE6rG4DpnqmlwaRXtOaZvKCi9
ZpPOoDOjHJdUoAMwLz1miGi061vKUhNdkeSl4Sytav5cP4/FqLZIBC+VUc3Xfqw/AxnTLioyptvA
j9dazd1P4yHx9ixyELPSAP9ngi2jcqpuGc7VzZ/HfA1Pz/60wmb/l3prM9Cs6w7znRdMES7dgv51
ly37SHL2lgdmtBmC9oGsmf/oGs4vM6C8oK8ZiPvBTi5mxIKoshGvoeSv+qmavzMreAZo6B8EyvuJ
eCjv5/bnkMjpl1PSQdsNVfnDUkdFHA/mUUX5LPe1tZ1hDRCDXvn5KNDLzE/cPiNqoZc+wi/4GYsM
LNzQcvWPJ8ZxdlL2GLNRDmBhOo4dLa0Bya3xZbT2La+E/cBv1qCmv0WxkFs49pAuUYGASBBYJgNU
t5+wb77nGUnObB3gCDCBci6Xzhh+GKnHj7lBKl/G6WvWRRUb0OqqXVDb6Ji/bAPAY24DAaBoi+5j
gAhU3i8mvSCDuGc8DNQ4Yw6pnlwKdbbaOiiym2dfvVtxK8EtJCTTb8a0YBLjdj3pDu9Cyn0sGd8T
PPkHQq+FgQk2YMRntzatzXZMdnh8fo6eEZ84ruG+uMMlxKL1WjIqk+OSG4VH+AhDNLtVISM0PzsC
Wo4udlx81GaWQbozGl0eygCM/gIZkOHKLSmCLMJpWM98j+e/X7qZZUbDgkSmbnhLvOnRXMQV0tdh
sY2HCmrl7L/LgYbM3KPYg/awCtd/RbmRhhjdGG9+mY5sMUuiwm5zNeJ077VlAiT4myEseZslfdah
wM9ee6AdSpF/5L0dfqZB/9X6A1JnCTjW6rk81SPONOk2tFVJX2BiqdznUkWvDk1YlwAC8kU7euQH
riuyXsU2jf3kmewb1TlVcvH0rwLjYDcinrCGbzDrHhudbKCN6t9Zn772stZP0MRfyQ42r1QAoStP
sI1te9w3iz0zkLwVIyEvdUPUnBzDe1rFxc3x2+JmEZBGRHVSLDP8FKeFfIA+7ifpkyFja0dpk0Hv
cc8g1PZnFKH3PJ7rc4FL5Wwp9OlMo1iYEddp0x2fqDK2eY9vCRpDktYGVhYPK6Nio0YkIwOA2DMk
ZNVQXSrZnlzV5I/4KrLHv/8pkP24TiFO7P7+s8QeBgAaMRarVFW3OalxMbbWwpW2tyNHwMcEeJNE
q/0W2P2rB0wPRDUtI6YaYyoZIuPYxDPwlDj99juaUccc70QwizuOP02wK3EX/Wx8yN/qpHLJ3nXy
qQ6bT3pawH0INMVyBt8QeIvtrpxOBp/cp6nx3YvVPM+z1HTTKb3L2J5ssLOE67Qt2DllwDzsmtxL
x1hP46NbdvqFc/7bkcax651mJyNXrO0BdsosSMIChnfw+0bLcqWxqIrmy19RoA4SamyZJwwTdmmB
U3qxOTrEFR86D4JSNwt+eZP466R4rrn6lCvqf2AXYXVaWfFMD1dmYw2mFrk85J92mnNhC6YbcVpB
NqI2iJ9uybpSDm9tx6RoIEr1xNDsgIoEl5kqMZK900bYMSEqneB11tvlIONp3tIj1a9nr1/oOUKf
8QjJVRH3at+UCHC9h+OqDhWfn1gFh9gkT5PixhqzybqzjT/lQL/WJpvh1sRIEFGesrXjMwdBu21c
bMG9GqubH6v1VFYsvZKWXhY8nKVBq42f4vFo+S2oBcQVGkzhwwD3kD9rCuFwHn4Gff8D+LJ/nEwc
ndQTRBvHw5No090ceBWyoBhIRvuq2lUg7w44aLemjs13L9Vyl3wMuKn2JUwbbP6hs2+LlizhQKBi
bu/UENsv1O72a6dDuigc3Aaers1z7fhXMzKh/QYOboXQwBCd8NznKn0skrZeO4RSGdadLyfYQPa4
ig6JJhqRlZKyueRG+2aDWgOSWVlMsgb9kSJyTtinaWFuqwNYCf8soN6cLM66vlX99e8X1Yj+GuFf
vbjh99+CehojNr30MDXMS4tLMf6pxYgZSvnJ52jRSkwHyMI1SzA5IYQqhsvjwFV8EFJcCrsstl1Z
CEyzQ/FggGOZ4I0feAO7+0jZ1X2KStLGGQC7mF8+kxSGoQo8olW5TyUfA6PLZuo93HIvSmS2tKSj
N3el9YAR2aCDOd2EbIQuBbuRK2hQ4uQhZhMPMSXh+Nz2LsgQt3SyHfSNdFVPyzt2co1TxFJjMyUV
HAkhy+vQu/xdy/bTA7NBHyBiBo1/31mppmuREe6pOjA1g720FYFG7mEmV+XE6Y5JhldfCGNVgNtW
abmDzPOBit6d8CaycCwwFBUonmYl1MXhBQmY7YcSofFYazYjgZJ317DPquEbIFPus92p1AUTAIqU
Kk4IISGK52Sd21HuCXefDccuXqOUAFw8G1jkVZufMbv8IBXgEYmRJ1vH3Vk3mMKNABxzPhCmfhrs
DpUkxnceDEj+lAqE3dj9SOvi2NPfIfyvPM3UPslcucub0YQi5fwCGsze2DQ/g5niv6554Ifbrgme
W0RfN6qQKLMG4EPdog7h+VoHZRFvU5uKd6XEMacDdIU5Lb2DH0zvHR0DA+PoaqKV9DTon27mTudA
YJJje11zVkngbCAVLYBab3aCDQQ9a1/lsXnsXO+IIdH9tOy2xONuQIrTXriUDDFORlEP4Kh1n4R7
Jwb3UfS6vcU1UAreyZUt3lJQUSpWEzg/eugS401Xfr4LjOQYdZQ9DAWLHUcfccsN26TO+XThYRzp
k9l4IYWeE00gSFpYCayAAl7IVrS1V9Zvx8CNkRI+znGVZ1A11g2sBK6++aHox53HUvbk0SXmTN5z
AE38XfpfZASWqRQTmzQxh+aR7K+g5qjX6IdfevY+eKGQR5Sk+mQ3bQVwPT4fI4gT0+fEDzuOZvmr
oZYU9Xl666e+O6TRxL1Nj/txRhjgJF8l7CBCSo82To0HPMbayhpdH4T+7UMVX/39VcslTR1b8Td3
2GZTN8Peh/ifkWIsLRZxDnC6VTXwxQ1iveud8XWaXPE4heW37Y7BviDffAlrSFwlHi8wziyPinYr
OuoEZwoxNjMY9b/95Dvk0ic9xt261glpRRhxu3Ycea1AwtzylKob7/bXYUjLfTqbj7IY3NMY4v6i
P+Pog05DuHk2U8d+4NoSL36xlN2Va2zcJBxOwGXNE5vmcT1rVjZy+pD2z8RyICINVJSiw3CNgQqG
K8V+jhLPP5p58dSgla2nnjtyBwbp0PDk7QSZAGu5+OGi7FaoPNWel4JNBuFEd5PLU02U1Iih/HUB
6ZCy+1267XTyCXXSU2KcJqt7KWbKHHCxYWnqvBbXbvqjjk2eunbGD1Z73Tnzk4tq4BFM+TDsHKeL
MPpmLwHWMU7o0DyBgBrC6fcwwfRD97XXVeuwoLcK9wQ/ZmMjwYLkbqmKtjqbFksTKYahhOKIi1n5
L83ccReH2EMTFglMEqOvJkqGi3BOP5Ha9WP/UkcJa4i5MU7AxrAG9SnyuIxv1ZRC454qPqWBEXP5
8odz78LAiv1ZrmvAM77q7ppI0DBDpSmrKEF70pRnQKC6mQkJpXScjkITVaji4WoZc4PeM/ASo8Dk
AS6BcfSj33Qf3NzAmV7iDiWrnw9lY1VnRQSM0GdcHsJUPGfLcBATX7nnRCQJ85Ss7YWBAY9im31Z
G/OmS+1o5YS4dkNBsMUItby/I2+FlOqyhI9n07my3T5Es3wfCcNf5678VWcuvBSBLOhG8iGv7Yno
siS/wZ9O4kV+xbbDI5awcLTUXVDMt6nh7XOhMnZuOyTrLEvYIAw+kZhG8yBZnGn+iAeKhk18wcsf
m34PWu5w1eJm4izNvGbvmU7MpaGm9tqZ+AZ8XHw6LcIHbmh4HiEHJ/pZwSbaptiG8DRa/B3bhsUN
MHOvNI0dIzVl25ws3LOdhMesBHxfD+JHwXsAuU7n5ygJNqIR6dNS3Mm1yZVnhIVulfF52dmGgQm8
jDQfQqbJLhqbNeL0ANrS1S/t4L8mRVdSmZJhLcXtixErGdd8wPIzxa4fA+IkmKKUuuZ2FABLU5aF
qos3cVj0O4fd3X4mrH0uR2SyvgM7hnYQb7OeTS84vktpKAtOm+r3Ra7A/hnNzitIpPzbU2KO4BsN
k4qXnPqj4qWdSdE17nNYVI+WSxSgsohJ2Z1GUVSiO84evk2F1W4zVzwlXWdsKRj7yMJSUnigqSZP
ySykSYSXtWgf8rQbMBSS6sKkcNaR6W5Li45YK7d/u5393o9xcei0V71lNggn7nmhboZTCFEhdtlI
BwVVrr4ar3qY8h3JoSdVFRM0autFQkk50dp81Z7602KJ4MOakyrgIV2VSXqRRkanmYVhw+TgSX2m
wLymHKaoQBvFe2ihE+AzI6RgRXIF4akdRvWjbjE5DeHZNooZrH7w1QXy7suGh9/8anqDWuFyOEWD
SZA7dY6otwKbBE/M5FvJQdXeqwrqfmNzhaTzEvRSX3pfCKJcT+gawdhnszug2LpKMntDrNU5GTWk
s54F9EB15cEcxEM8ftdZCSHJhjuIA3SlQjBT1mvLhXdfxMGjIUiKVHZy6LAAnFP93PrASPvMQdgR
zeuYIOQWvfWzD1w4M9FMWw9d26Ftk3Zq0Xcdz7kNqXkANFZiDQufbNmrA5sQ6uecA44HlgWj7OnG
NIOzLln4xkE63CnY6jYuidHUatP3DDwk6/30GNt2QT2Oni6u50+QmGxUg+w1NZc7ObaZBcyydkfl
wKkegc+EqMHtENL97VQnyugK1BBmahqkGzqs3AbOWKgDvda+d6D740c4DA5QOFLpHEHt7H71vWWu
86K+l5IVPict1bh8pITdYFCKv3ytP0bdmltWs2fD80kFezNt7tVj67boFdA2HkVNaJpV+SakAoaW
+hp4e9UDqtU2YQcoXVSDPIMJ8q9OQMt3bQXjVpipccyZXJq2dck4TD2HGe/XyvOwyHTMIhFS40p5
HRKI5SXbqm6ce9HLai06aFhqaEpMZeaBedT5Mujkofw4rNa54TmY0kEZiilkpVuDjJm4GrtdUGwb
KsmWDTs3Kj1L/q/qknra3E0SF5FfwuCzKdtYD75hEcvl3tASP9Yhh40RDPOOpOxRKFyOuY21waE4
a+WqeBnaq33oeStzqNz7gAdhxhR/imL9LX3VHkaXmj4bfygZuETtC40XM0qT5DELeC0jS65aY/Zv
USiQhCqO3KCvFlgBjJzIRzckZolQiAml/IhiTzHog+adtXtrZHvIc/eSGcp+rm0WBq6j+Ii6DGEk
4wgp106+A87zO6tydbL563pOgukR0a65JUg6LxYs+ibWr6oMqC7tY2ALgOQ2+dIYLYwBZrMKb/YY
uNj20oVjlb4A5zbxsPwe/G6AElqJe5KQwfGbmYhGnm35cEyP1dtUePPd9qY7nNe+r4N7o/w/E0rG
MUjYPJUYmGyXkbwp+3zbA1vGyjnYmOwMZow8O3FPAbWoHO9okHYpQiN/aAtgXXVh3RsbjB4vRLn0
SOlVl+vpSo/leMBgTY9Bnr0b0qL/K4MuzEEj6/yJ1Peey0oN0w0YhOklm5L3525Ohtu09HuZFHiu
DE7TFdTXYUfNW7CGtRStremb2XFv5tVXPQ76weGqF/vkaKA8jls8BJg80naHlga0u7XXLLL56So6
YrnCPTbJdJpgD8Hw87ytb7wKbT2BG1qseph5WHU39oHeoIXOB2Muc+1fSdUi2DnZgaH3qfcBDjij
4HDV3rTOk/6l5SFXtImw/HdIQjvl3VU15ZgcBj3JrZVhxaw4XVNsYyc9uwCbRhaBq7rDpCUpslXe
cDfLdCIXVynuFl5zzWdoqzY3nEKV6B9uj0mqjS8DtOz1+APHvSLhkaLFAFMACxZRIjIegcp/dFne
7oq53WnCF2tnonlrnlu+NUzd7ViG2yCNPnhEDjHXEg7ebN/ZmBhZ/MXbKCZA6lbEc1htPIrOS85q
CvpjOod7omb2IW5gIHa4jheY9RSj/QJcgcrKRp9SQ+sRGgXA/gQzDcEciLvvY8N7FUEZRmUZndhK
v9qhuRQ6YKmORqBBtd0vr9UDaGscXGb3oxkf6EQsd5Hn/1FN/FbP2ZISdhGJj2nDwFYUtrGVNT7E
sgkBWDk9EHHrj6AeOBIDGYba5oDAp7HGerzRqBnJAhHDZvHlYOY/JEAbLXofNnTP7cj/eVvDtZI1
FSXd1qn4N5VD2sAPip3yYvNptJyjNh4F4eNDAMRO1dlPObCMbB3vV12W3T4C+kSngwZh6ifWumwL
E9KfdNaODS55ij+jIOp3Lc2ZW2NQmBOb6CfYbcG0YlrrWrKBzcP0zD623Ttx/ZIPXnHgSvANVbjd
jo7bblQaPKRz+t3GZAJbM9oJW3znnyw6n/AOPpgOJC/DDn/3sUVUCl1F5MFPjX8ckY6mTs5CPdT+
rQYs1ynSGCyNNrG0+o2FVYTPGKOOHMtLZBUj31XhM3yht1XdldqoDbgnkBoxNbZNBMoZNX1ATWdV
pGukUvQx+UNKtus1OYatQfNYTLXKfjTdeklanGnzxlM89s9CnKPGp5tDD4y7yKm9k9H146K+sWN+
N2NMcj6qedIOO5+njPfOx+gAN/YUiEQJaWKGNAHqOHxSzf/i7UyWI0fW7Pwq/QK4wuSAw6ytFxGI
eSAZwXkDI5OZmAHHPDy9PuRt6ba0kbTRhlasqiSZQYT7P5zzHfmnGwa82glBAZT0WCYMZ+M913Fd
gDBBQxtjOPK8yxAiPbIFzjP4C1WTIapHhk3izm9GdwdymGueDPHbFD29kADBC4lnF0PpWTsdHxKW
TmH8WulA6yreuPtQY+pVYk1N4i/Eyy+TQcSqWyaPWg/5p/Rs4i57+5vf/6WZLzGhQJuQBbjNLBWf
ST37QeB+0PW+djS8jcOTVo6t2gDvEdxVFBwNb4j8arY8Fb2bdv7oefUaUeJ60MAOIv/C/RsM4N6B
mHCpdYQJ1lhYsHCs4cJBgGef3Ho5+un3ICSKFwk/8TGDGtcUxvuu5QEKEgaWxgj1Gy07E8t0ROqH
/VGwyVqVzsyUAiQ8wZfeS1qZfzwymj032LNNo7ioFFeMLTZ2h9TFCgbWHSGUVSu/FEbR7/vs1mMk
XA050DpATcEK16bjh1jt/Mki67rxnnRXbHVdlVt90lP6Rg3AKf5vfoRsTTobVPg+Tf06Z5I5Dmqf
MJxf9VYyrRHcL9nCsBxsHHd2I3wwQtqM6JrRARt4XfjcxmwPMEcMltwNwqCwRrwXzjwJLTtIVbpP
Mxo1rgMez6EFPFMnt4wccfKufkzGndVAamXXDr5tLz9Oicm7eCjy/tYM5p9cJD9eDtuxdUjRGCoE
c6L9Fl5GfHqE+ULQ4bia/UmpHJ5kg94HW9e6rxEDKcnfIoGFmk7aC5RlvQt+uqn4ECwxWk//0WOw
stOssYnJKUZsFrFrHjBu44yE8oAtpOXROwutRYFcPsqZ6L86re5z0COfcOOjEdtPRsKvaIzGh8Jk
MtqnqNptU4MW4T17I3obxUsQKu8AgyX2p2TJtArDT9YnN0nKcj/36ZOrw2koG0PsMyMhQ2HsN3PD
HBDiNUBgvjzp1ndaZ3rcafpl1zX8bO8tGpafUsXPzhTLVRQjChLuaQxRH5pwccVoP5a6KaH7QW8R
2TELBeMtXmC7pUshLhzBedxsejIdKCw6n4puuJQjHldKnB52CfYhb+vKq6l5z6y992NGLOPoV1ND
3BozNPx4ZIR6uFChwbwgl36qlXWttOY9Mox2CWM/hw3dNCEpw6q0rZvWG2pfl0yDOg8V/DJ4ccL6
3HdFcol0BRuVokLW1QV5McJU7VJqDfEUY5FcFcQl3tNCTm/ke6HzTwCvhHGIkab1jIvjomyGuvyE
+Z3pyMnrw/kUh324y2T6WxGj8shb/pdh6ww4HPuncAwyBTB65VM2+LprZkQ5C3obCTWqJqi1HTvl
a7krEB/9FKi+NppSM40yJAQR1QfXzfpjrYsfFjtvjUl2Kjti9ZYNHHnetCQRUSyqBGl1TKUAbinQ
Tl3nPSPL4xyQJolEQaIvzitKMKMJIazT1APMWbk2/bvFIiDtcAxGfSr32lMqDORoKLWCmrqbhEO5
JQrVhIcr8HPFSJZlcLHiSG5YppGQJjpKHcZukTHUl4Vp0AEEj7Kf3qjotEPbueDCMvNNNVX2JasD
5Tei+83roB4QIGByzMV8Yso24DATBNWWagB+MTJKaaxM+hFYYJgRjXdwKfObZnncADo1UIcQ5Nax
b+YYHUH9ghzlJVtjbzm0YfPbgbOtFebXYDBPbmffLImjyYKL/qeZ8O0U2oO7eDcMoBHxGB3H4FUE
FD5y8VSs6HiG4tPLuk1dldNKmvmCkOpOAmA1NZFxjErrG+Nnx1TrQ44khFAHcx66fjmYV+xhZP4N
+rdDAO2KtrmAXUS2RnzBhfCi1WzE63xCYeWyS4r74EyG7B/CIS+6xxatzah6Olbcg1XjHO6qFftn
rqfmSDRIdAoNjAyFbbFnZm3lFZd4lg64JqwYBWc1lonw6Bj6H88CZV39sccUAlKQLz/lxeDtk4oL
Y6S32SNXLUvwTits5W2BC3oBN+CyKIN6qwl9mb+nG7wq3FGYrRbaVqRNG9nfuy/PY1E2Gxb1qaf4
u3tDv1csqNG+xCf0suQoyAbEQwRIBdn7M4BV4N1quNW6DI+dWb3TlGNHCmR5iA11joY2Wg9U9gf0
DuaT3lZ7vGjJZzYAjrL+gBMJsUbbxl12aMhjbXJ2XULyp8uVg+RSOOfGA6CUslXc6PxDrVR/awO2
tEkz3huGg2dS9z5gTakV4Ym239F7rAuqn/PY59NK0PhvLQFO3LMtlO4BgG29quCg45Y2SsTKjlE2
m4HVHlFtan42A/vTRlhwQgJA/sxSb5VNBnSUiRjEInLf7Vi72KClcXb3PF9EU87miVAqExL7vHMx
8eyDRGEAYmoCmExtebdxz3sGcWt6Etzs+hOKuHFvAbqvRWO/GsjVT8AWym2ceC5DIc05GqBQMPeY
1yBumTZntSC8Bvdb1C5je9eJjnB198oc9rkddZ9ZUNsr6SCuMyeg8cOY22spydL27ILTPPe6XSUK
9DYB/vy2+61izYKh4fr68v5losJWg86PhRrDU5j8uANaQ61qMKcHEpn7tTIGgrIZIK3jeO4PQPlM
3wCS2JfLUBtQ3w7oGmY8MpWmoSNRtGwfB5fVcsMdCyEouBfkgZBmNdosi6hAMvMd2hG9SAp52Uza
s2APRWCZdmbsQfBcZjIJlWuvOaNjqV7y5n3mnSqZUCv20FeAAd9BypBXCN6iuXewk6z+VG5Q7krP
aujOouG5gISEInaJpHgpdPFrDuRE95S8mhMINml1GFwHtrWF3pBkEyDRkWOZPuCAm59wyDElwLx+
sucpWgez2W/L2XO3cl6ghIUIr4ntnRA1IwkfIBGQoBkzPIWzRtk1PA/hEt4w/Gh6SKZkx9bLGG2P
bCylA9vN603cUr6t0pEIdCvgclXU94R8MUtuXW4TbSqhvyOLIJidlXcxrkk9Cp+5sNQTphN/7sfw
eZy3Q+v9aCAYtyHOVbKHgF3NtclSZJK9X+W29oZ66qHpCrG3Y7adFjYEq52aXVbVMGlYdzLyR33q
OvmWaXS1KoNpottFHaxrVNWJV92LEhkucixmMW3+mYYFOoEm3HpE8VZZEhzSLrVXTTVne83QHxGy
hxcSWdmXE4jrl5P2YDWE7eGWwC5GLmzTlWR869V14nHcOiz01qbOmGuKym4bd0x7lC1OME6qY8Ip
CdlhxEpCy7uwuSuv1k7SDcTB67RbOQ0GWWn9wdbr/BD3TsNux063hQHqj6XYqzvijUA8XD7gX13p
hlu+YhlgQHzVHZWxJsKk7M1fccJe3Au6g2rNeFPYPTPshg4gALlBxRK/Jc7MfBz5DDtklju8j7cD
Fu6bgRcF4y9iOM0BGo0gF4qURwKhldcEuNn7kjGk16XZwdDo2mf+d4hGy13jqJKoLQdjOXky9s1J
FxDW4kwAAYbbklgkVsn2pRPtAZ5rdWW/mYMIyoiE8liPZstav3WQFkXRez9lwUMVL41XacL9apJt
NUI86ysz3KGGTdcgNLpNVji8rpW5FU08rjWNTjbl9YHxXuorF7/hIXLxJDA242vYznnIko0Vwa9x
sYudopy9nwuR7uTob2PhumdCCnle7MreGyo7WdmUXeUIn6urpvSh1Sp/ssnn4t1lrWtQjhvRIVdo
zenQwmrfx23Uw8u0X7Cu3FM4MHMx13/S5fCXlfamW8MDjGuARlH6k4167le6c2Kjpi/ZV0zkF8vc
3w+ghe6lzc3SIFPgNkfR+B4MfUhgaxMy3g0OFOfhEwG/vy3h7vW4QAxe5W99HsvzXE7nkaHx2bKt
T7eug3c8BDiKQ4M4DFaX4Rw724hgUUT5JkTVFvxPK71nhtBq49UYgLuZIlLUtNpxp+qrpPnDIDOc
jITthCqGB1zi32nnqKfM+VQ9vtkhGmksI708dhHjHGVKVAtl8Nj38uwgmz9UevWgZoa+gY6SqMcU
Ussh8E3gt10Ook2yDrbTOSAqvo18b0Rer7U8SS5CG2ZxJeA8dnLXYr6lrmO9uKjanLDi6Kr0hyrL
XjSrnI+z2TxXztjsVItp39PfJPuqdTbxBNmMyy65oi5GYSnfcm4q31KgSr2wezSjAIfCd11VMynL
JFOQMvfqORwibPCsFZVzc5KJcxV1Ge47okaw4aUPNvktD3//qShM/WpCrSUn8MoaG1tv0bsbwO1b
hG3umiDI9jiFQ+5ztpS4WLth52od9PRomv2oli0J7ua4MQc05BH8QGQX/fxknaxBko2WRi9/P4Bo
jeJoJFt3sC7d/K6paP5AElntsxFya2dIAfm19DYdFq4nE8LTpjJYmfz91MqT7uwE0Q/rmg3sUPOz
J6vLrxLSRrjairXlpPAonfpuoIVYGzkntsRIgpvPOzK1LO5xND9ntSzvLvlPYSDGZxSucD+NvN8h
uMwfVFv+MQKoI4ULPqADvKQj5kv4iUsrt45R4Ob73/OCnXVEll7m2Prsk3LA2L7sG8S+5Sg9u2YT
QXPgood584jiCuNGR8IhgJp1qIv+watIaZD8+iKiWW4dKfd1XTl7Y+V7lh5t+eYok4qwJTzKTUko
QOXhSkyH6Immc8c+eUVeeU3SblER0YvpPsgW0oXhBA+gmUA8sb3o7zbYznNEoAqQt8UQncDQq1T9
XToM12u4foRStqS/YQwl8mvnaRipLWe2bsU0HJRefweh/mnnBIuVM3tlIwIlxmGbrrJBQdxxXURy
hbuLWlJu2HoQimOuuXjbt9DM63Mp6wjXgIEb1wGnnJkGxxSzkkp/JRoR5l2uS+D1DIKMGuVkGtoG
ykV8uAj2dzVjgL6B02G1TK+ivPmcppDtLtLbdVpp1ABO755yxFFQQq2DFqvY11qBxDaxv+eoMS+N
1k2rt3Q9645BLJRqT91A7LZEyhnRajORt9wmOVeDbvncZ9jmK6a65RQnJzr/U8PxeG5aHdeo4rTu
DdBDrffmCSM7k2u1buapO81PLiACsx7Lq0PIE+5VwkDbQKBDzIzxcTKNX1YhxwNk1rVAZ3LWnPYx
ntiap5LVP6pMtlYswzaenRsPEQJZvXXuZeCW22Lopo3q9LcwcKaD66AjXAqVSe/5AFAAAwceP9dp
GTXBASRaMjn2EtNb2JYHi6XO1rAanFxm0a2SKMdBpdzwgDNCbCARRn4t8P0owdwH8wqnCjxckAdM
VdzybsoQHWNJyshIM2QOIr3YH3Lo6x25P8WOPMHw3P7PD6EH3Ik5hLVu7A/oJeaNSUBx5EglxWSJ
ng+J5mC/cIxN8011V0tQBIR1HR4G/khjY+CFwLjpG2eLQMzdlpU3bRh07Zx+GhdMh+dHTiYO9fLQ
6AFpwLhu35EcHojha6lf3Jz9cswUD+M5RIlsW+eczBVcT4XXv1edt4Is12waFk2nCLwZWLsJfYah
W9uqpKIdG0Ne6448rD7DO0gdb+/YJ1pw87Dw01P6baiVPG0xIBGwnrehHCi/5pLbsoh/iyZg3jH1
p3KRYPSdtjQ9GIwQHkSdr08dw2AWKcdaA728ihFor6dhlmt3eZbcJYB8Kg2c0NFMHiRJuEzMgf5s
k37CxovlCePDeKx5axz/fvr3n4Q5fnQNcW3/+ldlH/7GMY4sKneGYwz51ek/QoRPmP2GbGOVNV7s
nnHDPGytuWT5GjSYdsNYIaTqt8lguE/YD7dBg60pW8iTzmDn9y416fgFqrxY7BgaAw5SIDwSJhWZ
fi6LRlFj1i8k8kLa9hx7HfR4CWr33SUHZsvi8pwHfUJC6nDN0crhcWavjgyMLUamcaolDHIjQU5J
XTxnBNBxFtfZgUDKb6QRFVJlA1AVT7jSk8TH/MSjG8Q8yQERgbG+cDImae7gTqPC8szgMJpGsCma
0PJlaQO4iVJ16+vqjxuGb4mhtVigxpwCMXYfLfVrsBZLQUP5wZlB8d/EqGjVq2UsBR28U34fClIq
VUyNthQy1Uytd2qT0FxGMOC5h+5BNgNpdXlGSBoLjfPUMEMOCHj1cGbY3E1bRsNk1XfxL1NQIVWz
9W4Lc2d34Xxh1rvN9Y4oNGAkf79G5VYHuIU5zexM4lhTig2A4eRJxkRe6mSxQeGjckvyKvD12rjI
dszeuhxIVp+3SNOsLZtdzJEFlGM3cMS1FxyxrZpB14+bAU0xarW5hiqkqQN6hUMICxkxqEnceNU8
8/L1AFUteM5YbTmBUPqG85su8vwjkzqEpIAEIE9THAF6ca/EeHHpqyF56e15bvviVbGy6ws3Xtvm
klHU6jpTR0yB6LDCx55tPafIGJD5Vv8wZhE49NChhwYHbBca+RVL+7yF0oUtGU9qOWR36UKzTaR3
GGWUPUFsM14Q5B1NYogIk8pwn+HUqKb5uQzzX0lu2z61TLrxmvY1DvKvGbr1mvruNDl965OdPt2Y
Z7SbqPit993o9zIN92CjEKFM83gDZvGCn7ch3Q2JAxp9DvjR4VIIHtvR+8YuGD951a+4R7/ScU1t
q0p7qqfPqNFJIwidau9617ZGWe3WLICDQWrY6bz+jdGZ8FlhVpsk6L6mR61Cxjggtx7YFB/4LWar
UsjP0WEVy/B17bphdnU88x0tDSiwewUCaNNYwCWyBjH7NARn1RsICfj+tt7GjyDT24OGZx0jor4a
84q4NOU0qJ7iatVr83VoYLJpnfapLD1GewH0oqpCMIyyy+C2KO1SGVnK3YQtOEU77gsnD54SGogF
U0xxVsT9Vssj9WijgcgNzeDiWuyeHc9aQfWxn0YRYY9pnrF4Ok+CGfeBCXSJdLvGHlsUX3Qze0aw
IGLRhOlONV1D9gaj3nUPqFbzbZ7Kxre0NLq5YM02mK6SHfuDvLPnN8bW7N+xvCMZCnQkaHB5hKwA
NRnZJdQwHdoz2zc5oSdIlOahyIV458nUpYtynW9UYXtdoJKBkXGLQk/uevMDBp+71WcpXifLvrQe
KcUJm4kHOCQ74sTGfUXo5GGQlL0lytd8HlqfKv5P5rjzPYrFvDftatj1RZ/sE85XLkG+gtl0TPi1
aG1BB99M4dwehHCvMUbUCxLn9BJJAbulLHghKk7Qjty+SDNdohuCe0j3uebwKOF8YRMj1eyjmszw
Nlt2vKsVT/PfT+U0QcijHltjImD7wKu9QvpJEhhA71snd2md2Q+2rysV4zW51a7MT38/cZlGnd2+
W80lZIFZLBFkk214K1Dnma+NrKlRZqCsZ8Bsw5uhuuauYH6aG7TbZoRGnTwGPzOn5sRYemUmnQT6
rY2XfvkQCdIzQ5KWaQoYRaFO3ZmdydpmPmA3MW6NcLt7pl65oaf1nAx4qhcUgcGi/BCHcb6mZ1dn
pyX9g13NPWfDS0TwfdBCeSN/udHQLVj2sHCkquoeJfp0cYbilpDKfbZ69VXmqNAYX7X4+gmdZME7
jqtpMBmnOOJMilhAnhWCWi9Xv5Kkq06EYwWjNW8sgwK5W0RR5eD9dtuEqUFYez46FkQw1m0yDOME
m3zeGKN30geWN6D8M58g+nZljtVd03DWa3W8bZTzx5A1c7j8K7KwnTd1MW5tV+1b3IpUB4V5QA9a
ZolL/4zWfnKwsSd5Mvu2YRCPBLqRNghHthZh0Rut+3KkfTL7XVdD6xAzjFrJVWQlefP0YZfkPvEH
YH+0zyqI+k0sS4CQXcK1qnXurQcMyKwyPcluk4DIP1oVYz3TC/WNqhSLPlFR7GGd2BSOpa/rQQ+h
YoMdSAOIqIWqzkQM5xurHtPd7JFIrfCYHPtA3TRLnvqpwxWRcSnB45tpo0QGv0F7CyyQpO7YsEdm
Ar2KUrapBiD394Smbw1ccBkS17TUJZMm9Ag0FF8W0qI3zRoK2tdPtPTlq66ziZTduJN1Lh9rnbct
ESJyZ8PofPGy8XGUDnCSQTKfEpF4FLYJyqfMb6n8pRWud5dWWJBdPOAEXj7N5wzLQ4qM0YlV5cdL
M0i1oe61s525X7FDhAXqfOu57mnA6pD1Y+RElypesNuDA6+PZSR38njRZpTv4GstBoSOhgJbC32H
fReKMa14BI9d1MFP21M1VkkszqR6fU+jCxql5osAI70NTKkUiOW68cKXoOFqbuUalYJ17FNCqzrI
Kb6Yk+YMFti9IuXu1ygX5GPLmBEavdq6bdHc5RI0l4UabguKaiAfuFRx1rCurFtfy1g5tSlRujKz
1XtqYnCovKbmEpm/GfmHjLGm/WKllw1hYplNQ5O5/EzddGLtu6til+hHTnXXjoe7QiizUj36sZTk
n9UikWSWJNB8ztXeHNF1kT1j+MQ1Yr9Qg332NGGfm46g96FzH528bRjAyHlrz+6vscGHYQbuydgI
NdbXZui6K1q199zNpt0Q0xIwMROJm1PoRO4lE8ZLGYr4UMIF3YBEXdUVG0iLaVc368ZTLAPS8wYr
OaBWnFmqoSXHuF7opg0GY/pqImg0Zg4OupA0wvoAQ86EQgcpMLvPPV1O7FbPLZt6m2NjF1W02Y0d
I8zXm5vQ6iM3NkobK7m3JgFrDvrSsiXTBC5vvA2SOvfdvkBgFLLFA1neb9NOYhGtHLEFYrgLZPeQ
lWW7a2LrFlf0GFRF36JqWXZ4YbG1GsjIJJU2nstUz+s1PGAkTk7pn9xI6ovbl/MG1C3WYBi5pyqE
cAsbx4/mBCtp+EKIi7stAv2mCzNGgJy9oMFCQ4gaF1kqhLOkCp5l1u2aSbO3QZ791qU+odNs9ymw
PLYNUlsl47KmSOMYSXDfg2PE5GmjaWJlug+6vvFBVfZrLM0dL7m5CSaQn3FqmufxUxrayFGg4fjv
SBdvNfVQ2MADeMb1lVP1Ky90sm1aDC8WL+xDNhnJAXDVpwpIrNOdlh1cnPhdmLwHhRRbj18T5AAT
0xA5zCHC4gdUnZrfpRq/8hn7kiBbLvLsl0az8Ds30YH9XbtGQzz7szV0Z8p63+z78jMY+JWCSDvP
VR7u6SlipyvXhWOS9gYXscPxdRk8ImVa3ApbHAC461S586TbHJF3fCGIyinNgA/Ti3/FuV5c2p43
LyXSnuJSriE1Jt+SgzrJJwPAlq2tRkSm/lSYHpxb0myyyGCpUFn652iMz4mx7EEbKrWkqNs9lrf3
oHsszW5+6ab8T5nFPIIMd3eIYZHQC+8x6XIG+wnSO9kVfgqcF2a/sdUbHR9CKp+0VHcObYyEuGDx
8giHcp8Umtx3KVPWHoSxdKHTsRBage544TJmVWnjNOs7nd8mVL1sZIbejx002HKY9iYp7jjBkRY4
0HWHASduBrOfDlX5ASbirTFPJMVGkDlNO12rULyKrj7rBlewXme3lhkVb8XeXJGcEK50LXx0akFu
LfaUfEJkglr8Y2yNyu+TJQ23SLz1+GLbOQE5AwkX5TLFxWF0pD03z64mAYbgrV+FsSb2gQrWAiIZ
qkPI5RqsOLBK8xlXL6mSAe/Rv+CyIVbzaWyKEIFacZ4docGX618zN7xlIcQQp//TtZH5VggXvVRq
rRxjXKYIpC43Vqo2lgd+ifUU39lNrw4Y7ZWrW+PRQd2OGfrTJJjyQ2g2KgndCS8m4tcV1NB8XSQJ
po3CZnhHk/ZksQqiy4a6lJWR2ocYwbcFUTDogYnJISRyXtMBtwQXXgJF1lkyPnuoRPalRVFR6Awn
ixbdlYhZKUr6KRSPO7O910PSP3qx6zHRGB5NqzWu2ZQ+JpVZUHx7+TMl5TavjHhP8oG7EnaEDBca
8MFW+QWCbf7DGOqrSMaXoUqYdBX9QDwScvjcAdeZuDjRQBe6juOuuHuKFXNvRsqSwaJwNB0qOZjs
yWruk5LMDybmtawJSHC3A99miWi2+oWcqa+2t17D0c59qM7HoTkTwGsb6juJgYhkFdsjndiFo8CT
8ZzGLvNINOKRRiIpWaT91Tac7grbfQtTy7sglwZC+WToPVMdA10thqvhMcjaTdkXBpb2JxKi3ROF
BWFG3JVoolGlmXJ+TiIhb+BuMaWk6PhD9VAtbSCu0g/kVy5HM3VYPqHFjociPBNQByI8zNU/KeO9
29RbLyVTNY7e/v5cTmSFfhHpCJ3DptljGiMRfDb3yKHJBIhp+wpZoKMFcIJdfBCBD4UAxG7Yhsch
VFQ6YnwZW+9c6+bNbFG+pfCzMBu8O4tdXWHmR9ev/1SLnbadHeh8Y9UeAhsaoTKMnWfWxn7Quc16
z94Ku3uE4phc/n7Aoh74Y+c2d/NUVkbNTRFku64GDmYUQftUTqbm49fJH+oYL81gTNHBq6E2wAq6
TBKgW25Y2jWVxS+9V9NJdwGoeT2cnyQ/ujbPw8hcc9OnfJc0LtHAgmXsW2leci9L0WaBRx2U8eDw
IF0my7vrhLziJICERJoHk7k8KOVRq8nk6KnyzMzj53YlWirk8S7uTX/MAONFrWauWehhXRl6NpjI
CNfBSE7uYAvI+EPh+ILYpu0sYdwaOdRxx4GSmKqdcoYXZ7Y1tpQshQRb4wum920TUulX6q6NMVRi
JOIvkXdmpVduSi+vOFNleWG8viHH2lyDKSCTLOHtisNx2bdnNHF27TcF6kdhyFOVIsoVFSqmuX2B
0AEN06SdTluPlHaz5zxANxm017Eoug/QhJwZRfoYjVO5NTSveeVfCLuArZEV7zXVzWZkis8cuov2
cBbZUC0rkD7F/GlkJdE5LmukpkqMTRlP0VaLgPOWdWCyBkD2UKXa1kS5tTfbisKkSja2EU1nFWTJ
vprkY55Y4yl3MRqNydI8gJPYciCeKXeA2cVRt7fs+reqGoZ3iwwumpaxMK7qfd/uKWdwjJTTXkrH
PIfVY+Aoe2dR4foReAQzKMLTYnBz9Dg9wT61xyw5S+V9a1UdXjDH4VJ1NCqHaZE16mW0YQYfMfSa
0HjnajfzCD9VyPrQv0TGvrEWYCLG/78fpokZW8E2/FC2NZBJZ6AeSWR1RFMLM1R2FsDWloTBgpk+
i/+1XTzOJeJeleIOkiW8jQB47SnJ5ueF1Ia4qZx9ZZr4knLvyZsMiz0SyjRIcO4dt92vgfHnatDG
5ikZcz5AnMAJOTzr7q/ZysenJVIbGLd9VIrixnUyzIqqsbdeW8ud0QZw/iPGUnGevJaW9rNgqFo9
JRJIw76aBoDS0nKOzpVTmJs+a5+nEsa+p1DlpkEwf1g9rAKREjGl18PNBrdoon5F/7cRXhz+mE5D
p6knBgdpwtcbEXkjdneuJTfoCoTNV5DAJM8CBOZJu2MrahNYkX50ZFv5ZezZr0Fai01PXTFyTWEV
jdQ95vDMC+ADjTafLLz03piKNX5C66rbvz1bqHvkJW/CYpAX9Uh/ACxY2dWI1DcgsjQJ32r4CQs0
xlnNcUoiSwqxC4ebw7NYbbxcqietUucJKu8JVMPacmcuIy8nWSRpUxYVULrngmkVB2/v6zmBcXNa
nPCv2Bsxa/22mQ13EyS5u2uL5ahFJYSbjFIzaDt1D2FMhi0BOa3gFDEw/FmJj/FP/RA08i6d1wY1
61Yr1XdVDLNf2A5XKvfYUIerxFDNMeQduM+Dk+gi73dTuC9sGsodEpAY+YdHtsVsP4ZVB4Ii8x5I
dsDRp0PjmvRi76Zk0Wu61q+0fnBOnYOAK6keHNPPQ89iaum2G4G3fhsT6rLWBepxtmHJwZ0nXILS
YF2TkyVjhSg16uGrcjqcBXBl90n+lcxme2YueRWSpLwCE1yDz9ifBg/AKBHiTcQcto+fwG1ukMwH
+9DkFWc7zvsx4hWYAK8nkUPhrtSZfaFEh5Kh/Q8mtDf2Akls4awUpYXRoY/EAUPGPbVhWeCSyCFR
zioPH9Kxwn5dx+QzpXa/1cPqyVa6uUmor/jrph96prEhDsrniFnwYWx6Wtqw2iAPnC5wXxbXCqo9
Oy7l3kTYODlEpuVVc5UuMmhq13aPA3c/zK/K2Kulwm9l9BBorBrNyU52ViXJMOrFKUqCmTIFROGo
4RZgT0nsWCTemlj7FdB+n1p3Iy3z2Lc6YwbVM/nrOhAXbG+yMIiOYeOi3CkQtIaJWR4mmBZA3phs
NryHpK4NO08Q7hi1mcUx3gHAqEfo9Q5TdLu+YugtzvxAhwCRzRCQ/D6yFu2ZkxMlM5SEvXj+VANk
HFilzIO7Ai+5XVAMlrWapxz/KX2uIkFB1lqMgj2Kd/FYHL2QoMG5goln46Jg4P/y/5dI9t/+a6xz
8x//vnwe/i79r/brf/lk8xcT9tT9rqfb76bL2v/493/9n/+3//Hffv/9Kv8H2JihG6bp2sbfF+Jf
3+Q///D1K4dU5n9Ruv7bV/Hzb37c/Vfm2L/+8H9ix8x/eKC9EBjZwtERzxAD/U/umKv/Q7qWI3XE
BVQ1uvcv7pip/4P/4pqSisI0TOnxs/wP7pj+D6yQFtwxXTiGMK3/p9Rm738PWBdSYkJ0CN8zbIQP
Ot/ov2Y2K0jtg41oamMk8Z/Odcgo+2fcWMLba8U1sIElzjRLC55hTz6p2flw63DXeZ/RAHPe0EKM
xvMrKpedIlLR0NijACaEDDOQjwgXPAz+O3Nnshw3kmbrV7nW60IaBocDWPRdxDxHcJa4gYlMCvPg
jhlP318o61ZlV3e1Wd1Vm1XRkpIoijH4cP5zvkMAejBf6fLc0uezqWd3i0C409zQMmMt8vrIXEZ2
/kYOJJdzWo5pK8hTvRMq3wOeeOBad6Ftejso8SBCCxP5wpbRxxiRBaoJR+XqyTfqp3u7XAh5mY63
ZVaYGLs/EF0mFoq0mLfuKDeeGM5ejZk5KgDtiEspRkZJAo9yeZMuQuU0bZHZyGm0oKyoY5sQP/xQ
PDcy2nEburJklThgAxQURP4Zq9EijfKHNvLwZwHSTtz+vUXDM31NFJWHLTI5x9BSp4xs7Rftp9E6
K1XTEgul9E+vvv+umv7+RLHkRlW5//3f/40X1/2J9EyPDm5ea7bPi+nPT+RUaBwhpkHMVSmooUSt
PLriBnXF83/1tMHwNwZtOnuMZ0Bv8Oz8z/8A4f3jPyAgtOYR+sNYK0zH/Yf270QFKMJ2QmKqXDDg
TDj56g11iZjRJjzgWWxfRZjh8g1n7pDza18mzsm1XGPPMZ6b7+JrclrNqZE5Tg/yZYOT+k6enE9j
rneATbIl/Hdjb7YQs+cG6Y0WX2qQBtrBMs1w22cEPXCnXhCaXFRVyDU+cI4KRzCkuNBcd439yUhr
Isk3P3Rmsp2bxKJj0npDqz6G3nj2U24/hPYOlaqj47++Tp6TT1011c/21yr3WdWTTqL4j5Xs75/9
0z/1v3GplOK+bP3zXvvjl/6R//hPC+QfX/LX1dH7zQlsabI+OnAz3ftf9tfVUfzGK5oy+T8WOcej
bf6vlfaW/ZuH7RyUo8dgQ0Jg/NvqCONRsIgFLLkeZ1Fbyn+Fyshw5f6q/fPbChqj5EVo2qYpWHbl
P7ytgi6leSizsPKAlaFIKT45b4UzhOcCtvASJkS6SlTIJU0SMrNnYe0yi3kx+35BNOZ5hgB+SOLn
xK0YoiVcUnwmvQtKeejjKRtvGSY5elfCaE9J5y3Cf+1DHqQ47d7p1QAKdIqcq5BiRw8FU6V5pBCK
JiDbbI4cKNLah8aRCbEwRxWh5Pnu1iA4iBDVPoAHE1f0t7VPjCcQal5zf7nrKhpj/B00T/+oH4n+
1ta7OTax+TPQurfQLQc1G8eaRcqKMgj4KuLgPJzlnIidnlsqZH2VvEifU37dPU/R9EnfmHl1NgYO
yM6bmzftxsBUHVLPlRXtOERlz2ld0yPwSyMdJspW76IajdgUCED8sJ3g0Y0iF/muFXi0omLJ7Cx+
RHnNt0jED3fD1cE1EYBIOtcPs6Nfq7GKLzGAlQNjkd2MPHapdEYlq1mtsnjM0a7CYVGgtO3Q7GjT
6Idyh3HIXQZGywNml86GjQLCClaYnpKhR0OYh3F6g2mn32LNpkDCeTnUNnfDSjnrMNFc8l12hzBS
1SbySaNkXF0VIPoLHDY6hkd3JMGi9kMdZ98ZGG2gzNnHXtTxpg+AJgdV6mArgFvuV/G3ws7wVPSj
c+lz24HS4MMkbKNv4+RqQiHUy84WpchmMx5Dc1iXAWVFitq7arbFi824Y4nrl/LGsbxSblHimzeO
BGPDI8ytZUAh8zEVRIgAUlOwFJjcp3id2YGW6Aa4PPLOfzW92bpiYRNnPzKzR7yC58JMy7XwcnfT
yqHe2n3yPfDjbZi5xWPkhC9Gg1Vx7ol8k47OHsU4lN/jGeJw5rvWOk2o7KlR0P2JoS7SJ8wAfIet
mT+N5R0Fn1oJkpyY8PkxZ3GqaUsyBlU5/qDuJ1yCwghwp2cGRjRr28FWOOS9cg+O67M+c3CgBWg+
KVtMpzzjrWHQ0jYb/IQZSbf1mRbp8bnvh+axsY2FA0OMFj6HYG9Dmxr9D2+izyO4ps3aYSCEZ9il
vxvDITiy/LuLgHMoGLr4oTPdANMNmBQY4zWKZ5+6dBwWdKZ5avZPXTSRRRDztI/r8MmvQ0UXHz3f
bUUgU2TB741jV+9T76zcfMQc63Yt5Zk6StZpidkAAfPLs+o3oKOgm0ZAqYHN6zQvc7lp29Q/j0aM
CdiVt4QW5ovTmM6TlTPnpOAu89RA8eLoHXswKpvBR+6LNKpmaUBWCJieHius3Fzy2mpt4bkFdJOV
hzL3tnAo+ft7KfZBbTsnm3QBCcF338jG61hN+RJTtIF83rYID54ZH2O8c0NG4WpDfsxP4YCPsTj2
Le1nYHxGfBE4R4yUYhHW6QpkJVEQ1+nPnkWohSA3+cmK7sxxDF7KuW9ADfqXaR76B1/xDy5It+/j
sdw0HkQbO84pIOUQthHp9Ag+jZypxDyE6RqPJo9aH+DAb7Os20dV/IAkTl/qHZVle+cw9K+jMtr9
fcLZAwq+GGEirplIf4h0pLeAVuNVTmUxcWXeUrUNCJVqGpK+E4hX0ggTXgOqpxyLuq9G9+eE+fud
x/XBWTZY9YGbL2a3NI7aUqei8dIXO4Y+MlD7kNXi20in49kwi/bahsmuyTVkAtubyKi4zgNFiRiv
SvvkNOCcgILWWz8fnn5VqgbpyGYBxR490LWWFJRVDyHObcYFhEhsj2nBfW2P2FKmtFTYoce6Jh6l
CSEL/2oNpDEcDMq8o8riiG8Gp6nXLeAvMbop8mrTWt2wztz0W1l1zyg+VFTGsaLylMFj6YnnMMNq
YacxaJMwnC6Dstcnx6+MMzrM71Y3zrdGZ0RNByaAUMzqPrRPxjjTcw5AXeRNsMmYiiyQkIYtf9Lc
DDzea1li6MmJv2/RxbNllA3fSD04391hOhFlxomRddYJKFW7vI8sntvG2A30Y64mC/uFZ2Dvg+2L
ACGMci8yZw/5oIVqEW5QvmlBKeXedPrwGmLlmD0zf0kCNqOfPcfNF/wW6YqcVXYtMnkqXadbTaAi
TqqL74iQvjpYPi5I7t34waP+GBKw9VKadN2m3hUcj+1WnCveYeCHEOt7+7kCZei2obEOIIwsZiuZ
Lm0SDGtjxKM3BzrcjkmDSNcdoyhkJQkxMDIhON9DRxZ3CGALvEtGS8LcnAp3lccJ61zf7frOqc+g
gTwVILYraCnsR6eadBOiuc1mFfNADMoZcFOwnw4+ZpHc+t36puBQoChE7RM16Q+Cn3ZfQywCQUXX
LIUnNKc2Z9owzPOYTe/49D4S0xtWHbP8TWGkxbIpZHbqrW5TBNMPD6rlPhx4eKyxGp6mjrxbWvcn
mfbthmTVpzG6HzG6ILakERiM73DlSZ2bP3JccMnYrIuONzINGgBa21ythPfKzuafTIMlJe0bOiON
CENDTLAhzqbXdPbbU54qiRe98dYEluTBjnaC0jNovkV9AAPAET5VajEJc8cwE5MPL97LlI8HllN+
Pa3TL4cZ+iH1Sw9sj4HmVzVNvWRjbtAm99md5JPcP/z6r4757zKFbGHght2qqklAvVAuJZUY9lPs
TkB66/TqCbG34GYw75u6TcOAeupLn37FedzYEZihoPTJghjMbTuLCqGpjX2shHS34+Yqd0wPhnU/
zrR6KL/Z0NqlQdqgbBW6oLeFTDh7d6r3bk8k0cAwnzWq4zaYtcai68toKYN5z3afXyB058toioJd
PGpzPbaZsSBuHVG7zMM/ePNDZpDZGrBKbvtk1heIge12DDQgBojJduR766IS3a5rzBg2Ab50avwG
A+5f4t7zSPfZZRkYD2FeufuGWiyl02YJnBZUJYbeyIdHYvgUUuUWGbWhFeND3ZfGUtFisFcjsv1Y
hfNGNV16NLXESlHTEk947WVOpXOQsfhpTN295cgLka4TTtADyaUOSfR34tU7PH+31Kje8VbjgYQ7
cwzQ1uiAo5lHhLNeUWirLoandr6DpaMsC0ZllbU0Lei6FhSoE/LsDWRBxNQ7wCjZe9E1Ki3yfne+
M6+NtQTkf57ZwhYVnXkMhN3hyBGF2DhHzpMROO5W5MEtvDM0Tdf0Fn7dD1vsga+2p2GwOPnRslMO
y8JMl8Wc1nqBR4noZFGKhTWHLg9gF3Gxp6nZD4gzcmutnmdvAj7dyJ+GstQijKfiWFbSxf7RQTf0
l4qF4NLMVXcB1HgzTTdb2QTQNhzlggfMZSTIQS8e84ciCexnGB/Bc0XBWWaXhKxqDnmNXbwU1EWX
xmNQNZ9xXHfX2KTCqM5p3EidbdhKrORBXWKP45+QRU17/DWwJd+VbEwLK0bQeu3OmmGbsbKaV6PU
m0gQFF26yZ0pyH6zwfcXYgis9UPD5kcDSfj465fyzATWEgUShz1/Ah8Qm2o5yI1FExCKEWXBrn2X
4OeIEPpk7uOARGBeEFCI3YAhYOUuMdTkH2Wb3TysiSspA7mvZzwtnV8ayKjDeIuEwwpAn/CL4XKC
aEMMcjb00ts8UZEN4y72s2Zv9VG4sxReGw/ymCSPtWRv5rRFER2igEuMdO6sF4861gXzKp5vQjAL
5PnvoEKfnNz+3sDA2/76FtxITgPYmZWByyQZfJv6PyZAzGBvlGINp7oZ9Xoo4BMrCqUw5pNOl0K9
oeZ+aoG67hOlwHe6iUATJtVrhT0/jg7OQEZZPWX1dPOdcOn48VMfQ87AwYEzaR1bZK2CsjlAitTr
SrK1phoSlzao2ui2FmYeDVc0DmnkHGPQRoojwQTiXJEzH6rioR+bmNdOhdOjL/Ujxw71qBqo07RL
ltu//5rBhZTpCwYhN6FcT8c/I1t9jSJ9CwpzP/g5U/qJoHzMuayNs2d3YhWgXLldRI7/HHnJitlF
fOk7qpvzvDiwQ6gXuojDR1LVPOqWekkqvq0vwdoa/kqxmoOVBSs3xU69HL+mDovN0mI7jkc1XR0G
WI955pUnxuAvtMLwm1Skr9wEo4RIsKZYsT0thdmZi3bo+lfKs2w/OWPKi8HO896ffWy7wlfY0Une
LQk9+Gt9P5ZbcXEijmMf86nNb7keE5AhBni9SeQ300ALn+EBY5tK7YsqJEMPVctt0XbWxUMWvoyW
oXYlctIdutswQnQZBeETS7OSUTBG3QVu2wYELdDSoHWs525uKEas6/jw69OhGACZJsREfn3KFV3v
/ahrlr8+bTszvchGvRIkCZ8mapx9jTRmJe+ktQuiY9Gq8Z36wtjuPEdaP/36QD6asU1vDodfn7L+
FQcZReDYJ1gZljGl2w423E0Ctrl69WM4RunNcoMZHnb/ktTQPIwRDUK3VrOWEoIyUcJLFZofpW+B
7vTm75GNE7tPh0Mo5uTa5nVy5fJz1PEYk06x1UpZMQGCVJ7Z5L+5bSpIdctXKyAE67aEb3hvcB0P
lpaX+iv8+d1iktK5DVO/9t9EFUY37XpUGipxEPdD++QxMoQvZCw9CG/cFOCVKFars++lxGhwIbOp
ydMfH/IIr8gAwtHuRnUKYqvclcN4ZWmkkwG9gJAav+6WTHtyXwLR9KPzrw9xPC9VKJMT6ITgoOxq
x845417v1PuczWI/OVZzc1A9WK/Ti5vQF6kwMXNlLV2C/jSVOHH6/OuDCpIlXCE4LRYPOOYb/Yxj
z1y4yrIPvz5NJInsmjjMmlasAgrBkJy4t1BlrkpvoXQvnluGQNcsdvAv2M7zrw9UhPZ3C00n80MN
1O2ZGlN8j6zyS9ck1ElRT7tFjQBXApnkOuV5eCBydR3doTpQ4f2GlB49Mk48JwP7UDQ4ESoDRJ4m
a9e2V6/mgiwkojjHT/zwLc6aqHgovaE6xr3l3UD8zos+LeePUeZX/Kvxq90hxHj3G9mdKGoFU/uU
NwwIfdiInxgcDhQn6G9unB4iLnx3HSs/oSplZ4OapxUX0xJhCHNg6Jx7cxy/epcwW8EQ2sCJyqtr
xjgaduUlSzMKqFBeN5S9es9cAujo6sLkywaEnrsC+bcBuunOU4ah1EISikycc6C0D57UYkNGlvmX
xHI3lZfApaYXIS0/taVLvMZuF73We03cbIUxgptojS2iiK0fg5EQUYJGC8Xjra0Mh6XDnY7YPNJL
7sX1CrRFtHVGRppxKtjHuE8kOSTkwEVGN6qivxjxEKz+YqeWl2Vmo9YjbnOaG6LPKJ13RgQxsW7i
bvEXtw4ms6s7MvOl8xkHxKdVN25c7AkLw2i9Zaqga4V0w+vW+f6vq87PVcH//v8k5z8P5/7v9qu6
D7+af/yr/hfq0tT5CQp2/rku/dK2P/T/uekfv3818Z/l6b9+5R/ytI8IzTDQNBnEySCgoedv8rT3
mxk41NUQP3HQTy37b/K0Y/4mLFcygnEc5oiuwxf9v+Gd85svhMlXBsCIcO3Z/4o87fA9/pM4bQU4
gRj6SGlSkGT9+v3PH49AhZt//zfrLy22Pak7t8dCLSdEJSLz4Da75pXbileOW5yI13746kT2kw7f
hz4Pnu//DyfrUAPMtzIPEKd3iWvjlozuualdfyGrgBxuN0VXMvxXD8401R9Ih9kuydS5pKOMlZZl
KTTxlEVdvQiduNn86an4b4ZZLvOi//KjCSEtJpIeD6303fuP/qcfrWtk1o9u32/5riQW7OYw1Pe7
FU4SZKNwVTjjdeiZEjWd+wB9f2vgij+6JtAP8Ei/Wx4tFhSgqUPc1u/dhK6O2ZBRo/pmY8o/mXJV
Mpy7aRxJxw5k9TIbobEaBQe1aK/BtUI+5EPWINnzF7LiC2s6dl4NjCgYubHL+OGO8j96EwaURpsY
BgUFpElBNZwe4q+K7dW0XOuMfZG5pusU2zsyMCGZGoqpOsV3zJ8d1IdYFuNTPGXTdbQIE0V5SI2y
DHbjxP3SvJfVirpsQZnbi65sw0s4i2YReS4hlDbf5bTdDvfa2156Zz/suu+VucNDts3mvsLnbJNR
jJ3vGHCJVVGiWwqv206KFbXHcvHAmRghu6F2d8buutC2YyNmcDUMkdmXisWKgo7plbnEDSslEeoa
1OcAqLZTIj/WlZYwUJjXma13GEnOLqXIH+vE2XGdSi4zovMZs4MJdm3V6oLYRBp5nH0LyZg2NYlT
3KuILPHkjl9DoC/SiOcFVR0Zko20yfhx6/WzO5xgpDLOtJLkgPNjRbnWM9bpZBeYvbHUpAo2AGrt
ZReb76q3spdW+vjLc/XSUHTIebkvVsjU1UH4Y7Sb5BtgwgGBdelHvb1NqZ7Y9H3ZYBLmdLEijFLu
ZTFj/sZxtpjM+QPsqLkYzGnjhPMWofnodfhaFOx6sM7VzlTJxRnpeXTZkiPzmcr2hQuE38po5R1L
lEEPDFEKgQfzKn5BVOa0FS9U2tobUzofWRJQ2ETwqar8+TBp+ZpbzUQKM3lEx+r39xvOiUbd/lAC
UIRLRkxVR5jB0qF8VoN7nETDwMAO3+va0wAtcCWOfuQe5eiml2IY3vP2Xpc4q+vY+lttQEpKtSKJ
H+9teIZdn7tL0UAvATCBha8idU6ezLCYdrXYAMgEPIgBfrdBFCwLSOqm2UuXqluS0oWVGvjJfG7P
ndzYg9jrmXvg6FFngEE9y5mg8PwvXGybK9u0z9391Ow0Bad91EhPpXCBPg0PVpgZ+6/wJyAxu1WE
TA0SzIUDNqG7YQWtgvCEzfG7TMDLkmHeW1BqrRbpxc/oiQhTgFK9U2C2LJ3zDJeolBjIayMnfISK
6MzjCd7+hfrPnXRhovLOWUYOxHmqRnR4zScocVqfaPs+N/YjjQGfjhUepKQaXs6g20S/xrS8JTa+
Sym/bnCxL0UBgtXBbgUmHLCkSbgryyWlWuNpbrqLvjv9JiqqoiH9mEN0CcrD9mU647VbcSjouUg0
xwp5lN8Q2LW5C2c7CYXFyNL3LmoIHjokdC2f6sGS1HZYiLfW0N+zhjOdayBi24lHG1RzEHV4Zqr+
aBjHyuzoVoi4y/vJIq7Co136bzyfLH7AuBjhI8JQI0Dh57aPo+ckoY7U7udDVQM5wv4gI+8k1WtS
tK8d5yImDeZCtRGZmOxgKs0JOG9XvGd2TNsOlH42i1nrsxuTSjJzeW6ZD4qEID1nqUvhM5gc9raA
wWOTsnHL+uZRhlo2Vy5YUCPs6X3A/8dqFB55iYmlHCTNW8bQAHtlM7MDPk3pxcqhCxIq3lb89ZOw
YXQMJy28rSvXhWGRd2eSxQU32k6ZhVOcPckV/jtA+RYm27tO4lcrgYgRBD+nKfgyGJMsOIPv6yQ+
JSHkTra8b3K+xkRkUEV8/VaVMK2cnm6oLgF9GKTd2TTbbYwbbeU4XbXrSuOCokiZU4Y8n8SkuOlV
/zDtbyPZdGMsqCcTNy8iCUWR90LKJlp38z1zyVwUyPWTPXgXvNKACULUXd3Yv/v9yIKXvIVGRVCq
vwMyQ1IBTsJ8a4LIsq1oXngym/vY0BuQ8rFkEpJN13MZf80VNh5J6D+lkNtyk7cBRgqu+P6pFJbB
HcV46Ob2s2hNb5chxpuVfh8VXe6VB1qndzws3CwvnJXxtQbQySOdZCswpQc5EK6zGReCvGHzkw2f
liniL2hnBy2JbvSymNddOj+CQbEWKTaUOLKHZVwT1CPWcc7acOWTFiZPMj5MZXrvM6mWYYExTsdZ
y1xbdcCJxmBR5mzu9EGbzcYUGGwS9clgT67qrJHbXgFixhOwjVQcsUy4wdNQXcy7IyehcnuIwXmB
dWPlBV5okKcaBw1emq2BBYcwaqRrclPDpgmmaxyRh+z77/yQ3TkLKLjLNFJ2Y6Hxm072MY54J8Pa
f4MXu1FlmS36svvG0BDKM4E1Q3IFc8L6w23erVyfSUAnsEiAuTMdex8ZjvsNcxwU1HZtDCDAi6Y/
CO0+iBzAvWh5CpsaFd/sXBRcehpPvz749BQnmZlShBHTN+wxMu74d1jFANFV5xQ2xzQfkuBM16Pv
NEuV4AJgfAKyrVm7Ip83FJoi8vsASZUWFobOkSRefn+BBVfV463yo/KTjB6rcNLdSpITi3gMYDTx
ysSunawszdOL6WJ7D3VbtLUBplWAXA+yhHOhNC1dVBZxOMDCnQ3BqxkSv8lBuQs7ua9/F2m74I49
ALi2BHExQetdDrN5HYqp3A2e8VYBahlilT9CEvkBjYqzmDwIi+HE5Hnkmz1GOxku/8ATu3h23WVG
6TJtJoIhTc7lzrK52kZjzbQZ8XUZd+FD1QNqjD0yt7nLtKAr+id38p8xqQFKw0MgK8LF0g1+xoOF
yuWnT6rHOjnXxzoghxkldJu1c7kqMZtDGQoZ7f/IA3bcuYa0B0YK4rdFuXdIt4NR3nnD2WNmdt/s
CSHAlQOiWFRcGogqgOXmW1UzTSkyBsxiED2eEFBG0O9eAO1e7EjQWlM7zlaNQDkNqP8UuC3blqAn
hADSIutomGnJNfsHuqu6jQmWhbNf+poM2IIr78LZoqLLlswz528fyQ9IGsTgQMdbza25JnxPAy9x
aGeiFiIPSSsSTRp8Tj0J8TFpALed1dqHlPACRoBMzfRZ+4y7gjmDJzeYq8Ytvvn18ITnF3KXA9G+
LSjMsOFi9S4POclEBoIFfU+J+Z7mnFszGJVE6D78zJUI2gRmsUVE6wr7z1Pgqwdf9Geh6uyhh+h5
iaL5xRoKeSP5x4koD8p9ndv1Jp/omSRHojPADvh/qS12zm0oMQaOnGmsfg2BtlnG0sV+F2IGkem2
8H3y8O7I1B7mhT9wSzC7TTcPwYa7+QcTGn0qPfPUVcq+Mmo5T01KAqc07CtVP74Y4qtbNPwkTR/v
EukC6BrNLTb0iqEYImDtp/Z2AtywaSw9bMyBKinGIz5EpMFcO06eXomh+8eswq3TosVoOgOSMuMA
JBY2kU3o8xss8WPitbQERc8OFcddneyIvvePph31j1HMDlN3Ot0HIO+I9hE2CEK7P6b1dwg8DiKM
B7oS+QPXiYge8K+b6DV9sVU+bx0m3F+1jk8ZHQOrznF4hajRp0zdokSz0uMZZYhJCP8w+i3792Qq
wJ///TcMkxVoSIM9YIpmT7JvMxeQhibXeCQszdFtRF2mv2Y+Ai3s1wGq8DK1EOBILL0kQAMb0PfP
LIjuJcWLsvDq8EEloX7MHZrgMKaoXVS1B+wtGYGC5qawwz5jIuF4R90B/vjxu4vcjhD1Dm6p2BfE
1U928OjoPL6MAzxPPaz6fFLMcWzeiO3wrub4kSP6D2/2PmzXXgP+oOEh8T80Eozh9qyGcNFHExG/
8b6iBI1OKdSe+7imibHh4zQJch5Egpf7KR3gPAbdhgqXVeE57yRXHvRc3lG8xGsFOh6lDzipOM0k
8imRwlu1dnmaCL6uvZLsaVdd2jqE9R1QdsmVeWm20Uv8HSzdsDPM8e4ap4dzunaCvdH4VtKXviuE
Q8vCBA+FygRBnRijE9YMcKGYw3HERiN6kZEtojKEBFnFu2GkuV7zNqi89C3ynN3seD3rcfqJN/46
OjR4uylP+J0DCpvlgG9D8sCIN9foiJqa2FuMc5y0wa3JJPMyWlGbEoK1aqzr4JEAi9TIXIFT2L4l
jklf/arRNX1tA7qjKv1gi1cN4H7jWEuGfdUlI8vZGiG6Vl25aA7FY5rF1bmPGKU1mB42LW/ClS3K
hPzq/NOpK3jKKK73+BfcOkCeZfdGt1JzSvnJAksZsCYZwik63j0MW2wT2cZGrufZypcTl5pi6vgz
fXfldTroLlm7Rso5is1BlSRTmcyMJ3as/iVXMBBo5XE5p0j8sIn0n5q0lxsn7ZyV3aXELTx73SRh
chnq5sUlo9YtBxIJ0r2Zivlk1ncVPJewOgSSCY7NBGh28AI5DK9XyTA4NEtMd9ZqygMXxT86qkM9
/5CDZfPKmESXM3NRqOblPK9l0VMKGGVXy4iB2dJhz0q/astebtOvAWZzWuLwimsetpneW9mC9Yhw
7Jaqh40Q/p65zrzsPHs3d/PXbLYvdSB+mN606PwPR7Sflp4hK3ftE/w4qkxLA52YBFwSIDFABwq5
N6QXH4xEMDsnAgWb1I+fQxVBBrfbBzcYLr2fA4CPQk3HFuizWcuHiQKPISBGM0FuXtaDfpg1SVKa
RhIoHqQ8YOzMCzvMCkhe3PRkONF5GxTci2kTqqaNh01lRcslPZ7BV1fb8bnKKVV2WoPiMEPKnVln
O8xLq9Cr1ZqVvF24JuNVyq6QY6jvoYqOc27WfnK3yzeT3U4bvl0EP4NoJympAjqzpGvAHt9gURaH
6AE0Da6UvrcWU9RQwWmz4PgMXkomSAdD1gHxPBeb5BzSrFTQjJhK1pOidM++L5Y8jDSOWdlHr619
akP3ziZ3nynxraDOMOdCytvP3lcqgiHvEDNVp2Qa720SNEf2SMb9vIP23K+gL1wD/PNLNVt026m3
zvAOQXM/aU3mubsvYm3YfmtNbIhlXJtL2kZew+Cn8vCYMLO6R1mJhyZxwqldfk/86WkKJ8pYM6aX
g3QzaDesiLy97TvMsJlUthItAD89HzUutdbIzl3tbrqCTVqUYuVT2sILJFxBATgLQ28G2AZ7po2w
C3hHRyXETmPEJM+kT+TdiSqMRRQL7DYj7ReZYxtUozylZUImsOT+w9XkxLHWKuw1znS4ddUtYvB3
cEhBEf/SVzMioFJEabnUo9WyoyabKMr00iPFsu4r7hse7CbQLAFs/xIuE8RULsMzKPjk3vDSnK0p
OTPamlAe1c11LOfEzu+jPrD7mgnFwYj2yaK04J96xWiCwXlUUW09AFTnuBVWj/FYPPtB8TlyejvB
jvVXmBueyRjrjW4HPDSe/F4bOEhsGw6NCODhznSuLkuazXxqqak7oNGAE/VaZea+bHDztwqyhhWX
W7vU+/tLfdnIdKchHSADAdQOQKkeASuStILexkzrJ6fle2W40k8UtaxkqTQWs3veSh7YEr0j0fJX
TFHNdtLVY1PiuQw8Dp2VTYqM2CJesDpmgANNvbEaZ69SIj/aP2tFj4GuwWsYY7ikJDJa8+0tp3op
mpDXSdsovMDRsgw51JXYEdlFim5bDj951+d7GgTDFfP+RW7Pl8AS2CIm7+neshY71DVgjJvY17Lf
Ydg0j7Y9/WAIa76QsaTdaGi4CDCBvwh+WNgmeOhiLcWKzfQHSDfiZKbAsVNjEukaBtd4VvfINrcM
WOU1Em95kFF1V5PLbwb6f+A6TbvUU3pNnVL7TTvqkSPKDVzJuMtTv39wh9lYaKBzq5H6wohKvJ0T
MKMZJ8h0yQzyMh1YB8uHSXND95PkaWDkxgSzXFAWHRP1tpnX6Cw9ZsNzkd7ipoh3TqKfqmo8l02c
Y1GbN27meWgo1NIST33p+TPrOaFnu+/E98YQ5Rc64lqPgX+0Mvb5ZkxfhiluWQjWfDtOMp0Lpt62
nX2ZcwKfybStUHgXGgHRtIjnC5ouNrpMZurj7Fem7Bti6cOaaeE9C0ne1my8Kx2p/mLIoNPXRj0v
anw6heEAeNDyOULSpmfCkmeQNeQT682g8mILcAsVpZuqbeIl2ygoTn4uwARa9cohp7cy0fYAdUWv
E8hCWo35Wj/T4aa/4xrDQwXV8Qj6/dxn3reg6baJsPnJ5aaOyiuOKPyO3SMZjceMa9cI9zzId6Nl
d8tO3TC7sc2D65rNj8ob66WA/ww6c0TRKj4NJHsDOO6isNNdpWKHGh46KabmUfc3v+NtwZdwYim+
OCAtRjcwFhP6OBl4pGf4iQ5PisnLCpx4bSeg3mTxAxzGM/doKgVJhlAyek7Y26tKFivKt0FcVdCx
3f8g6jyWK0W2KPpFRGASN73eS1dSyU0IqUrCQyYuga9/i568QVdHdFerVbqQeczea9tyLSNvz79e
5NEJYDb3ALP1g5dzYzBF26c4rA1o3VWTX7wlp9aCYdUiPaNoRsyaEjsZOyFkMMiWsL2inU2/BwFl
TN1y3UFZADqO7JtEqZELaVkJjH7/h5/xAy1twBegZLanhPvUCK4Ty4ZxEi/olNf1mDqrWgeksUAW
TUX1apTmi1VbGAC7s43ubQlx2bhhR51n9R++afzLevfHa5rzkulUtR8i4AjOW/3eeuZ+dlGFtF4f
72UjvrX92noW7kF+PjOW4EnujOQFFzPMlQD+Tcc5PJTiCm2xWO1Dmv7MXiKHn+wRV7GF/qdrtqj2
7uWAVq1kC86Oi0kck8/f1pwahrz+OqhfhTW84/WBleadHcd21j4d4Vp15p3T7YVsrH0n5LntmkdP
OAEFbbvIYVDScZ/QnRdYSpdbV1n1vwhr/abX9qmjZASNiEiNArVvwZroB7vNbmFd4QOTeluY5i1K
0lelGP4G7LXwWdrtFgM4bAxG/EMxPueB+JtJi44nvHSdfMsYzPJMXPwmPPd2g946/ycCYnxx99yH
MHojy4CgqeGRRe6PUurK1fOLkiRdZwxPdHWRcwDeKzR3Lt3cnqeQ+Um1pbnOV07YyQ0Bpw8g0Zhy
jv2hMABJxS4Pn8FqebILj/EkcbuR/xm6EWZdc35q8hy7HP6mSMb+2shRzY191MC+xRoQ9cyDHdd6
h6jyU6CPWLXuAGO19gEpa3NVd7ijTIrSegzaQ+7rVdX2DkOpK7Yz/+yogdTHoTlDnGi7Ht2Gj6YU
whCskmhmnZ0UW8xtn72mfHGD7NgG9naU3XhClc8xKY2Fjaq2U4vuB9UaQw3SXbype0tNwF9BQXSP
neXbRZ4500Eu7cp73zVia3iIN/LAJA4kHIcdfAfyiohF3uaejLYiMZ6AlBzbKn+rO0arSGDL7Ujf
YRkOoRvtROA0mrJdDCiGWRiEw/8IAiUlhw1NSWFcuUAc/s8Ob+4t6DxH7XJk+G1+wlTLWwVXphCR
CdUhFrt6cPqTnuejivCE5XoarzgiyLuoz47Rlh9VPj9P4UuWmdG+gpbMxAeVqyGAluchoc2EikH/
+TIs8JKJB267R2iMJE+fOLPeQ+eIwpuYGUnigjRzuOLuuYM4tnLfJgVlLKKtXvXmeO5r61U0KANx
hPEJy/Ywhnj/csKbQOnN1uIxjLQEQFGGG6uHbMBo5zZbgnAHyNXshTwISJX7WUO3SeE7f2lmwr7g
HHXHYdWDksGn/W0rTQrO9F2N87AXRo6ZBapF2pAAUkVzudWG+HGH4IAWb56wgDTKHjdygo1vOr5N
C4c5P4z/1a3NFV2bD8koKLJA7HKGFNZOyuU4Rfa0r2wmI0mXqHU/9avAz+PXQYjfoSS1O6/QBGXI
0CbB1DAPQCIMfKOSAoDsJEl5EZUjGu7iFHRZBjso/fJLkLrSIc7aoQNP7PSZJDxzz5JVnTTjQVcH
DZdSMm0tI7rYQ/3iNZG5q80gJ+IBpkSEQAaDD3zrBLbR0ukALA9XUTP9cENAqhEL6QZh6NyrcsO8
MCU3A6EUgLOWp3M9tOa2wjyyNUSZQcOUwWk2GXymRrBF5UyktN+Ye6WpSy0CHvZl1j50ee8grd0g
pZU3HTffMWJVGsrkodP/Mi8PXnN9Z4wK6MrfM1jTWzSxRziwl64B1uE5o4UOSHyBdGFITvFxcMfm
lCoN7tLMfpPIeq+KDJNHqMHESyogs1frLid+8i/Ngrp0IfNjae6KMk+48ElF0J01HhpFaKklZ+w0
lTi1frIZRdXeHG9A1mvt0oQ6H0z4BKJ+wL/qlR+U3t6pmFqFV8anlyoqLm08SUhvG342UXstluTi
lj5/PQ9EEKaFucnLqrslGBymuSqIG665yBxUrSOAOpizYJtzM9z4SfDrIU/t7eA1TEmu6ikcj71s
Hmk4H/HS6Z2CNbOnIJdMSlotHmw2PY++TwejelZ5vCxI7yqRrpCq/w17mZ1L8A+7AeAmLB9S1qvu
KY/GjrA6h3rB2/ZsLd2g+5u2hXcmzwPuVB9y1EQCopBluZDsGJlGhAuGY9Tgh09e4W/Z26mc/lUZ
i8Cas/yEBHUhmwJ+h9H57CjNb+diWWeB/jETVhWe7ZCLBo4LLkuxiphLEZvI8s5tMsoFtUXyKfYV
YImVqRN/O/Mer5VelsDLPkwBTsDeVA2ntBkBCKCloDbM53tQaUr7ziUCk8Ftl6GVbs1q2iPkvwIW
ENtZw4mwmRl1XUlKi1hCxdixrEu/3iKtwI3ho1e2BiVx+bcuTxRJGF6Eht78mgVvbF/xmAbO1Yn7
mdUQmDfZUW4m5k04SXqgFWOaiSJz01tmuC1RIZLylhVxd4lC6BMNggRkxP5lwCSEdW+4h1nZPWWS
DMnGN1+GsjaPAEBQayQcyAn4XAcPA5Fvv/7YuyBqjPtQD2y0LZPAgDzcR3zBgLSTUzSD8s1Vty6L
5j2bJbjiNPszwjdCA9k/N2kGfqzo2KoAY04gy75mFVV4h3Zt3XFTvpNjzAZYZHcLKcfeMIR68lC/
n4Xr/kF2TT0+v0WoTH1EgWKUS6AEr5V7n4Z+4/cRs0v35lIirE3h3Pn71UwI75wC5gIVgGqjCTa1
bawXtyCm4hrgG1PdEdmrq8JHTTLqIN6NbNpnqgrXQ6jehegoRZ3gX1LiPK4AZTfGhAna9Y/YxCh1
jeAly9v3NP0X9fVXGv/CmKogTlYX0fg3Y5redbW1Igi2aYxOgw//zXbDpywkeQkVHA5NmkzHugeD
dWoSdTarHulDE4B/q+U5BZ+dOOkvce7vKN7ZIxW/zZz8OhwwEbvcVTWRhglJc/Dfrczb/6YAwFYu
v9tMzWCTNeavlY1Hc8zR101fofSOuaNQFS0A8zF80aa6kBx8tHFytt34PH62dSm5uWeM1c2jjZJ2
ztEo18WHw458Ndm63iQB9wn/NGzTvyLQj3NO3maIYmIIMF8001ZH4U4AszsbIUjUGP3/tTar5DFs
mDEZNzZV9jdb3itbCAAzU/Y7dehAwozaCHNgdy20q9auHG+pkSEbUMAdwVUitTAFcmvjWthETw30
xeuIuMGNqQRdcuU3D5nlWRdrBMFmkRE+0qDt6IfbByYUXThhLNPBfEYQeRxT9Z3lmXpNDPdRzx9u
Cx91zqaapE/0DlLX3XG0qk3vifRZCgjhhrZbXGWAbpSQ4IMBfx3i0Po2i2JCbZhntzYeLj6zpYtt
wcdx/fbF4uRZWVDA1p1M2002Yjyc64Y2D1+7beQGsW6duXXJutl5cfAV29JYx5Z3QrfpXXMRYybq
mTEgDIXG2SfrEe0EwuWMLDd4JbOR23tyQXcdiPdNLhC5IiLYw98V66keJbaNAXXzEDzMWkB58DSs
Lt7ejWqLvc0aNWYysmm8YD4AXr4ZaShZOlKFygnbXGSPJ7P7BA39t0kQTeOHy871AOOyTGG2MTgk
aFK8xlAY+r45yRz1hd3xcYUyOZYLAq3j/N5gBcfrRwYXj6t5xWgVbaHhnZSfgO0Vzhe5pV5Cqqk/
hO1+AHTCFHim1CtZ+IgSI0Lk0Jmqgr1bycm1BoV27bwSSbujFvdQdvBKvDWAKDGl/TKmxa2TmEhq
ZiB0qexZAC1dio7f0xLzMsJ0CIa5+xBkHCNZjFW1p08efBDz6fhhRyMaoSlIzrkp2p1hX8JF6YIT
aH5MpfnMXYOApjKMfRagFfDKxj9qX/ubfvYFry1g5xDxdO/TTEaeeERy0QG5FA1BPulBVYzqQwj1
24RG7mjPUjFWI3i07uEXVo1VbuyJZOeoCKMbOgXrOq7alJj0pA3nD7uikgL70d0oJiq49fSCLjCt
/0qVIvSmi50g0BeT478GEcvZBIvduuHNyt0akGTHGLwf5p8hm+7dkJ9ytg+XPuySlzYgriptfCwQ
KauijLRDlUzISNJ0A1siXavY++41/33TLMUa6Z7//TJ7I+vG4p5OwR84d08Ufsw+8MlppHJr1ld/
tAvTHoHzySJzcOopyCiX3QyXfKFgoAHVtsE/+A9eDM/LrqlDopFCKVeMHhjGkY0wfjBNoN/gC4a+
r1H7hP3zpFzkyQQ/Muf88BalxCR+CxpX324QYFif4Jm9Vw3WNWSIYxAKuPPC5IcL1ulRITTK/4Uo
sbjZKFDY+4bCA/wfIh0a6n9V2zKyUSHvvYZUh0sH/PNz7acM1WZAqdrdzY1jHdxIk+WYNHdutPY6
QhACr1TUeBnBmLFmPIm+ey+lmBlYISj0A/kiRVLs8JI1TFeMjFPhJ8ZeblTkgM4JJTfOrsfcCGyi
PdKzXSCPILECWNMIuTu3L2IIfsCprxoDtuZII4oyAOsswiuWl2iQsrrneiu/4ePdRzPD7sa4DODG
yTWmTVBl7iVIhvsg27PlRe/2MJaEhScHnhgiQ7m3VlxXbGtdcddBeBKUmGxGMKaItt7IAv5aNxGT
UHbhDcrv2SqnxTLMDpELAUOtxRoKvZpvsygeXVLeWPtCcPPLB7cXLEkyn8XDdOISqGF4JD9V0u2l
47KESXiE2JmYLHDWVrpGk/3dFliExWzUUKWMcWO1YNRYX9IqeeCYjd5L96ap1gEjYxqV3N4FBo0D
QUOwRenYezk8mG1ELGkGa1dq3iFZD1+j2I1KviXSRsHoOmT14FzHrgYQ2AmJc20WrJrHdoqonk3B
t41mnZixIvirsuG1G1dad/Oe7XW4nzXnC48fJcCEiKKxhk9lEXIB/Jz+GUoxNS8Crox7i8QwjqJG
3cMFbS/A9OM/E79OwkQQISP1YQMZv198opV9q9L3ActLY51HpZ6lnmZKR0YPGS1hSaKknItH4+RO
0FR6emKSzdVKGNaXb9ZvjvzCAJiuvTLbNQ6g1Fq1a9/RLK2G98wdTBxlSChMSRYWzhS7iz+sq0Yr
GcmGj9iqnrWzBEPUDlrLrjnqyXp2zfgdZZzeuPK3z8mMI6ug3bK7u2NHC2BENsUWxDnAXPwrdu4/
E7zx0ZHdtA73CGjYSsnmt9PyN/IbIn/QdHSTA94QQScmF/GqW3fGwdzLrckgCNgrnZxDykYxmTur
YBfTdGRgp94nC7lfh8UEkWHsGGLf/479kk2ZeSvm4dSDR6RHNbr1yKaZkQUNwzw/Nxgx2qHGZ98o
cn6YbaikpcZnJ1d5LHBhxLPiklh8bDM8E8Ly15jD95Z+d24xooUx4sqhz5/wLrzXuI0YQSHFmLCs
mM/+jHsUhfW8V4nxZk/ZC9a6zsHnxIABIa8Xf2m5UAuH6ejlL3k9viOvtXc8b5s86hgpzg0H8GBt
TMQY4C22h7GhUOxnwEep572z5c2YDz/wjW6MmFRe8A57DDp/pzgAQYQhJ5+2yNi45L0KLfPYQjOp
dtDIBkJvJ+gNbOIme19Gnbh0SUtulg/3f77xetSrBN8fxgWBKpBljNqXfvfWJjzK9rmdrPmbzxK7
Xtrd+tb9LpmpHlMiPRHWYG9PQR8NyLo3rHs2JDGxVYJb5xb+jcE03bkawocWCW7OOtwu6+leRWwl
8VqhgIlgqZFiQpd6IZTlWhYeBCOv4o0c74a5GPhJJ2+a8RIY/VNO9NS6ydxtNUzxow+C20ybF1YZ
vwzinZVmHHBBzeuqRoOchaab10Q842Xe5jEaoTxKid4LfsekXeskvBvkKa5NWTzifWYZ75NNNQR2
frKG4hO3GJN6CuSONHrMMay9iFxarNG5nv/oeMDiZ784QQ11mvH/PADf55W3Fh3DCZTE1jEKF7Jp
Achb2n81ap4i9uL7OEebXDZyRbTAHRDgY0F+x44x3yrP9H6WAzdkqm6VhA0H+PzUCgIeOnYcSEhJ
b6bijCg+L+WmyZrfRNJMkdqptpj1HCqO5FD2AySobD4lKe15mt7RfX2NhIaJ8hyweFvbzBxWkMLR
GsSEjo0cLex3yFVEx+ijxFjhwYv/kbvwr1Vt9uAlyT+/k2f0eES/iPwjaIIX3XDyG+QBqlRPZwyE
SJug4/gZMunqkDuWu2c/82SBZURhkl5iHEIris6JGh8hEglXSARhJpthTdlJ1g69S+OijxR1kB+r
Zn4bwTMkxLiH1gvhFTMJEpxU06LSdgvyd21AX8bfLOz/63myVcvl6JXJsOuht2x4k34SVIQMyh/i
aTBYlJsHXEGfygMyrHyyFBYQFcDjWoNhQKe5y0QGfKfTSGQZ1G9z5zXqxr3uUey0nmKU1ZJy0Wm2
z0B3LiZJQaZfvSexaHiiHUlBUW7mKISDD8diGML3Id/O3PtYKNx5L4lhmkEKGQLYf554G1yYbwI/
GStXQuBCZx1IAoFnopOdKSKLkPViUOVQRVS7y1jArKuwPLWtZa/53TiPo08kOy1iC5hD4sFQwBCn
jjhM6KeN94hjlS2031+lQuo5+LAG/a57yXtkAo208SH+CXH8ByHQoS5+dfJwPJWF42/iFhF4XDbV
Q6SzR+pcAb12dN5Ey/aOhX0jmxTuPAvn3qzMU6PkU+pE0zVwiRso2/ar6k1UP16DOJKjZpcGDcRu
xX61qomMaIUkcGbJrQ2WBFt/ybKl7GA7v+ha/CXpNl8ybwtB+i170kNFHG695OLGS0KumZTcqE3O
8tusyTKoaxu5HFeusL2TAkeDoBQ0iemQvCuI4G2XLN4gHK1np/k0l5ReJOfAh5bk3ixeMnwHhJIZ
qb7eku/rEfTbLom/7ZL92y8pwBFxwBAaigWTWxMTnCKE2AiJHBOlkdjQ1kU4LOr4wjTqE4nP/DJk
NIyuRfqwWZNDbMMaxVxANjFwjSOuIjqsUmJ+s2AL6AHodwnD7NIt+cZpSdKxuWQeg9j/aJYU5LQd
n9slF1ktCcmg+plXkZncLOnJ8ZKjjAaT9t1O8t3EInHPnKM9JF5jPdMuoHWsfnMimdMlm7lNwRHH
vnXXcECOVk+GhjKqC3is+sgHlJAMWfPQkiM1l/2TsyRA4yN6weuPHHNJh05L5AR4CIimcuU1CMmQ
LvF3rAwGmjtp5eE2es+D5y4xt4saQrO05tLsN3AxeRV6DNNLbqBXPVdTFTLDo/qemWTH6JAr+oyQ
kGu3cZCzLXENNz8qP5wlC3vuut/AQcRj/hZwOJseU8Do87Ik3Ld7SaA2uiE0yiRsGybmiiVzO7VO
PJ4sPlJ6jBGZ/6ojoJv+k0gcSUWpmiueyl/PCWA1jTSkMRegv6DlUlv8acXFR+DkLzngbk4iuK3N
73bJCMehcUvRouKGWLWBb7E6+BiWVPG0xuhBzLi3ZMDWwELyIIPZK/JpReTW1iWcvIaLvEyMth2h
T1P0mhFiDlnoPcih+WMjfGitehP8jdvg6hB9XhCBTqrUsbHmL68Pd7KWP6ZkDCEbhx1omu/7SVjr
yi1Tvh3QQ9YSpJzNiLdzJJxZHh67mOeUeOGA0ZzHlrUllnMTljO3J630ejSG+ew2fbdui1YyMGx/
xtKVm3SIBR2LLrfbLhbetbfIhdcExLPoWniHoV0ywAmdU7gkyc9LpjyNXrBtiZlvUtIWXEds/HKw
8YaKYMfbNm3V5G5blVovGVz4Nji0KfK8hSq4cQzzxZY9C1crQ15iEYYehckmb6S5sQMbDZx0e1hs
xgvQ7vgCUA5x38w5R7qDd3BzCpeYJt8NTPmWD7Oz88bgTZnuP2/RWnRu0hz9SWybBptH1iC46MQ/
X0rvw7VmyRof1bOMKTHKkGD4zihOtq+AqeRE2c7IgMbR/2cKMwGSIf/WQaIf8yD/ScDw7wPcuswF
cn2GsaFUemfGAwUztK5GEltsaDoEqD5B2mFtvaXTUhmcxVhlt8poq5s2WgLH4WT7jboGIKRjEyAu
QuCr8uKG1xJUeZt128EDqEuG+UEK54k/Ll1Zw8S/9vUltXCHe+3w7jDmbI38PrrmH507jJYIAOM5
4CRBXHF0a6i/xc0P/ENZxX+G6qGdol0mNa1aW8gVZsLOxIGR+CjSAvhTHjCSrWyjP3FEwZ1QDq7z
RcPqFidwJhRkAY/U6D1arFTYlPBmu/4ZHebaJdx7Vcr0JdYYWpQO32IEbV1t/aWiKne2ET53CP7X
IwMmLvL0bNXNsB3D5KqHzj1Uksa0n4f87qfhgaXj0xzHn7lSCWMFlHQT3pTEwNZENNHBy9RvbA04
AXyWNhDAV2xScHywnxXVzP88uQ7KYxSPPvDgq5pwWnToODfOxd0KSAqn8SS5wUu25WhgB0vnbEMm
CCG5GRvg6NX13GAThaS3UogFzMnWjokrwqpLY6dUcLaxijOp8SUCUKwPRCUNrgJnV78ZESFkQ6Uj
QDOohilx153xM0UdPzrcdxwYyFdU0R2DtEbaNWxIi8VO3y2/DOyf24RvB5fgWtA3IcumS2xTtD7e
QKh7nQVrrUO5X9x6225Ek0pw1VerJdzxCrFSDIt0JbvmTzK3NVs0d+8DFVujjYx3gy4+tEW1USn+
lAwjPn0DhYOcwxVAoR2ktbOMakjE/os91RiNCutx8iijOhwKM2ucDMp3ArFDJLA+4+I7nf5hb6lh
ClIX6h6QHPvaGRg0ucVYvXPxY/XNFWNdwaarZH+i4ydDx8FBWepEXgiGt93AbJ8pX9jxkNUAXxL7
7osSEWAkt5xjlKlAVbgvZvSr8fQw4DBZ0dPVwKmoJdk57lUvPzyLJ47y7Mcd3U8hNOUE6eQoohBM
4Ts0JwPxMFguamN5Wv5iv4INymOd2bAxrDWC2PgaQOVZQY9GdcT3wN7C2I3ZjZjBYMVp2W2QBhL0
7gUX0pzyYzMpZDuWWKfFWF0olmkn/UVrKfwnOpCvIuC/j0u9oYJkpk61Unfou+CjbAIrCnYJqtdC
Q7QenGezr05YYs6AVr56Ydz6ZQ4ZnOwsRQw+OofeLs1Vm/d3izaVyeGD24oDbxXRX2JncX2RKs8J
X7NwFwgK2KCJbY0uxRTzWXc+NvnXaAB8XQlWKqYxM4Io7ENOeMZc/Z3cKLuOkZldGVBws2KOWMv0
0SGQCehGvRMRseX4FKcNOcRc1xOS1M4kA71iiUnfNC1DNBz2Xc5jFamjaYqMq5RapGTQ3Htv3Rhu
2fzupIeHnyruQETAwKyVbRzDDkpq+wk9p7MyW+4Kn8pwiRASMaBfO/1ETAMMp6cBK/o1+4tqbfS2
s/VQf62aYGt1zbzOiPLcpMERDQUT/+COQXvdGDCdjLZF5Bi4oN8TGvHqOTG6f75i4Vc3dyduSupk
hV6s/kzHEPqYYyLbrBhLzPCzfDL96kgZa6mUvRllRhVUEG0dtPa3U/PDq9W3H1nRMYax1mhmtR2B
4QYwMh53dSka+WbH+sk1uVLGhpjK0LwHdfMM64IkqfnJqhlPksu46RR9nSXR6prFiz84+O8KII5t
aW5NLUkPRTHCoI5QCXI3V52SxyFrgz06fbI5vQTpv4i7J0MxEm4scz5AFofNogq4HUG8Kyy+euCX
CDwG87WFcKgL+19HMbwznMWUFrcvxEG8Jco+Yew7VY13oS2EfkOqQlVtIWycUm0/5yzNs1jSkBWv
HuWJE70DKGqPZCZRWRVoUIxwVdDIrFNzeFG4JpMpeUrK+HMCn7hiu/uEDvzFCf2tJ8Z/UdVvUwts
xyDCDQpaVkjGcLJYRUaxwyxQc5fb8x1p0XdBSotk4sP7Di6K8N+Vx4SwnBcvL2xMu8zdkyj7x5BP
e89mnH7KJB7MIr/8xBr2jAkqP/WOzoBhMjSxgeBtPGJfNr6asl2vAAYbtjFuFTEzHQz3x7SW29Fz
P8eh8E+ejx6YQQ/3giwpogeEJdU0XjqNPhzmFOmXjnEC6EHcBo3JZvxUIrnLDtUcjJbAUHcVm/sI
PmvkpMaGYJsf/C14UoxxbZsdn3PNrGtUzb6UkgmkPx3dovgz2GIDxcWZiHR+wOdUIAoyiBONUGJN
FiOx89RXcGgUE9ZyHlCzcGetJL6qucbwVk/ntNPwTkioDAVJn60g1a+xjT8jyNJVZX9mrfGkSvst
83kSsmJE8MFpG/Z6M4+st4iamy2/3Hq6TnZp7X6kIfO+MUVJSCwuo/7a3fk+GloWJEzrSPnCqbyx
3cQ/yjA4YazF7WKSekJFuVYZVVqSD29yqbc7qZFK01a7DGCRkUXRVfByqUb2pxwt2K5PNoGZqYua
huhgm/4z6R7Hfi6sdccEN7fcZhsbpyjpaUkGXr4SpxkWQHWZIQucSNw4BtDs6jKSDw5az30yc6aH
yckScb7XKDc2TAivqlPh1pxQSAc5jb5mhnSoPUKq2rjAHDlF+z4fmA+ERDxqp3ZYeJHmKfyGwmQ5
eWqsJA7djSQ1cB9UxE81pnPICwibkvneFonkT/nC0t+8Mwx+4GUxLgkLWKvrrKNloJSTnSAPPZn+
cuJlFx3rrwkc1i7RzbhrpJNvG0Oj8au0efIVss8yto8ViqKDbhhEuUFNRJ5+RNbh+WJC1ElScAoB
5yDVYGzT0pl26VCnxG0zmxQWyJn/sq7KHq/z8lygExxOEEo5qP3qV5MeBJ04vnY26IIUPq6vPOtM
//SmKoIPxuJv2GIyVGP3bPTmj+EGYsfR/g3NFqcp43QbTso+RWxMWggj5EvsJ/ouhbvu454PAYZP
74JBkCPj4AkVb4a8mYON0T2OrQYj55JSETMB7qVvrnEwn/qRfO54to66ax4sxk5Hbw7+xOm4y4wy
2luNB75NXNC961tG1xZCRYioVtIlDqWz2Rq5zVxj0YIWPKbmc0uhs0GfzryEAn5VugZzhIcpog7W
qUtgfIgExPW8G3gkZtB9++55w7eZdM9U/+ahqZ6lXW4ZfJTQaVhAJEgH7FIX6FGwcvV21K+RhUO+
jC6mO/xBVdM98DWfcrH2qW5gSa4gNSKQJap0nYyzOkr6Nd4n9IGauURoKQQtJsXhSLlkZPfAdcgj
YgvhEow8DmDcviaz+edY87sTEnWRqvrgQX2FduN8MZ5An66AKy+KkERMXxZ/zLOKTNa46Fq2zH4P
/mwwZ0nSF7fkz9qPweuMioen3H4kAZ4APwWKf4mxUQvR1pOK1jj6Ny/ofrf+YfnQbFV862cUWSHc
3I2cUb6z3rxRuaP8g79LQ+0MRzDJHhE30Jbjz8HJvjK0ZCjXgdaZrAydoqtOk2V/usHo8LSx9K2y
dAmF7Ku9p6cnN9PZzZh3LcS7NRm44Tq2oU2miu8j5UrdxRb/38nwzwSyIS6z4o01pCwyfXOxfnX8
ILm7BcsEBIgErVI+aZYiPfM3YPOD/4erbljDW0PJBCWLTBd0/9kyS5Acbpk7iTMeUvgAdXwXI7AM
zqvbyOB9VyiUOsRHXWOZB4dcknlUBuYndiX1kBUAlfJRfMfs7l3V3pugOJbEeV3rwTMwTxLYrLPs
MHr9b62eJ1KfXcQGQYTy0vP+6lnWlFbBD1ZpsbG9/s3si0eVdx8VXOkOEeLd0iYvBAqiUW57OzXP
kRd+u0Q/q6nykSnxJLJfTziqqepY0gm8++0NLmArF2VGAOK36j9H+zFKXf9WERa2soGVw7j49pGl
sYPz6FfAEPaX3ktQjAM8aCN8x0YlngRp35ti4p7JM5a1Hrmyh5pG2tdW9OVMwMQ4BrlklmmMJ5/x
Epwnt701Pac/XGc4Y6xO9jpokZ5JCLFVY//kJtuZ1sWNWQ4zdGR27knOCGBA8sBmEBFq4Hh3wnVL
POdD+6cu3ce2bstT77nJFYIZooY4ey4cwm8QFxsHpOnNslNvWaVNExkfMcxKUeYbtrXjLs28xW8y
/XV8S5xbXf3Ws7YfY0SXe4fekfjyjmhD51nnU4Dir/ga7AzrlRUkK7PDXETxuAuwSgHBzQ9ZKgAK
ho/5QAOWy67YTvbHVA5H2L4W7Crp83Gmj8Hg7loH7bvXyGFbm95BkMJ4bPKnTvo9zHULjqjj7dVo
nMyRlIs+wz+ODYpvZY7QaTByc2PrO8ABvR1rO2MgnC5zoHe7INwAc5tdYeyg2SQ8dI2w50642mOd
FrSvdoSaspB7L0QWO/mtu+pJoNGgBaiY/cfUw1NhOf61YeLipxjnuBlWQeLUZy+rHhIh28uoi/zZ
VuMHqay48m1YMxtS7CHTZD4RmE5QbDJEAyM7n1UsWvM4W8GrHsu75SNyHbM3Z8Atmo/bCapk0XfA
RCLiRl3b2gu7ezCS6jekF9sx4JtscS6zmoClyoHUp9v3wvRgavTi4ixwYmoAewsep1vrpnuyyGA/
Ng9jGs83v6vELdaWufdxf5HvSxR5xC5jxG005LG12DvW2Sj1IwrvcsVTsvC6M1xFIYmpovzT2/Il
J1HprohKL+N2eCwrSJVE9fxzhcu7gwBvP4lQoDRkYhUmtEE1Tt7bYGH8RWaMVMaa9oM1xvcC47xj
sVXySLzfVXGfXurUBr5rWtRxiZ3DA44RHZXV7f+/tF78ONIe7X3VN/vGN4pLos1unaIAOhccaEPv
5heHYJQkyqNPfwmqEv6z64JOi0qjP4s58bZscEE9FYfYLq0HbGDy0ZhTfFb09/EDEorgjQuXWSOx
2EAMs/FWuou/rAubbaGJaRxooU+JbfwwoAMujy7xGKfV3ZD1dBpsds//I++8meNo1iv8X5TPrZ4e
H0jBegvswgPJFEHT412P//V6hvcGkgJVKVYCFuvjB4K7O92vOec5Qa3urZTJd6RxqiT9jVDLDqaL
9Wvhn8VgcHLHrI7hl6rTH4QjH2lmq6vroeFzHPsMbw03fSl/l1ijd52Lko73z7/j0ZKh+fjXvE08
Wkcsg3E3F662zXOwduh8yaCpxzX4U+8sezHwbpbA3cjW2sYTVWBShj/6bC4e1FTcAoNUMSZNZP3G
2EFrh/gFG3BvJIzhFAysA9lVpDuqAk7KQpNokybVTsBUwSIOcjLMzCuMX2DpYeHvzKk0uVWE90AM
4x4H+16P7t7jXvhFLjDJCflBu1mFmj3U53DCIo90+IFVR3uwEw8TXJfXsLqNgMBUtAVVNId4YEd9
RGDHwYdvHlf/sgD0Xe8osU4I6O77tpEhuEd65cEI3V+z9YLEf6M5Lc7CTbq91bG063vF5MsntzlL
5HdZeOqjdBTe9jwUj4k9fylDezuyu8ITkVjrksd1RzI3QoalEwyEtbEVSm9psihnwfpuB9W5JqOX
HAqvPs7Z4mdhPrKv4qtMDPc+w4PuHcgIvg53U8pJL6PooEb666F3rjXH9XUZcm36tKQbpune91pa
r6L0c3yF/Ja+BArFnHWHUEzBJrKkvq+zusw2dYrGMHWK6WZyU2x7str1NLiXmoYGZvq6THooWQV+
u6jWB8Gy8zUZ299iurgzguNezt25mnrcUvl8iaRjHWxOBigbJCIUzOGi6TdKY+vseu5vbT4VxAPc
eKdPfYpWiilzekCt3+xSR4LB4qHjSJFXC7bzWte/GKDX61nHYLxVsql6AgC8sWjXXhdn+5zSG1uZ
wMKMwpmVWr7rpiDbOf5iFCrEXcQRYz0m2hA24r1ELBPVxrnT7eNYBeR5DVgr5iEOb51Z7jIXWXrk
4Yyb21UJXKtGx/3c6ezemxwgWd17J6LLHrLUuusu4nl0W6CZYv5QHaclJgioTfmmd7JkayjSf6Ex
/n0hOVOY/nmKhg7BWBORNRkn0dFzuvFcMbcwybtGuZlxUk1+eJJ6fmlGkv4C5reJ40yHvNU/VDS8
xa1RP1UM9deJefCLxrr7LKIPkdZwEFAQzSx4X8sBApTP08JgxGmOJtbHI1uDbp03jTwZXkFtaXbe
CcnfL58xTjyE8sbilltkEOkODW+1reLYpuchvtW060M5oD3J4rZeD6kNdCL197gZ7b20ffPMFKAJ
Z+e5b9ricarJ9IZ+yjiACAs/OFhIrdjOk3RnV9YuThcBsxMRQ6l/VvWw5VSxv4Qbrz2nIUNhmpNd
5OJybIhfg4rgPBkegvnBpa+rXKpORmaFbCpkulRZbtluQ4JIFjXbCiDAa4VabmsOAHPc+DEso3cw
YONqnnKiRqz6Egres4Y4Id9B7RVp2W4zX3WQ2vZ2VfrnZojbS4VgApEdiknk+PGhybNNWgRkXmXF
q59rvP6tB0RsxK2h/XUuzA67MGIPWacAvXGvb4hSKtZm3f7JvTr7GkVNiNyWu368TNYJ87TeMQhW
JGYGBFwlPSm2Yo6g0A5vjgzRU+gWrJHGNeImnn0pJiM7opV5a7Ttfbg+Kxq7bqhilt968m2AgPUe
x1qeh8ZdyE4/ozQbL1as17PkHk2hUkWw4g32QscZbINIEXs8kzpOclbktziF+zuy1KOCO7hKzPKd
WKpoYzXmE1KXVy1xYDmy+EzF/KqgUMvcmB4yy9845qPS4lFBcgmFq1dMKTPAOdmvosuphx3yxiuv
eEPRem18XEzCmjY93M49q9W1W00kx6p0O4L6wQDTIm5trEs5HxrPOUaY57deD/wmiKl0jvnkcbKa
TBP0nFe7piQ1OnevkQ/jiOSMP5bujoQh3/0w/Oz8xmFuLF+LZPgizdfeFowIc7WIAuRHmjoXxVB8
Zem42DHH923c7NziClgDG/MBwV7DB67s7zhCfvGHCEHHIs3ZAmKJUQw/tZHER9f49gubkS/uBkhZ
itYQYQvTIm3bIOzaPts4TYVLivFilHovpdsZgKWcFzues61dX0Gvw0EAD4aQ6jEiQIvvInALEdu7
wnEpj7MEM4MpN9uQ/HHuPaYUfmXuKbjxK44iP9bQ36kHS33KBXksLFk32kbzM3UPRU7OaVejiZ+A
YzRufxm5SyAFtRE4pnA+6cS6eDy8ByNMjE3P30d55HREkJhE55QXEUZ3J07mdwF1x+vxrRtx2ZJ7
o/d1P9qrnMyibcOTsk/yl2guvE3tW9EPIgdaPeCyaqTcdZ771iepuI5dd6944xgBjauulwzhBqzU
1JvzY5ARbsEirD2aXEiMnxeFdW/rqzAtmvMZE2vgdRRkIZkSTHJpPQsCdf3fmG/ck1O7R6Xym2ez
MND4xPzBi1Cg+/PNumG7l5dYjbd+XvaNceTA7wf/UTbCPOVzvSQtOOO+Y+u61iWGCK4V9yZREIHP
yVbxmHS/1Y7jgg68CeLHxm3LTSHHfg9+nYE5MMsBaRiBJwAnhoUcPRDasC5bJsYctyYLQdRJTYM+
bpr6EaYcsgyvreWaeDwsxmWsDhXAsTX+7m6ddnO6jxuZrCpRFLsxxbMZmAig8GgNdT3gIAzWNLLF
iz0aP+qcrGQQv/uUYOCLNof4cdlFyTmtnpY0DSPjc1yHwQ1DFuOS1ldPY+hs4HIGBz2ouyBE41Aj
oR5SYlR0J9ggtGz74mFMtjFP6wjYiuWDCG9B3wZI5ZQ+NJn7ibPaPPDpQ4+ctzequMXmwXSvxdBm
dpj9zcZYZDdNukvnSCIKQtI6tm5wJ2c3weJYd0+ezWYqcjOb2ZR5Nnzijece+49uMv9FaTTr6CDT
YBdqSaVWew/pKF8ZQ4Dr7qAR9jiyEhs8cCkIJQ8rcXFL1PZFmY+bLA8Jyp4rdehL9k/ZXTf3vJ2r
5zEsv8PYQprafVv6K+qzARIjbiTT3dLbOI8Fnlijj+qjLzBtWT06mhl8Sl+V84nB5yt9ZHHKQrxf
iaCZrz6SQlY/GoJgQ1W9uW1ivlDgf44k4vpN6ZxlS9vEDBMEFCTYQ0lS33rompqHHvtSyjDC9Vvn
TJKAXhsa47W9ALOyjBtz0OfZ16dW5/KNQB8Wi87Q36tc/JFeyKUuzK+5qVnfjhFmwNrZurlFUphj
pfuogJ3KmBrghTMxdzdVfmyS2+xEB2/Ex5LEOE+1+yZgzVpNSK/sAxUr7PdqwJgw5qAOTMgmzDDE
LuIKpr26mEF4GCz0AHEUbZoUj9rA9UKnvTPdNt4YeB4S5keLG/lVSsYBRTEbm9FZM1hQaxilV1U0
3MLGYusx4KFABFuV6YtVlDe7Mc1j3bice8o5+DEAinYanC1ka91PuzSzIAbW/k1ynmXMqaam+5w7
b9tMrCXQo5CXGVYfNpTAVblDG3JsG7R0qOd+YPIUhEvgpczjj2AUHGBwsFNX+GDRkWZltaUuA+2z
AJGvTHRxTYKM0SetqAf/xzSI6UcXXQztY362iRYX5sssHe6i6tsnmJvHFvFANbnTccrlPUbLvKlq
V25tagkGDasZ/etD5TY3T0z4FSWK9MnpTgVgfmoUMjcyb3ouSkqLXGZbhyAarD1zepqIiiAzscUu
k7SYRlOGnn4GnYKqgQYkg6wytEvwHMIBi8lz0tb3KXXah4ZAlIaFcowYXdhfacm579bRzZ+LfocH
ncWPNSJzGxBbptOfPrNJG3F4zTw9HJwkhhL/ZOZZACGqXfkF/p8lFu1xiOOvroZDUeOUj6UsT6Nq
EG9qBul1X51boyQaSTKIHZVDnk7AbHBmozL7qtwlucNkihXzqWwXqGwJOWOCTnGs4zLljpMPRmn8
oQnstnibJo4c1B6j9JmyyIpKIaNEZFWw5bimUZYO9pU67CnO0VG3Hkguf8qsL2IQXzqvnY7EZRN1
2lagVGwIpawc9mb1Uhc98kyNzNDvkn7r4rpeaSySe/RCv2XnYwihI5F91zwEUfjHW06qmMby7JbF
c++ZPb00ULesb+Rr3/nhRuAZWtEzYrzsuvGSVDWLlRBezUQ7b9dB9IzJfF5bCnNyVWGS8Ch8NpYN
wAjPQYSoVCFCmFAi0ppYbJSGdDMUfXwqx3Av5QAxtkFC3ixJBKHdeCermn9wQJcX1fHFd1MQwAmd
UDHRbfvhfIYZE24JhFpSb0aTxTOMAEYfHqtuxpdWVunHLEY7UbdRcZhYCN7HWpJVI7xNom3EKehu
yD9pza2NNI6cByxxZsEyLRrJQwxId0MGunJrAvXGyL7PJuDbqOb8ywH6R7APTEzwphd8JaZkEq2B
d+B3hUfpHsOcGrwM+w9Rw1m2J4axjLZxGLDFnuHbb0PpAvsd3+MRWJWkdVuJ2n8p+hxic3us2Kk4
VvnY1be0RebnE6qXT0hlVEghXYkPYQ73hvHGgxMw1OhAqawykV3Ssfn2CW7yqCKnKvrmQaYKkvHW
raEaAIodwDssXW7AD6yIvaqDoFnryHkLargMNsmEs0Fj4rR8wQ2NRIH5NVt8gXwR+myo+x2ummOu
o00+NQfLEudaJD/BFqQnZf6mEyJ1PuOjZDbWVtlk25sJM9QhpYgBIrIOU+sWeB9CRd8OzGOOZawE
eRz/sdzkj2ySaA2gDXmZ4T5kPdJyOLn3wf2aGnXGVrDNEAWlZRMfw4a4X7NZZcTTZpA08MDB/0/y
G9F3BzZlPaVhwV5qWhzULu+fzsgY8w+4/+iTEuueHjGs/5bziJGbrF1FLBu9l6byAlLXJX9Mo/1Y
zJRgfSz2Oc5dls9IrpgcNd1H0ebf+NC+RVn+yiMel9j9HmLzEVU3FDjOL8qSVo3+xhiN33aK9vPB
NnONIPPUt+0tCAzc9HyvnNgB+IdLTjAVkqXVH8OiqWB7sZSUQEnUcwkMsQraFwFukOn5EUn1Vc4L
VYPvmgT0IdZAM03leE8kkkBDB/iR1bOj5ZVo+WnXUetvADTc7fm5EME+iS25YvTOBza9O2iz1n//
iWL5UVSqCWqmKh/5KE1kNdOWWE77IWYWiBHtBTTOFwpnDGjKutclKR0yLH67ydvMRnYlyow1qv2S
wGvLCDqrbF753kJ5GOoPnMkPy69B/+R5HP+2PFMjh4eyx6yXLbhKUznf3Jmd3w1ISyabf762OerN
B1FH49GfUaVzZm0bmt0DdnuEr7P4WesJs8/Eu1eJY++by3Yq3A0jmy+NnqG1f6Zzd/trOPBuRux+
jHWG2nr4ge/s2o3JuJ7M5Flb/hvAv4cZC6FkN90F5WNWDV/kCF7TGJGxsO1DUKKgcaS8tNiJfJH9
CGz7dULo7czt7zIZzq6Te8C5COgR/tz8E2f/r6Tyf/HsiS7/r2EJ/+O3//H/MoQBFte//S8ZDDCR
fzT/LXvh7//wr+gF/x+W4CZ07QAVnRQWgdf/TAb2rX9wOnlk+0rLAYjikNn7r2Rg6f3DkcIPfJ8M
P+i4kpBqjRUy+vd/k/Y/+D9cP7CEcFjbiOD/Er0gHW9J/i3/S+A2f49vmaZpM48O+J7/I6Gg7t1M
o7injtB3fx6GHWp2/NPKhtwlQFgz774QhMoO3zfW5M8QYce5Vk7wZYvBu8nQAacdgyB2Jxj2sVUQ
MjTodWr6uLNwwDxQeYeM2QaTihuQK6z95ljjkUhgmpzzumIcmyPPzDB9EoB46K3WY6ev2ABU0aG0
ECISLc9OILN3RiW6YzlMjybG4M0op/lhasHDuMnvSpTOa5XLX3JE5wTX9Em48+/MN90znmbvPFUx
aK54PGZdcCiCiC/j9J06Kj4YY8O+FOx6PGCoKcdxY5lBupDvDi4tmtum4gF7FVjkmXUcEFnoEvU7
xi3nWvG4zSLZMWojjMzf86pMezHLhi3nuQgakhhD+HA+Q5YOX/h7Hap7P5Ps1Imbb5flDrwoveyQ
g9QEFRhisd+lLnGjisn1oUelFkxTvPeGWB6g8myaLID2os3trEnV7Tiiz4DWLhm+E3+C2Fcj7zm6
HSzusIqXsWub7Oek6NeUDfVWDoWzcu0ZOytJ7qvM9CkQIychU4b41syzokvlodh3UESuTKtTZ3au
v4fWJenTp4a1U7LFxgJdG+zqBu9UvJAKgCdUlXL2uY6xssPGqLqOWNWKhIvMLZAJR9YFwtMOhYq4
2ZMwb0hIfjKHQxrV2oca5SFMUKRKcDLh03YtIqzJWpUWNudK5Ojt7MG9tlY9rYuJNNWMRee2SquP
NKa2tSbjGVtlvSegGS5ghhR/ClJzZ1k2m+eCImnZsq80MRQUvdkvWdbTyWGpfHIc/QfP8UQUMX4X
ypqoIhTVSbjWeq/sL+z01gyG5kMs5LSnx2VT6MsdgYo5s3xEM5HGEpqR557jnFvDVoqOLQikFfqU
bzcd+RkUrpNxLoczLTsaIgGPLOzGTdRgjZ1mcPFuGMlj4CtvxVAXhpRLGQYg5tFtckRyvsNzVM7j
ZYjMld+M6kTlyP4Oos1KBIO9rVFpgYiEFBRJpOfSU7i2MxY9g+GulPS8NVRC1EtFXmA7nKCoJMgR
kkqbSEuIH5vHmbF64+PoRf9Wolc0kScVChkwbFfIo3nGaqHwH0n8IWwZnFSO1eNSCudbsV3d9RHF
eOUm+dXMznnUaiaFCsQGXubDUAgDVrG50S0Cb7Nwm18TLWi89EJjNP2pOhYQc6Z/2JNemOCiO3sK
NxgLQFgmo9pH4ZQ/jfbwXvjfMXA84lSDK4SP5BqaDBsdn31TnMUBmmL8H3kSG/t+ct9Ymho7lxCv
ZRj/Q+nGQYq6XKhDgsghvpZxi4WrpbCorPIJyfkIfn9jlpO+OBU9bs8KWDnygv0H94OK7yMtfejy
2R1ZhuZVj2u4R7SPVqdp+r1nME8XzJw4FgHA/p2/TmT4xSeK/moHDsRcNy10gyQERAqM5zpaNYPN
xKMp1S9V7agnNCKCByYNt+6Mvs1LgkObi2oLurhbOTkTugQee6XzeN8xGz3JgKDpwDfC58hB+Iy5
Kt4Xmd0c6veK2eUl0+WL6Bt7j0z7XqDPuXW2CcyDueDR8vNrXDKLq0c1ELA9Pzqj7bLywQUQleOP
xGy7l37pI8ZTKEE1DUXVbwbTfunMmHDaRekWOSAlQfMyTjMRQYc6+OlMznTMSkh+/cQIOkqr/gzC
FdXWXRr+3gnyN12Snt46v4ocgkoM6uVEQZ3umPN+pJ2jdnmeffcMZ7dk8kAd5OTflqbmvUwmjD70
bSsRNUgx7SSjdfBxaKQXNqb9C6AGNmGmLjaWKAlDs8QbiDpzZVkB5ihhss1pzACgpfkzIYydD02N
P7DHLdb1gFUml+FMF/4Ilapu7HvXqkVf06Hm75Q7HQJtTjiaUwdPb1Fte59RKfaMDfX/zynKX5Lm
Uc3MdOwZT7AM2n0WOAez7r4MYlMOU+CsiV71UFE/dEhETzGb6ZVZgX+NCfHaxoW+OrlID22MHcKv
kVwgFjlo9pCLTd6vASzgLTnYYzSuTXrLtb8wswmi0ETZK0ik3NZbN2NfqGo3ePj7pZNIQ3t/xl0s
Wv/gqTrb6VH2a2rjdm0TEcIuahDMrKPw6IWTsWH8lK/yPOf6HRbsnoPhrXSafUWlz3vVA7gszAmt
JETnsmNUWylxkCH2E22lIH/TzxxV7bbw9/YwpPvMxkut6nI/E5W2V+9w790rwTGnyFCsmw0EQ03l
QnBvuyW5M0Eip9MU5RrS4jxXW9fRnw6ty5rjH6I/6jIsUNW8a5KRQDcfw8di1Kh8RK4AzWJD3CaL
2HHPstHnN1OzMkY8pvCDzxXSk1UvCHssfONglkX8MvbA+RjIIy/DV2SgfAf54o9J8BDSTNnMMyDz
2Bud+dbH7PZvYYKaOe9CIKcA+pbRep514hpmtwHwzDElm+Mx7tp7EZnz9e8XNYz3pocfkPQ9Kg/N
hGREfOel9iIXDg5zwJHKRj9uQSuDpo7XVkTP2coSKX/fVzdrxEwWlYi0DP2ZDfUnathuxRM3XP9+
yYl5TrQbH2QWrIbExApNp2zN/QPKIY9bKz5HvviQOVZr6AtPg8yfGhsYWqMRm5ACzDoqfRbxzp+M
s8jmiIAId2+jIdw5XQOowSSqusKH0RCGHpnQDmIn/pjeg+BUmW+eJ7CW2gN+d/y6AbnV2Erbvc30
gl6y+vJDiaTkeeamyzPybknKhhDm4p1IQuttnMZhG/MTDqL5+kv15DaAhOmSD+JJY+WJ4ci8cENI
9RaT0iGLxn3kArH3QuvVmrBzWkW8xMxRcuK576NxJyr1oisToWupMETp7dgQZdNaJqRS57nqrFfA
CEOa3qerNznvsiHnaCICYDSd8ZtrHDksNr5nm6H4Dtezc2bh/pHmEwkeQ2fdnNH0V5yCepcOFvNq
wRYADgNyO8/NXhs2eYzU527d5tlOTlZ9HlhyP5QpJ6U1LP+i1P3GnbFpYvTPzWQ9wUpGgo+bDXLg
BkLSkhtSMZnEHc8a4gFxBDwMEPOo7iNt+ogg1Ea1sMFa5JR3T4J/Jr588pJvQD9/ormMoIg6BlLE
nMumI++UibKBD+SWJuUaDUZxHRZRIvJGlkZnYKVvQFuuckkisZxxG/PgPKUelFYXs4DGXncoILGg
olXzjo1Jz6eCGQFzhOPsV+6mhIGw5jh9sAx5K8uEtz0ZzwYrV1YzDQqXioGykVknIQb8n14xnQxT
Xd1qJiR6+WJhN9SmDF7BWapRZkeOkrOvs+nC2rnl83aPZDXdKwvpfRE2cpu5RFGhwmqeegS0ppc4
v5umeVVPXSerSw7X4fb3Sx1kXxkqHQPW3EPjRilFSzPtbadnQR7VLCLY8+4C13COaNcaeN8/I3+h
O5t1+CgHxuoz4HtZxldu3XIBzKwTKakIFViTS2piNQBbCXtVk2hSj0V5sCqVoozO43OV9K88q+Oj
ALKBxp7dltkSDKa8YboiQTMg9fN2aDrzWzJY3gHhA/kxy28LtxC3QmSw4cCFnThQwOugjmtYFoe8
BorzAc2OejXR9l36SkF0Q3qq4+ALqyqbVBTD67SyOdUae13XxKcsKAixeF+GKL2OefspeltsY3bk
0IxehgIOntkwLaVh3SRJpXaTO3a72Yuaaz5Hu8HnA+nC6dlb0nlKWucLzwe80DxYF332Uc5acdJe
67p4yNR0zKOMgBwkQAe3ZKgnvHGEsmM/lXmQbNhTzyt3MNutyFTN4Q7bh8yAauwhajX8/SGKJBb0
b+AUQPFOxPpNcbNpXQjLSBeguE15iVuouoqueiTkwN/KuOnPAFdnxUMedd3N4WRYB3Z4pZDDybPI
sq18eKRm+cZpWJ/puCzcZuXaSKx6p4Pw1pA6jDBsUgs6DcROPR38JAQUQXUyWhOVVk7JFFHRTFFJ
f7DkPIRwALbABjaxRP7rGM4vK9DdNUsJl/FMd0+c643QmIyCcPxjW8V7obMPgb8i18P0xgAYre1w
cZriq68xRDgSU8UYuziPLA6t6RHsaDLocmcxpSWESltnnyvRdYtrH7MEbvJfyypkgBNGAs+G2Ir3
vgl/2RljZhrsnTcTWjdYl4iydRVl0+uIdH5bCPY0Iak0JKvMjzg5Fy6+/VPoms9L3X+gkMEeTQ+A
oxE4FuvWPnKMjT37P2Mn6rnEwpoVYjEccsH9mlr9hQ+3BbrhLW/YUXNXOKlisKjGP00Mrp0dz2OZ
SVQRaXuBHRXj2gbNytUk95nX7oCR6LuuKo49o/1uS9SfxEE92fTcJuD7A7RRFky2vtBfmQ21yuxJ
B1VNuWcJOfCRkNVGMcC0XcqFGf/1SCgvcVEqvrKIStfYSxlozsG0QfRSHsKB7VpEbpeRUrL31mWQ
Tr9OhvCDIQs3OvsAGXjvmFuWKA2oUk68tafo2wrVMZmIB4kddR5qVkdFy83jkBZGfu8F71b5Rqs5
4NF1+pXoIucQSqIZ7J7wWBVlB9dqX6SV+GepmCsEvIJ8X/1ZJAx0ARUh7hvaF8zr5sELkw4o5oyo
dWjQ3WAYh6jJNGVsEYl6jzw2l3Iw7oPoQhoZ/y+Ja9oUAclMucf9IZQtjgmMv8CI7UuMQ0+RvOOq
Osc0dzDx5rD768tdjZNsr2zrI2h3kRk0p9b3PxOUxCfLVsam1D5Gz4l5JiS1cduz/E1jPOa6b2+x
n26Szok3tUX1EaDM5Ompa17jst0VVsg83hWgVdGUEc/LqgDnsL0duuSF2M2YSMPtkBoDfhiWCQ0+
8HggvZNAE3bwEr+KrT/jKpuX3IZhDXALWZvdqAeYilAR0+ZJOHWym4v5sR6XvKuaVdDskNxMlXcG
f1udcd0++GCcl1+jZIg/ba5c4quUUvYWcE6yqV322OrV61tCDHKXS/u5cggl5xCbThNEnZc0LOga
TeZckZEA2GZjPtQGwTAs6ju2+eZ36Wycgd1r00u1L3p8uK3iUO/z8Q9ZHb8tGKPriJHG2u4S/zSo
n3UadcfEFz8iIR7A7Nd7py3E4koVh5aliZzpBjNbdTvofSyONIbyOLZuBZxC4IMrkmQa/nSbMbNB
YusUst6FAEfw4OEC9SrHP7gSKxzrNB7mYt924x/tYMeox9rbWXF6dCC/bSpEIH5Xwo3veLvKiDmK
sjmIIx2XZ8POaoydgdqzR/jR2tjurRD1JJ/3fdCHF44DBQQJ+eUwfjYijeAGOw/dSKCe7fYbQ/Q8
I2PGriTCNYzTMQoBJaKpo67CddSX/nsTTU+jJ7xVHPd7pvR5I8ETL4tRmodw06mcgp/3AqqitSkj
ahHpkt9akt0B5x1mTPtaNCxmg0R9EjM3IAY+qoVw5McZWcb5M8b+pd1J9gHNnbb0PhOQUMViHIY1
Ttp5xIdlTgiFZqFdlYa59kB07nvkbrtIeZQAyXSb+SxFFleku1z0E2kuE3zyYQxBMI3OlhyIxzL2
gOcjVl3RaKTUT8VW94hDKRvfPOF40L7c5xJ78qYRStKe3NBOouULGIcF7KeLwEEY0EbXtvO4V1X/
kr3b0VuYhYwI6YkBwPEIMqk94j/amSkHV6+aF7XoCELuY3RJ0ZeXFQh8R2szhmAD+9L+ZevwKyqd
92Q0WPupCeUyxrRjtgjGiF+yeGkbdpdrNzbA1CTPbQ63Me5Y2c7lG83cb7zjAUU9dUYT9mQ3ci9C
IvzV1PSeRv3ghr2FIbwb9xXLanJDEHx0vXdIA8L8wLOcAMAd69yPGQJ0j4oOZGUVLQvfwLDPxZid
B93w2VCIYSU4th2LCjydLiuo0RvwZ7sOJpzWzigZ+wvHKOlJo7FlkkkuikeUXmExgCqkcbbSGjca
3Q33UnYI4iF5aluydUyvZXPJjI66WjId4yHv0iPrWMej5sqtbIvpls/t94B9fvb8eNf62aGknXDw
DZaxexyNTkPRaSly+uXnUNWab4XkxjV2IQZJbtT2ElTWQxyypTOtaVoZ8ydpxp8hCsW17DBa5aNi
x+RvR1XdjVKGB8Smv7wOs9YU9ceI7evaM75E4/U4N3oyQTVTNtFfndJGCGtfhzJNT7a7xSGs9/kw
vo6G/Rpm+VOxaB+UN6pN0JFoO9F34TcmPws3i43wlPv/qnywyEMjxXrIYETP1QhKsZjAK57zMKvP
VgD9qU8eGxth4mQVr/GiUBoSaF+zobmOLAIecHt0exOP/b4eKTHbIFoED8vMFq65F7x7dgkRveAc
7Of8YpneZzESn9QEn2ykaRG6cpPgDF7L2bw0NI6OHjzomOmIXBGcTFs/1XUrmTeF5MXl1rOUofEE
bjc5j9bwoQK6OZsTl3X6Dtcu7jdNoW1ihCZ3CELo8BVaCxXEXo+N/+GKfsbdKZ9xwdwbQ94Np3wk
b7OkJOiW1/7S5NbNqB19CMLkIHgKgk5B3xGvI833qpvCC+9jCa5Kb8rQg6/Nrjt1nzHMhussHZ76
gNs17m32je0TkfFLJcQsDikd94ioNrh9mWQGxKMGrBs7q9kWXGzbucqH94n/uO4HR5+5CqMrIHIy
fEuExPnwkEsW/ECcTsDh3a3tcZ6kC3nH7bNLkZnFtkcUDHLNdi4tuNStL715ZbnEnQyjPDhRd8P0
d7N7DwKG1g/VDJdorYoOSw9Zdw/0U9dEJN3JL0KGMNm0Juo+JCf2p6e96sJcaZ/bdXJEPHqCY1fv
/QAId1WxIoiSSxTUBxvb0XowqBEH/y2LF5pSGD762m1Jr4WLqxaUESurVWWrXZHqeIdEZ915DBmU
ZAIIRnkB+YphG+XiQZnOZuiKm4lUeo2Ff6eTjOTdtDy0gtHs5JJXkzMzDbz6hb0QQG7ieVdZLxGF
yxYNaXz0IhLKdM5Th/Tf28TZ8JFbp2ZIj20RMBWcYnCbg3sE64Q+FIuwZJx0EizbXRPtpkdGUY//
pmggbOWsndBOZgosI8vuXSC87lp1RG+64HbhVyfUmp5u90wtliyDAxvhT3B303+ydybLcSNrln6V
slo3sgE4AAfMujYxByOCQ3ASuYGRlIR5dMxPX5/zZvXNW1ZWw742yqRooihGwP0fzvnOaaSWDsy6
fPA7Hj81bqGhNCx7WeK7Tr1LjJLqOoRXZzgPxkJsacdCYlKhB1sVTWCYsCwac+pPP3UQ30xY8I20
4nmA8IK2mBKr6LaFZZE8zF9dWi0LDuWB4ObUCrJoWy6svE2JJswiLq5VWbBh3YDszxqeUlv9TGjc
zn6b7tALH32FfxPCU74VBP5RmuMDKVocm3hwORtn2gYdRAYijhUbtkumlpyQQ7abkvybv0Hvgy62
SAgr4y6sdcRZ0b+GZvaZ6+izTIeg2ToOzfCX3+QBYdMCyQCixIzI5hIgX6K2uuCBudY10WpKh6yl
pK0xMgFSoghgQ13VAlFEFsDyjTKGaRj5TGhqSW6rGXAeDeyMMJ49IpDJd2t10FunI9/aDIS5DoGj
br1M3fyWi25vWtbrkJEnZZEbF2vQlq+j5LouoLJBJm9HX2AjhpXhiUMp01dqSYgT/NPIe4sPYPbx
EVNcc9kxUWvW+XeIne8SDq+D7cBLpZDmbcmiMw1ldkiQ+fK2Cvw7E9oRBxw7wPHQXqyXrAiZl1OZ
BIidlY7Uc8nWY3jOuzGrtsouz7GO34u9R9wyzI0npKTwq30d1AeCfqTwcB/ADL47pr3p0xE2B+F+
mn5bs4pYofthOAoqFbEcnvR6ZcRozGcyAkeyAllfjShY6EoYSQeJ/+k3abvSb5jBcD5d8gbx3j3Y
fvc+CiYEvY4kHHU44Ug43DzEt1Zwzc1GnGEPF8eePEMH0B/O0emN8c2m1a1wrcMPs/i+KFo48QRQ
3xAH1sDDw/xW69BEQjMeEh2jyO7EvW11tGLM4s7PlmdBNXSoI/1jnICoujqS0aGNWNk6plHMnXHF
JocOkSOVUu7IJsY/SlXt81KMl1mHQH7/HxPS6dK3oJq7LDr8/ZORPdgkcGEUYGwlb03dGOXUDoOz
/PIoe2/SpCr2Ya8BJ8CBH7CGoOm0x4aM8UXsS/nDdbsBiV0U76aFQaOl0vRIqDmGY9/sr9GkhisA
7oNNAmZOEuaoIzHLZTukrr2zSfEkkEUHZ/o6QtPuhteUTM1Ih2vaOmYz0IGbhiR6EzemzfCJp3PS
wZyVjugMxpH9r47tFLEO8NSVhyLS0ykI95QOMZ++fRA69nPSAaBJ1l06HQlaSMw640xuOjKWTseG
9uSHSnJEpQ4UHZZxFwYiBrTMtmhBNNKxfe11DOlIHmmgg0mZloNAsOC/lbdllaLV7pj1t4IDcqh3
TDfK46CDTu2x8O7jaHlOx1zcVsDOHxSOjpptjzNM9iORltGWF4EhBvsiXoruk53gEdxvzAlL0CpU
XHdCR9q7hLBajGJJqoKhpgNakf2Qx5v3j0plPwy2NL4Oc61Q363SdEZtQ+XuEvg6N5B0CIAddBTs
pENhoQHs7bALj2lt3qRGta5qkKoNOVZpQKSsS7Ys15MECNdDguqjcc/sIDEJooWh0JFLu+iAWldg
8BvM4cEAsQU1S8fYkmerupMrFFMrHXRbT091TfCtFUHZ6dEH+UH/nOpwXKFjclmpIo7AYsSWhRDd
FqMqA5JbxxtdPOME7aaQl2OSdxuUWXu2bJcQzN0BrxSc+XqkqIbnFX7MOr4XS6XmHRLpi0Xd3gAj
e5JCx/0OR5P0XzygoDz09N/DS0V3jRskIizYmf2njvDgzEXpHOk8YYSOQA9RsyU+P3NjJHXY1PnD
jk4iXnQmcarTidGhaYAK2WcEF1OnhneTJLFL6FTjgozWEMODoaoPRNs5IBuANgQhA/crDwPRyJPO
SLZ0WrJAqcWAC1Jzmt8K5nW4WbFbLHhFM2ngT5E0b3VAKFjV4pSeCQAvTy70JggN0cZMgNml7r6m
7SfueEjQbUJr1PnOxcSr5if9vaWznyUh0EnQs31lejb7pAPGjEITm3vfNug4kihXOytBVgFRys04
KRl2kzQ9QpR0LdKna51DHepEatAGTPh0SrUMmO52BFdjRk/35kSSX2ap8/cvqp0BUhUYzaMWbnGV
sOmqGvHQEWNLoJA6Uv5jxrZob6FMgi+M3vsap7qtc7VtArY99Z7pvO1IhkSctLjVSeIeieRGQJDp
UnPXB4TwTDotW2Sfnc7xznWiN4lzzk7plO9xeEsipiCQ/e9Ygu3MiDxwRyeDE6K8nkcC2aJI3Siv
cG88tA2ARjvy5Afi0NEFV+Flxl3wOA6IbmeiO5lKrwKRaaSihs3JT9UQYeXp6HLiVGi+PB1oHi7Y
fpQOOQfvxJZgwQmmSSRmO/DwJxHwAsowEV+w1eWbJCI2PSM/3dRB6gBjr4uOVg/JWDd12HqVoutp
sgWscAIQtXBoB5uKD9Gac1IyNc4mCgXbp7QuygZrfucxEXKZCUxsuDKneodV99YPSiKxab6CigRG
PBqMDbrHMQ7RtPTRq1G7yDccsswYRRlD+JMfbbqtMgBZaUKyQM0r6Lj98piYo8NskJgVfovZaZty
bzGUOZrWixo7g0ps+SlbZM6RB7YaS9EtvonHzJNM6nuYDchutwzosYBCaM4mcZ+W+WFs5Y/F/kEO
wqc3Au9m+cwAgL3Nym6DW9JSqwNrARi5Su2nVl3smhvGGWC11WXBTrR99VmHBAmTMYAq4w8wM6jD
k/icxuIYggaEwE0kKe3cCjYwgNr4JZPvvvTp20rvfShjtUsSc5s5xo5TknAI1KeMk7dD7+1nJC7Q
RM8lOZ3N0u4zsHiJE7+GBpPbtuebzN1WbZKFD90Rq8eIpCnqFndj5OM76fNIdNSdLxhjFS0CgxIu
htBIE/anFDTFcusmGRN0vrxSzsUKE0Li2/YSNQ0XDUNUOoRDRhCJYim7jsbkJomMg+0xVBoAMyd+
8+IFz17tnvGfR73NMGtYuLnNZDPG0VMex/teYuAUpsRvJ4m2jNSpkO4rVt9TDgmL+f66NPsWFO0J
ksa1Gv2LXgglALs84iKYtcmaiNL2zfas1zBLSLK3/HGTiGZjK2Qz0ozeE6tdNcHeA1jJZJWA9wxw
ltGcpowNM5uwFBIBtvXjHLZEuPnRZ0KgS2kgUDUmdRtM5zz31HYxGYoOvvGUmsjMgNozXEGnuy6n
4JgiQYXVvU8FTgH4Bgk6EjZvIfWW+Orsa14Ul86qzxD0KSDvfL5+LNq9lRP3I12xzdR0QFxzi5L4
HM/FMZcJUlR4vPAWxb7qLXZ/zD2DlL8ZQwOCJK23iY0Q3UZ+lAlBdKOVv9VBeK5FGGzmDVXvGsOY
vlJ4rAUL7pVvE4ysCBysP4QJfTkYNXpfqIL+luZBmpdc7zMr1bHRosNWpkVrbB7UQj/NnXgMeg8j
NvMvE2tymg53Q9rcYxt7Nm2H6TGLGWc0NqouHuyuJhc2IqMxR2xcTg/kTWRa4wJNxsHq0CNXb7vo
mLVUDQYs2bnz975d3dW9R0dvdO9JM6S33SKc06JT6XK09WfDCt8nmE24ocWJvUv51PPd7OeowTmK
/p5YmP5mcqmepsbvj8pMrhz5bIJa76Ws/AVz1Yi5PgiPiyc+C5EA/O2cZ46I5kZTAOq057suBQ5p
N78sSD/WXFN6azlG5lPPasMhJsZi8Yy691CzCean2zCTdcrTYrGh7KddVFCQQiYn/BsuCGU6Kd51
U1KvbMJ4K9MUz1I4lLg+sMtHSF/WSh0n71X4U3QQ00hu7Twwd4TRQfRH84zsPNnXg5U9A6p9LxV3
Q6OQzPnmgBhBquRgCv+pIiZjsZLkJps63vPZDFwLrupqJh9zbTfQZ8E0QcoOWnKHfpHc6TxaBVvN
2ltuOoCTa2vyvM0URPaGYPRw4yKfTBfz0nVTQiirdZjt9EpugLsJweRh7gZ0lI2IFKo7JE+EKmMU
//SdoVw3pnkfRG557sIGzVp719L3nTDqJmTdslHQeatNsqtsenCrxk+dewPNIyQnsoNwBQ7tOWch
wWgRef4S7WiMjX1S9E+sqo37Pq2PXtWOB3ME4ZawyWnd1LovAtSogp9KPUefdZZzxCz2oVFLd5HJ
Bld2updV92ghPTy1Ec1hzco9zabigM4HmWMxTAwfamvnZUt+Hkuw/5HX5TeMWc2RItuBULEtJc+d
YVnqJh2ckRmbiSrACRQMPiRM5e+0KG6sDvH8NCefU+x/SSc5Vky9WPFW5BAMeyfy186ARaVIav8Q
Wf4Fr9KuDmyM2wylBDGXowk5iguJpfVz6zFGqs+l7vvb/dx4p8FcPmPDexkWBG14DuvqarjoClAJ
EGwVM1id2XbIBKYTM6+dUzrRRsTRsW9esaExFJPYAUIpr3jR9t/q1CnBicuSVmydJP9oUuvoWOoS
dUV5JCOr2OS+/Qt8trutaplvPQtTnlsM8XHIyOJOEPjLruMQqYs9Mn5xV5l4rKYOWY/NPsHV2GOS
8GAqkmJDY9X+nrOajjQubsxOIMBLXTRBzcFI+nzvua6HgxOQWCg+yeuQB6zbJY40gr4VeoZnN+WB
s3pyT8Uc/YiG4dUlymHqs+kq02Rb5VAJWOJSertEsppWyoqfwrqSwr9XALPXNePgYwXcwmFfkGf2
8og+jR7Sq38Su10djL4m7ETPXTqu0FRkx29F+f9q75/m+te//PPHzyIpN4mCaPfV/VVKb5mWbUuB
NP7/fhsTol/V5qP7+KdfZceDfftR8IdvP6KP/KP8+R//ub/J8AP3D5uNEeG4phcI9PjI4P8mww+0
DN92mALaroOA10egX1btt9be+yPgNwM0+AjqbNyVf5fhu39YOPIDH/G+50q+x/+JDN9yHPEPMnxo
LEFgO0LyBX3P5dvUn//6uCZULf/yz9b/ybJOVgL17FECtOTCx63GBjhKcuNV1AyaPbuBNUgozWvp
QCrBQbhPF64AJ0oZ0aYiRHMwn0JKopU1ZguRglifCDr/ZcGqIBfQvipzYNOY+l/CxYnXEwHB0a1H
3qxBCK/8CnWIs8bgiDrE517YN8AQySALRwIGYYQdApPKqTFyIm4LrzsChH9bRkLwUsmIwq+aj8Vs
rb0KiMRxeoq0okTQDv83rVgNRexQoe6XbjCf+PEg31VI+g1gAPEzV9vFttpjvDya4Dq3YSoPahoo
LiwITuNI4pBAJNGyXYzIn/TBEJNFUC4KxkrSk9Kx0NZwpto3OYXijQhHNMgyTLY2zvNllfmxe3Fy
onmdnGYqlAlWz7T7iIhyO2dlwljAIplGEfG6iuhQnuPM9w6iT+aVFY/GaUljyIDzpktEa6ySUWfj
eNmRofFw47fZeGPLQB1qOreSjgZ2UmBkt6xm4pPS0C6ojyKb5MtkdZzINVmpEVL5O4a8TIaH6Gds
Af7ou/GRzBeg+NEUnlKiWYqho/qmBrmR4V3GcAeUVe5dp7JoVim5l+xrj85YI9oqGI3MJDqq/LcH
MZLu3DhmSaTJ4s0T+qBzIgtxzKC3lHX36k7ebT2RiMiLmZkDvjtow3VlkvsQ+08GcVorx6aEY7b8
MLsH6cC7XroDGh3Ob5iVoFCfAFkdSNTazEl/irIzgQfZSfV0OF2TccOjOS0TPogBuDJeICCz6X+W
oArXHSlYJxCKFiP6vscuWsht1rEuqOiJ0acgkDQjlL59sasL8VLNvFMtE1Bx0KADMeu7cg7Rrhtc
KE7jvAVeTTJr2WevbYUHzejL4lToD52MCL2G/KBs2JXamFLKD6I72AOgSPEbgCCi3eHQtcmPAq3M
ovu59mg6PRM2kf+smLnoMryqmTLnNLEE/e3Fo9LAXAWLKfOClpFU8nO2AQwJFrRYR9OrN/GPE/FB
5Tdt4DB0j65xPULWMi5m4myd0n9u6mSH5kAX4ONJxrhX24J6wquzRzfy8Y7NrwtLK43bttjWtstn
6IKtD7zyTP193I22gDJq4OPgkUYa0ats42tvbmhZYPXf+iy+QdZYaPAg16xiJmQLsvhsK/9NPOVd
pd6jIo929RDEq9naDXVxy+gLfHe72mQIj0ksuO9Am7bM/XiHLH1FRGwBZpBOId8PRB/M7sQamfec
GL3pHI7PXlUkW7csX0Fj10TmymUb5SEu217zm7BG1Grq9/T/SLL7mI3/TGq9PRxqiiu+CE6eOAb3
MpL9zh4Iu26yyoPxWNJDuCHFhFPDU0Qf0/LG9+HeDfxLs+7egIbLUtwvXwNLAmDCVDc+V0gMEAE1
u7z1PtOY5HJ7Ukz0rSLZBTap1SOqJBsBddw+JlAQkvegZd+/NNlBhO2wyiu9cF+Mep8wzet+ovHb
TMQraAXM0JNbxOuH09g4zgw7V/UAYw+loVN2+75vd2guNdSM2V9zcRPJj9HJN6UxbPRv+BhlirHd
zWPfg4RUm7AJHkJX+6pLqhxeUkjslXs0+uWYNKh/qofGYS09oUikEafM5c3HNk2br5I1BOubduOa
vG6maUW7MerZMbEQ3ef58lD6B96gBhusHmXNkVirH4vZp9vAQ1oKNaBUDxN5UlM8bm1kwMNwI/pq
Z8uaLaS7NXgQyZx8RrHFPyvQTizmZuhQrDw5xlHJGHEEV5keZo9UBMt7mDLjs5ipZ7MxndcsN1AC
GoekmFDO5+QazTz6sLiAwtifSasw4ILMD2kNHepWUc6MRYV8+Jvusl2bCjgoviiXB5ptAg/ozcRs
b60kGtcpmX842bK1Vf9KOCuS8Kss0x+5u+TE2aiNw1uDJgr5zoxtgKL6MBXZY+76Lj2BufYISrsL
82xLT3zNpGfvLbmciIhVhJURoUKz8rLYOWKEbA62ssHmJNIZjlT6kUzR65j3mA5UV+8t6vC1Q0IP
7OSLjbguRfIiBSG1VxHvu+OwNPctR4XZZhiqRqPbg05h+tOPSNnCV0FeVEK7mn9gxqef1eJvFkVc
h9ug2rRklwUbfOBc65hqHIr58nUNyaZbI0DfMFdjDHRl5hHnRz/9QDHPoMhRd2K5quo6adNz+FZD
WphoYgR+8JfEex0GNMmb/Cuq9r14QFkmupsye/bR8mborS9sUjP11ZAdHkU/era3O6tBT9D8Ksz3
ChyLVbNn24f0PGobtepoMEPC7JdsduBWNi2DpPjk/DaHTwOikWWnRODSjHYwHnK3YN++nUvjtqwj
BpTsBToYDz8EL/TiHTr/KHprJW2yCauXrHxs5XUcrtpi2BePeXRfhsei/6qZ0CQlnWO7DYo11rI0
+IwR2Nbhh4xCVok1w4p3jegMKP5TpCauL+4CRqfsbLyFud5iwdJgV0f6aLaiHhDujdlje6G73zRQ
7ZLfJQlDxMWkKSrec9GcTYb8PmZydLN6lTN4e9hZT4vMKCNuXRrtNLyrwQiTEgy+H5wHazYW2mBu
RgdcfAJI/D7lC1CYrQheYsdh/8zIJs3o7WZy9BKsXJNZM0Kej0K5T+YzLxZBlNei7e4R+H1ocPhp
QTxUFYdUfjUeWhnN8o7WRNWvk3B+4kUOeszpz0CLdTISduK3vvM3DU2m6bHcbETB0oOI+I6URKcX
T/q//jy4PP84umElXpx6jtdgm/qNBr/PUXcAz7UqJQcf6d9jg5Gr2u6Uf5Lqx8yUYuQmTJOPkMQ/
w/2as1db/sDgyt/3I26t186AGmPdb+zxIyY1PUDJeGoAcSFtHt9sc4+GZFWew/JnVL/45lPBriII
Nmp4gYMUe2e1HAw1r2v3a/Rvy+HR6zPq3wfm0XJ8KeIHV/we0PPRe2M7f7PIiK1+B3F02zAtAtL0
q8olI7uCbUowWwEXkS+PAdOAYz5zmKoiazkRCXdhqU8uFqP27HkK5velHq07yxW/3DJGmIur/SuG
LcJVIojBijXM21qCg9d3x6D17cfZ80zSYQA0CObghpOaH/QsQCx6Uz6khXCZpqjsEAV3SNLtu8iL
7lQ4BXsl0XZ//7IgnKXYq+AEDwvCWTZhdwGCSsIzWOzLduRD/Uufy1dcMvOd0t4xG7X44yCqAmo/
KZeJ3Rw5Q63jwK5848eL8bGEt5BFyi9Wxfa66J3ulm03eei0rROohxsng0aZoPPfiKZF6ptk8UOS
4wSo/OZtWWBtZvglUb/pVev3lhUlFEydzEev5c4+UvyC4JEoLNxL1SvnUGWAtjq1azGW/jRyZqMF
cMxHw2Dx4rJlOk3e1FxwQ2Rbu7FmHGySOIKsGbz1GC4w28Xw6WZkq00oDpuoeyzp9jd2N3tXNWTT
xhlC6yash/SkaEVYlTN4IOiyDmrUfD6FegE+bLYkagWUobdxR5U0i3FYD0mVn9qg6TauP7XvRW5e
0dj2j1nmQaHN08t3RRrGZUqqC7/YvpI3BG4BaJquTlV4p6KY2PNZLY5YTBQ3LgcZj+tcOR8GweYo
erP8JnL9s+PZ9pbyprsrwEutGrcjt9NTahPYbX3B8qqX9H75EM2cR6Y7/Q5YPyL7MUMAFGGvKOGa
bRIA98p6gtoyw2j2qinePAUJBELA0UhSIpEIuMkD1OJt6lhXcn82pBUwmKydp8pU3k3sM49lCRGC
JGmQvFtBwbkGQZVjw6G46kpsFZW6KATNr7yJL47BebnEibjknpiAb/Cyhyn0/D7v5KlJ4K4UhNVs
lZLWQxGTcG4owNphmfinZGkvqDP9vbfwvGRBFZ2QZWSMh/KHmW6atLwYfJkUeAOieXlgIYW2fRAt
FY8Kdujg0/OCzWYFUhHKspMqkrniHfVhjISQWLfCmO4TSCCrwpbNXlTzPnGUuA1CuwGBC93LbtoR
VktoPlaKC0Fq7gVFCSNMmS1PDDQjWG1hcK1DrBQLT8+DouU1ezgtmDeis2dvCsj43CSKSLx4mddj
E55Mn69gKvRMXeAd7AwFeRkPgNvLV28RDfRDNNb30g/qSx6Pt+UyXOyOgbpgJr8yOZrnrv3MvfoG
WRH7Nh9SiBdCemoa8ExVzUx4KnUSCg1gYFT92sPG7fUc45qjg4x9YTRP92F08hkr5Hib96C6TLR0
VrUXUzCt3N5kCMgFl5jR5+ySOVC1+TFjw7ARAOtaONdxR8cYKVxehrUvrOq26D76IXsb2OXw2j70
IJh3bRzR/Mb+vfDko0ku0A0QH0y+hb7f4nwLm+1n2hQZjsCw24jJeYD6y8qMBRrWKPhDrSIeTxJ1
NLevVSKemiFhdAhW0UUy16UzpnUDxt8sKXVWwFLh+8c+HiX2W7eLBY4GOcORwR1uSJwGsY0uIENJ
D8QqO+Vey5/vySCxfHPeNN1kACiTwH6b9iuLGNGBaGVOhzHl3E+UfzMZIVu/Yt+C15EKoh1+SlTc
hPb8Rv3zZU3sn5s59DdmkYUXt37/n4/oLslXW4Gy7P6fnux9VfXc0mh3/8jU+O9ANPa/Kj3cUv/+
6/zDlwXO8ecAUc/E/uGD7fd87KH/1c7XX7Tef/sW/pye/Xc/+eeU7b8a0XkW8h/H9P+zGd1z1320
H1n878d0f/+zf+IyrD9Mxw48hh8mdgHHC/5tTidhYkgeCTRc0vKl+/+ndML6w/GYwGHKFJYAtME3
ov6EZfh/8AmfMZ0UJqwX/tS/TRH/AXfCz+XPj/8JTCas8LJj6iYs/pK/sDI8vi2P+SELRWY7DLV8
/fm/DOnmpfEENhmwFHRWCIl/pbWFpWgI5M0UICm23RT5azkaz01gT0++ZQU/CCWo7zhaopM/281b
iGJ5y47X15UTHoK4n+unSQTLznQN0nFllpBrGRj3Jdwrcgt9ffE6OPhN7E0GLRFt0w9+bIaBBBKw
Q4hTkCWP1OOF7OT7ifEVeRUXuzFVdwZW6QMpmS89spmj0dXulqbT+mH3vTx1losypqHdYCqZrHE4
u7cOOINd7grcRUXjL8c2lvK98+do79okb1vp+FEN7n3f9Y+OyAjxyjBaMdmcN+4Szw9DT1WXZMs5
GTK5Rm6B7ce00ECsSS6JqaSmlhBX5AruT7trQBEYZPlMZF1VYu8E9gAWdfYdTClRWW3LIHqucZ00
oHthqrF7mI8xUDGBDn5wtzRXCzjAAH5Qmyzxvplg43HihxcypMBFh4MBf9dMfuYNCq4wgeUHPguQ
+41akpeOgJCVkSzZsVro9LiaWVxW7QU/QQW0Lx/3tSj623YAGWiMrGqtFuii09HWUs9wJy46y9vk
ckGegqpgW3Vdcmkqr8A1M/1QrCZ2wHLHbb5c8dpVOwtG9g56tblipQ3NZzAqAh4dA+U6P6wG3wzN
Vu+iELQKlI2OgSd3ZEHoRTjWAzZYdHwT9uLSvsE2GKKisNG5mC2UrwHk+meQLNAemJesSlsQwSKh
WqGSQIxdIH1Y+Cn3vREjkobuh5q48Tce6hbkiMt92JCylxoxnbe0x/cePO24doPOfrF7dDtFSQGP
YB7n29CRR1pM19Jmw69KpORhrS4VcsNnih4diLGwEyI9pF9Hsf0jaq1sL0hgfGw6mHlNKDvgEwS/
xozWmfqUzrQ24sDaCFCFZ0rIYtvBg6W7GEndXNDMWSYBBZ3ZX0xzTnGJCmr6qicsyIhr5j0Yds+W
vTyjyQJa68Nny2IX9YKo0qNEOLurjbwndIdQ5WtV+s02EmZ6xOASEzbZLts2Dm+n3Lm3g6zfgYSl
hsRUdwzk8EUyvX9NWlz5leVMeNI67vfKAIbbzUWKhcAiwbXuEYzRAQApoRxpoXlSvrEaZ03njYh6
U6N78foourQxIyphMIgUPb7mKDbQQOSwbAQTR4RXntr7uS/PngwV9ta2rDEH4RDzW88CUOEydXNq
JqAs33AAZOQKRq4lP2oI1vy7EavYMHLvNURuP/szThhfmuJpaZbHunUYYRr1lWSs+ID+uidbgOVf
LyJzjW1b80ZDzJxeaZwd/PCU8NI+tZbzi0JaMIlN2Wy5VokEpknmRz/WIdiRab3aDUIxolfAqfmj
fGkso5rpqQvrjIh+QgPjgCrM0ja7FOZ8yzODZSEhDXVMKIFWnpHjCyRk3OaxBKHZNMI49OZU7nrL
i86Nms61BRA5yXvNbG4kkQKxeUZcn6/aGcYtgXvD/YIX7EHgUWDfF/lvbEbe0ERmn16FP6R3be9u
qdzyvXTjcu/HFf02Soz5EHsjIwSnYH7rLe68zaNYrAvawdUASAEQ+ihfJw/rSZdhluftxGuP78r4
wjdiaHXhmXKIz4JPLVa9cBEuZ7hhnikr2TwWkzyYgwzZm1ePf7kz/4MbSHosvv7TG0h//i83EEyU
umUZYpP7AI3o4BC9SJfvVgZSOfYiThm8knhpP1izWa0aUlDAKyzltEZ907GykIAdAiUSzmMTrHM5
24T1iRqRaYMWpKuHT3Jku6MJo43c4C4y8EQupUgRr7jL0ZhRRyMOTMwriQFiV3bNcmcLbCJ543SH
lERk6Dc94SEp5eyWvNCDUdZYvNthhhuZYV4M4P7QwGBuIwyMsGzftkgRIVfVkH2zK2wRb52OcbLq
8E2mcJjWRE9A2LRSA2eVCH6mBbNcurzZ3FkqxHw09yZ59Elyl9Ves9ebuk0hpkyuHER++M4RTZoB
9G97kYz7RR5V6LvslsRCnXIyRiRmFX6DWAPjL6qN2GFLZrm9/zDm4MK9pq7uB9+pP1XUJQQUm6CU
WHSMrOwRXbEjjo0+XfeCBog88w8mgdF58aL2OPrQ+pnBslVbR0ZRo46F8LnB7eZBQZGI3ipiCnBh
Owlov5TOafJXtV84m7B0kdH4lAjQYOcAnBV0HB0haFcfBofIZW5bQrHTyT2m+PHvF2UhQVtsw3vK
ifa+wcmmCN0xYEAzWEdR2Qn2/IooEjALIUq66tFnNI79hnfqoN+zrM2G5+H7jQzJKcNRu+B5F4Z1
NvU7vtLvfVC8UEC+H4hZPxu9fkpG/byU+skp9DO0fD9OoX6yiFpp6XN52oLvB6/SzyCMLqzP+rmU
+gnNLTP9bOvqjQpDvjn6OTb1E83FNdwr/ZRX+nkHIq2ffM6AVJ8GjT4XWg6IsJpQCekzo9WnR2BC
HsG3aj8A/udwwfHCQUMqQMD+jdMHeOmtX+KGz7+PJpb4EFX0eTVjSplXLnfmy6DPM6FPNpA81mug
T7tKn3uePgEHfRa238ei4oBU+qR09ZkpOTzb72O01idq0eQsZvUpa+vzts4VB1Ssro0+i00OZZgZ
nM7fBzU+X96AUK7v47gsibvkRI/12R7qU17p857LEznsrG+BQN8Hvb4Z7O9LQur7ItA3R6bvEIAJ
XCcNF4tjUQDIDOdQm/bGehgA3jeWbZzR53UvPZis9diyfkE5P+19fXfV39dYo2802J70a9/XnPN9
5Sl9+43+OB0aDDCXBSPnFabA16JvS5Q66IP1DTpzlSquVCgEUFsEWQsAfNKj09jgFskGvFrO0rEN
zTWMX9/Rqb6tUQ0JLcNjkcFVPnZLd46wAu/HUEf9IMessEVorxJlgK3rgUBXBpOuEXpdLeS6bnB0
BREl1BIdQjheV5u10tA2DEp01dHq+gNNS/HIeBJgM8VJrasUCHIULKWuXWpdxShdzwhd2RRTxphJ
RsdwWLJ71Y79tgunctvlFmx4zJcHKUeGEh1K6ge/HvFGSac+xwV8oAHaJSAD6Yud786K0sTLk7Od
hjY0jdk7W7GaTiYShL0p7O5cmkQEAvUq3t06Z4LchRUAJnt+rkNiDNcusrwnqy3sT0qdak9ViFFz
btpHt2Tel6Cc4pa0gMQlFsfGPBbZrV1h0a5Mo9j7vTWxxnVhgvqIHtZDNLOBYpJ2AnEWn5G7mIcg
c4mPlkZzjyGzuE9c6b40hje+mL5Z/RohXFDuAHE9hHCrH+Xc23cDAQUvVtjQkFg1YC3iIdUKqFZ6
wsrDOxa75m9Cmf1NZY01Wy1WeQwn25cE4/EWNge+sVzHKQpr9hiLB+RUplm8M1U8ruFXq3XjtNBi
DWVHj44syPiiKDXAzo2wdLJSnKMiWfYztlGca52/tVLIUFWTsWwoDWjMDaDhaxO0ISj2NjzW3Sh/
4Msr9gWq7V1nl82t7an+FvN/+TlTu+1IjSzeqXeD98AvivveI1jFnoxkMy3o5rLUw5Y1tMgQfEPa
hFkNzdZqCkxwLiFrNxnQqxsUAA0uN789ErxZ3NfkmKzTLPliu7tgtmhxNcgQE/FdEVbvpBu0xrqy
jfjkxzJ6atJ8+KWXy//K3Jktt41sa/pVzgtgB5BAYrhsjqIGSpQoifYNQiybmOcZT3++pHec7ant
6L7o6KuqsksiCCQy1/rXP6zs2hxJw8GiY+F0oKVre5qxGdTTkCjL2sKhUWPazyy9NmGFOlpL0Cc2
hdCQg2WKSxw6JJErZ2kXsphcIPbHEem2gNq61lGOo9ojzT4AySWX72Hkvbvh6FkbE3QNXKCqG4I/
63VLfbxsmyrE4j3HLGCym/LDnkh5u0/MtsHk222zRRh3pNaIEPIiTPl0F3YxISmBEeTreswAoer6
s+55nDJdAbUfzvBIcowuhxeAownLsxJ7yJyDoqnQb5haLWmfAjvclk3oEk6WeA4n7bMzM0/QusK6
2MKtHvQBpxbLKV8LH3+SrJI15AusMyJS33Z6gdEhA1x6kachVLjacBbyiYn9sqze7aw9ZTrGZf5A
pP0AziqZvRn9eEApjkTKHCPUMM49yS/5Cuq7i9leQPJqP87bwqr9e6Nksyv1vlyEo9PcDFm6buxh
i4nWpvchM+NmA6mjIHXJwCtjtDTzGeJER5h4ob9gHEdcVa3F42OIKQ5MeleC0aIKtlaEvBqbrIsE
Ixkdb26/ttGGFvUbL1R1j4lTd2POCKqzoMOlCmnHjStK55b4yvlDJ0D3Negz/6WuWxIbR0KVINfX
7ocrCPyweIx7Ixjjlcl2tOmcXF+X+lw8pWau3zdRlJ2mCplZjq6+WHKueAv8NZscP1xmt3mYfcWp
qj5yiMY7CV3wK753aB6TxKIhMWsCqwN3IAHGzW1ra+dRuMsJtnomZ4RQxXBEEJOPkPkBjnM73Wpe
XjzrjAfyB7SWtLn5PPfJItzpjTG7K1FV8fDojWN9O3h1eqjmZNx40n2X7nxG0GAvbEJiDawWMWG9
SVDRrGuB0XGVxB92zvvfVgR1533ylDK7X6DL0xaFCNhz4XriPI5EwjCOjdOnm1EGn70J/0biCodj
P1gp6jTHRE9AKqsZC4fTmFi+NJrpVzwylU3Xl2tSGMD5naF8bobhUYOsz6SEA/aVS252w9TmGERT
Y1p4UGAYA4887NW4S3N3WYET1BCN42UoBSknskbJ338wyUDrSwZ08ehpgY0rIs6GMy4QS77PcO8o
K5+KNXc3W4KopsqHh6D3O9P/jK/jB7MlkFPueTV9Cutyk4b9566U/tqs3KOYB9wQsDZfiw7MFjpW
swpB8okuRmUjU5lvwqaL7uI8Hx4zbUA+7ION+5iNvJBi3lJeE8xhW4N4jLQRp8LA1/ZsGXhfhLPJ
I+6yYyQL+wH2aPTk4100j0RVQ7brFj1eIVgsRmstxpYqJIPtJsBenv0kJBJPo1XIQ3yUi8av9hrY
U9eMMe9w7N/ael3s4FI/N2F1qHR/QfKl8k6E9W1reYjQq+lfBzRCj11BbKWOv+uyRq6LlpPk90wM
E0GniD81TBXWQYV5hU+AC2+2y9JOXcbINP6GRvADYL5MgGKgqAgCCXJd34q+QCdFdjjqtGTQdplX
WHeOW/cEOOfBLk+G6IWqUcPXmpDUTkPkLycr2aKfMN5aTPcXJcrWm8Tuh12U+sWTM6STgUM6rrCL
QNeik4zqlkIqKZ91kzSMUUTBo8Vgm6Z9tt4QRqVsB7Wbr/JIBRtggIEWIHNxiWmhTDUyfgUHUUkj
WbGqhJ+uqIHfK9ercEvJsy3pWKjegHJuZsgcO4yNKFBjH4FEXxoo9H2Pg3Oi1qSwMVc4Qo04tM9M
34NHT+I3LbczqSparKcY85J4LTSG2/kuYfJY4yS4bMvyE4MBLM0jCBPmiNQP+rF8NXE+B9CzQgx1
G2sDjXe8LSWJCop9+TUX7bgVBu4v/TjuuoJxVyxhr7H8MODJ2nR41hNpHwlxlysG0P66wyNnUfuN
f/vnJvpKpfyP4zEorjAdRQHFKNulf7mivN/10F5NDWxBKNnin/JCtOyp+tBO1fOwbw4RPfGjlu7/
/IkSBPq7rt2xDNM0EE8RsmlhyaM78Ei/79oHuhIYk5G/7W2XhO+iidol7KqJjBX0NbCYivKunsAp
l0aQhGcDO+91SXbJZTYk2BwWwD6MxYHZMm4B7Ygc3CzapYBYrW/B/LR3GCn20XY8sGI2QayWE8tx
k3WbYJE/VkV1byLTvbVRj+9YboTTjxpOwI77TOgPBl1+VT84DrZzWuHdoH/R1jMWWjc62mtOyim8
J9aDfmVckxa/i2SuHB4ZCAmJviHSzFci2sCHlAwB2ughs03CmKKhvif+NzmEWY+RcNoZ813PtvkS
evb8YQ0RRJZ0GHFyGaP6zQpMIDGPTI73P997S/lX/+dpc+8toXuWYdtCN2D5ugwUvr/3jYe0DZ8i
bYtOxILwEu1a3BHWHGTeWggKJ+GZ8kmH120wLcVgU0ad3PbCMT41Lj3Zsiax/MvUd8NtlloTnDGj
eXIZRJxEbhdvJnp7XDaadadj4rdozOG5zgjdWGRamQCFxSZvat4MT3YRY1PrE1njYMykkWl3Rblb
BXibV+y7VDA4qjOwWgLWod7OCignUQHMnMhR8PP5iqVbV1w9VBA7STfz/fWG/T9jmv9/OKEi090w
FOP6f88h/1/5l4/sI/8v5lP/tY/+Kc4f9X9hFcF/Nt/Tyv/nN/2bVW7+y5O6zlzI1K9e7P9hlYt/
McBibMrYwnYku8z/zKsM81/8ifCYVFkWCjW1//x7XmX/y5EWwxvXMfB/5/8w/k/mVeJHsNBxbd0A
SNBxd9c9Xbr8th+XflM12PGNNdiy9pYaw00ss3NesjGYyH8WEGEBHMD7Fk4fnknL863+ETATdsZM
2OtbLLIjNF1v2dm4emjkfE4RBVYvD7Ome8sWQ9ElThU3zLXWxhzeyQaC9ncP4TeAp/HT26u+gmt6
uieZ8Hme9H76CmbvS91IAr6CyjOxNA+UMjwntjwEYWWi8HDwsNLQVzYYpmYQdADJExVG8pfrUDv0
d7vIv6/D4kXkjjqexJD/+11EJAZCWyslqbYTL2Y9UoyPNAJGanJS7orYx/WrJLMT/zWcQJjCePC8
K7eGPQxAXjU3f76eHweR1yeLUMBkR5PMIxlw/ng5jRWJOs3SisvhrIb/esR+DsZz/m0zYDb9+5Gn
p37Rz98bRQIfYznM8cyfvrc9+02LQU61hSN0NqpPlWQQmVYDXj5wUz0MTVFQ7ATcUBHC23UzHJ28
ibxmZIhfysy9nSosXAqdIth8MjA5QeQE+NSw7uQhzEFB64maXp6IoCSvfo90apFM8uS60LlzeJrk
tmtry5s2kYeiFXoO9T8rQVEGrBGwpImlspO99AXaa8N9lnkLqRg7lGVNrbW0fI6VbNLIqSODihjW
09QyS3Oh3A2VdTCFwZClSLdVHp1b4NnOI6tmkO2OU/w1jOOXCAbYIldqI9w0N3XZn9RyC32+Akkq
BzvbeJl2hAhB64LwBMkFeYhEudCEHwKK/oUFGLKo1GMSDgksmQW97Z0BZon5g8UvyVhCTeLeQwPD
4EPAcXGtG5kTmwVx+dJAmk6cqcAy5ZTOwVHjXOc1SO612d5LYmI8jXgB5gHwAc5/XmM/1UlqkbEN
gPHohm3plvXztNuZEXLjyI4TVO1tcY1rECMumIBiieVyk1VgTVTYe19gkmWFAXFEU+mCGlfL0PGP
f74Y86cSiouxmGtQkjgmQh521B9XPNGKTtkw6trWlLOpj+LfELyBpqO/CVO7BZzUbgB84JhhZhKY
8K6Qi+18lbHXBx1CNdfG6bPT8RzBkKlT9hDDPImV1aa7XvIgwkb7mkKLa0L7XAblUTrsL/ARmG+3
wzZIx3NRDdMWSheEKOqi0fU+F6FIljmDpjVm/gzzoH7CjBwXZfK3h2H++iJaNrQHz+WFh6tI7McP
G5AOj7ufnDDddrQmaGrqg8SBH5qdczRtQIQAy/Wl2XuEYw+3jLQl5J9q7dRyW9mpUqXGN0GLkjt+
yRzspIpMXzUzT7EcsVapoP7eDklw26WQuFV81HWn7ywsSeS9A2sReJzboYKKpuTZFdl5cN1jB6/S
8cw9GpFjkkwrw/b/sv8Y+i/7D7w5U9hSsP9Ly/tJFkX0lKbXPV970GpzYVlciat7CUrheiNqOqra
LjmKyPrRQ94znAzFXy7h152fK1CUFN2Who4068cb34nMHzqQCJjPDXZenacsdZDm/Hl9/2Z522w2
JL7QJ0B7Vvfhu54kT8uMFyfle7ZDscJ7+HF668ljSMNtj2H2tvbDv73e+q+HiKqHVV1M16Drtrqm
7z4TwwqnD2JMDNlsLm0sqP7zu8Tk8JRte5oFRyu+bkcxqiBw2A/X9S318oaiwOHQIZxZtdKmd4Q1
0y+9YC1JR1roeEqkaXTJAmOHG9Cy1di0vZHGGO/DZjF75TnSCM2YseZ1dEz+HOeYttFTF/ubKhvf
tJgYcx/n0a78sHrkI13Ej3E07afbcc4vQ1SiIWXpBiGfOgH3Ean31tcd3D50U6INXv3Q3uK/cgkT
TiLHEF+Mrn93AtqSqvPhdnY7LgczXvyuqRbkgZ35VDYtkHm/rVEsLSrwffyrvnSh/phZI3tAycpD
ek5IZVIekjYgXoK0RkHh5Mr8LlREzy7x9IVWfvhyO9VetGpNCK16CnO0Esau9MgiaXQKqDxUMYoW
7yvdNEKYhMCyeKV5+ufO/WLbuHWGPVOgSTvm2Gei8EM6N4aMQXxpEhZakQctGg8gWt42dfIPeNa4
/PNqFOq1+vHYpwpl71TSS1ST5k+vXUxqHWYvknlaY3JWC/QnhamfbIJBAizTPEUvIW4BksNiUrll
+rMNE1lI4mnQ8dyzI6KfiS6ROiYNP90mFe6hsQ/J39+rzdEYOC7+fM0QscVvrpouWwiaM1Sb4qc9
ssA02wmxhSRJJr1UFXI4Hog+dCRWZCw/K8Ejzi/mf+qg39rorol14Nvpw2iwNG88bWhWTsY306Lg
XGkO3B1/6zWc4YSwHzOZXjy920f2phhxTKGrjpnxUF4EJqxo7UPmHZwdHDmWIKPbEEcuYA2pAX+0
pwkjN5J2aCYD32URsqDdFBgzZp6oyhQzR3pnQ5bWbQcgrLvMw3yUKrQvYqCwAlU/TOND7bLPO8lW
gHiHar8nSfOcxPAsUkQ6qWFl6wThQvq5SAgAI3wV4sZIUTrVJ2Qd+yGpnouo46oLPt/kfF8IeUQD
ddEdPinmgV2rPPyuOcXLk+diIezipDHNmIqKmWwawzAPQWpraz/yngZU81kmV235HJCisco7wuAq
D3F5HmU3+sw8RTRvqAF5exkSqd73rN56Sfqd3fM+GR4VTy0viYzOmR5iuao/ondsauN58N98hQjk
8bNfMsEl+J25JLZhYa2jD+WH0/LbMwngE2njvEmL6NJTBDfCOnRFA6zuoqlXvtM9jFlXHV++Bz0Y
6zkc1NPz9QosPCwDbPGq+nM7YAlgEhCJSzg8EO+oCtzrGcuMlDm4eQhL96N1443XFOXSQwmhGUwS
HijcTrgjYYzu+gA4z7b0h71ft2gwo9v3EiSdgg0HsrLABMQKm5vEYg00Yfle2ZCTDAebWKPGWQs3
9iJwPnfP+ciNrIWjABJul+5Oy3zIAXTJ6AstQgnljWEjfAGFoByOpnqXlaW5GBWTPAuOjDJWg9QP
deQ+tHkEYcZJz3HjH6k1z+oJO2l8mSxzBxPtLvRgznGJ5Bsds4w7FbTtMxnTX31MKzlr8/WAP1RR
yh30bMUDoVSSIwBJREVr8SpXU7cqBjgCzRcm9lvPoKZvfQ/jKuNGraI5SC6WX7Nf9TzPKnk3k3yP
MEe5UZrDsrOoIKHZQRVSni2i3qjVYFosSFmRARliSz3ju9Un4SVx+JZmlN7rM7thIKl8y7eqxTwk
Um9DZHD5vSCOAgUz9Ez3ttoHfvmuKVA2RGKwTE1urGMTWDlMgGvWV2QIN/SYW9/J8Yk3t9cnOmTF
10x7a7oSuaf3iA8Dvtrq/CLMIoT+Ra5wNqspkLtTm0wGZ5CK17vtUA0THHsh8MDbjs3ENMjiihqD
8UGRniIsKXwTWhgOi2w4JoEDOmdaO3+SlfmCox85r7G5kjGeJtD0djgMbmSCp5Bf8phdEZ+bkWWN
gQF6VcdaJGr3mPrkQpzKsXbG7TwyHJ+c4KLSIq/PG17Foh/wU0MLlMDmng86YgpGxo+cSls887EV
nILl6AeXAlrQt5NJbXRTya8Ni/s8rPfRUG6uB2k6Z+c44OYxdUBLR5nt9/AEPEOHLcgf2wjS0ac5
B72Vp0akyJjCs5O3p7hmZx0pGO1WLv0cLm5IzqrtO8dJuMfRNw+Nn9NRiuKd7KnHIFHLeowvZfFl
1ks8nTj7DbVFzVZwwRoGXbYEfVR7yjTw4pHdiyCyUARVK3yZgy+uz4spA7YZh73j25Kc0rM+OPui
DsjI5gRq2dNKUk4hg19qVQn7+bhpG28lVR6Wyh2DiLlVF1h6fCIkFP4XK3y+7huylvellx+n2X4z
ih2yaRJzETo3LSelxDpUuXoy6oifBZRVWs3p9fpSdxF3udf46CJjLcd+/4KQ8A2eE1YfOltc0rBi
0i/ZhMm2jYBLqJnfoGvaGk4GZCwLIpA+uGRitzcAjNvrTagRHKco3Vdt0L3A413WNmWG5fPdY5vw
W795C1LR7lLcYabQ3Mz9wBjN4i7PM4LaoTfuOg+/QJmGL2M0fiGTz9tAIgzhIa8CyJHLqPReApeH
JvwOBRXRQSwQvOP5DdgSqK2YGSMrvf2U+q8S4s1S1zguEts4FANzafzGPukzK1wQvTMlb2OVPYD1
XlAj3TDM/KxO3B5dOWbeDsEfM8cMW0ZCLA0XiafcoRuXhTReTdv7IEpsq1ZHN1gH3XP2fhWzLHk9
a/mPZvVv7ciXd3u+fB4H8ZKcHKh6KUQe22aFHGujpdkbU6Y24g4IruF4Ay0YK8a/8fBVt8yD2oEi
eDqbkl4ShnO/lNXI/NK3V1BzElK6ypMUxf21J0lnso2Ve7K6Sie5CMmuZSMGrFA5LNKUpS+Ilh0w
m/Ud01sNGhL50m5XGf39MrJnaw2Z7rEYH/Qk2I1SBuyvYlVm7ZfcyO5LJOTGE7yEo6uKLodimfiY
A4XFFvSafQFWzFCoR47DIZdsNuYBt/iLMQWXOG9Oaq/OWyL6KNOTqNwg+d2pA7iM9V2BsCRM7T0e
FGLZoWZcyvhx0JrnOepOQ7AprOwUdfY+jmws/NrTtf1KOF1EHmxGn+OghiHxbd9ttH3ni9cJldIS
cX3M2g55BVGT5BhD6sahwhtX5RCj/eTMMiEm0dLYmC8yR2f3N+Vhqpu9j3On2sIUPKQ2IhS6h+uR
peqysQVYw9+RzgBPccqvypwuWjzs1TJodOidsLSoVIoKlEdb2E3OWctOXRj1yY36r63/ej27Vcch
6/jSNunZ01k5XuYcjGbneRie4z/w7ex1LQA9iSdCgeJ9UTjeMsPd1VXg1iTScgkI8aBLBh8hThV+
1pk4TdlHwq2U+9J4LwIigYbcOgQJ498OTyd6g/kxxg2vdLAurpep4dwZxAtgqPeYf8OfaGqM6aYW
7YuPVaGci/skbE4R7gd07twmW7Xi+ogyrnw1suKCOPuEJvGYTetopAWJ7CBdWX7G9S6xVD83WX1K
zRcC2PeZn923Q3jpg+Jz3VEXGUGF+QITcfz0zISrpqwLO+SePfK6VLfenJyO+tpT9Q3SX6Ybns6D
bdFycfg4Krj+FkkSQF00G+vIOl7LrsLTac+xP85cHMeq4qvPhMuUTv/tp6/l4PXjUma5jNtSzmEI
66SHiZFerhkgOvjcsWTiyaH2WggEwePMVhOWgmNNSRBdGn+i2GZlylvwttNt8TxK3uWs51C81ocz
rP7epe0wPbp19Ro0cY3JIidDEub3hH6yfup9W2b/XEtwEjM403lzWpvTxIytT4OBBfXE7xOqWyka
nct11vPAEutGAp6vCcpV3MAM4kDh7SEpBcF7yM4juxHhHzEaU3Nrq3pDVKwY1CLJClNZFa1gfSLC
/Lp7J/KIQ8kpxKwAgySVkmPbX2MTD4+Qa23Va+lDYBBh8IgPLovPhcCKxasZgojoY3K+1j2842cD
rSuc39e8t48KfyyYqgs92xsloRKqAJ44P2G8nm27fHVJk/A97qZv25+ESSdfNfWpMc11OYefsM5i
+zYOHoAoPo94UVvxF3OE+A4Z9bMBBgqRwjrEVZqs8o0DZ0vFSywiRoJLu+pRF7jBPm1eWrINF8WQ
vJZMOy3pbOKqCm8CgRqyxWgWaWqy0mvrwzTtL72RYfnihMFKm5A9wzt7tQa1BGWGVQFmuKtSkEo1
ztoh6QaXJ/F1NLDwiytMmIf6K4pT+mrCNbTUYCOsOLBt4fhE/jjEK7rtSdYTjtZwCG80rd8VebHF
6dy696B6rLU2uEsKPAeSw2hBxMFhn+AIYiTcCPKGRddEUPrFxk4dves6lFW4HsN8BfXJ2wWdOwMk
6iSIMtSs0DAsGl8ltXQYp8zkEQUYJrtFvAK2RxlRti+mrtkLhrbQx1vs96UZ3OuF322HxHiPjJAE
JQsLcAoF2pcCOT20lGhFFqnLRhI8mOas3wSYXAyJ9QlvzqVvhPdOX35lPx/HmBU0aB0BGJQJVcYi
1MVLj+XcGkZahJPl9M4xmvFe9VsFgS6jqDxldXhXCxgreto/4/YxxWYM7ZK9LolnKj1K3bnel013
NAdz4zCgXviBmVwx1CWUv3PCGVENbs/6GGcKJaS3CUaB0Mbx4YJPvTB1kj90vFdRYC3nGhNrnNTO
JFrTqtJ/ZJm7C1sMOAuHcMkQt7AVEaVkEaWoflTR2lXeRiTBvtd0ggA0FJoEG2FTl8brMY8jlfkE
53L2nsZGM5eT89B7+qXts22jdz17LvKaMMPKEMdsQpes+dQTPtYX4yN0iV2qfApbQHm6imDN3Ws2
AbngYFlU/ALleMtGm3JMkB9QUhjZxC+CgqJpCbsTUmzSBnUUrQMkQBKLllFs+SsVLEal7vkrC/hp
Ec45nBj/KQqlvxrtlJDN5Gg0j5EBRjYIw9sELUzUGP8lrT9ZZf4UmvyCuLjVtGBeEUISLkHG/ykd
jAiD6R8bxt4irlHQGCHZ6BpXFIzapwKJrUYBAGpGoGQw3opW4Xguna9XgpfBnr+JY6tehGAOq6z4
XBr6Szwn5QZb82PWDrtYJio35jzk4oBz3CHxjEMpKZD1CYfrwFoBXz5pQ7KcS1L2hButuMMbw6Xs
yZv+TgzvGb0k29yDNtTw77zPZNUlHLK9uS8wRTKM7u1aEamde/IB5DPxWNqcGhjR3JNzETMz6XnE
j3B6IJcV/RvSoA9Dw1dqLnGPbtUIpAX870zvjouGDQ+DJX2Kax2udfU1fKdRO4o0JY41Ousx8fMB
sHYgmo/YAVAjIqNfQUQMvRRr5bTauYqNn6J7JvRjgWN1wmqLLhhEUtLiiDn7NBohxTCvLiEUvJ4r
GVXg55r2oEndX7WWcxnG5qPRjWcZu5+HlErekhaMInMVJEn3qBDMLojForXG26ztEeQ3mJt7NRaL
Gnab2OCywKqZuVkjzprBmW8p0q9FKklm3niqOiWrUSFR9AdFe1M2/oOnhm3XJ0vsBbJndkHOZ9hn
ZLuRwsJJrcdgdQnvB3t/B9Wox4xlEXhWCrdy0TCHXjhj20JdYJ4Ra4KbwABETRLVhClM9kbUfKoC
dQLGX5MZdxhIbXRBJR4hkfNZAXmuKkiS0DleJ2KSVLpVQ6fl6dlJ/TOhM/A78YHFanDG0Odg9qAr
hsSsSac5FLj0Wu9pTyskAp6I4X81hgy6dH/CTmVkkugca5rpJO8PoQuWFvba1zBvHAIHYcgFF3Wn
elc/NAVcIdYoBAzbYIKhQAiz6N6Fu+2M8Bxif16EoMzjnjrs0gOOhMRwV3O6aXVOe82jAA6GOVxq
G8PgCpH0bXNoOQBoNCAMT86uQTXImHofYLSJvfKdLiY64ZgfvA6hjQ+vqxFuT80ppqR2A+rVQCPs
K7jtweaYzuWGfRxq1jzMTAgdGDfhmDq0I17Zhb8uGuVkkvQPiOS36ra1mn2jJbetx/URne1+q3Tc
IZiWRI89XE9/qD4EITfhtlE1GVGH1I+e+ZA3n8NO3GafAttclVN2HxpaeJNXofHtgrMJ5Yiwn0SK
O6SJhUw6cEb3lI+qvmjVMTCF1calhJBoA5ZWF5wH3Z/hDxy0ymxWdsm3awrvGNX2voOEB+9FlWFu
fgPifyyQCXGgQv+bIJYNKX/Vaa8wc+MVa69BChTfGQmzIyd9bhuTQzDradMTYZIL4+DzqrkIJpP0
o266Z01S104Z1HbdKF8wQk117ilDIJJbq77fBMa40dUoEJ7SGTPtJzfyGWdZMM2U5ECoOX2UNCdw
QrS4lBNy+kT48B2xPswGbHOvJ3DhrPR16mK8mujJfH9IbmGi28vik3R4P3D7ooLLWPp9X1LaOOt4
aqdFnOJuR3yn8pphS4qCIlg4dYFNU+DtxGx/iWNBmEhgbH0cB3a5Y8LZbmCkh5egbU6waNt1k0sA
cR8Y2DDX314EIj77pHlWbW3ee18mbbglS8MkMMH57Fug7Tg97YOE9pra5JUEEUSitMPXyfB7VLB9
DmKMdmU0vAuMBrYKuvRS4CmYeRa1K8LmZBVkdKvtc1B+FFw2YhUmyq5HfK+b3BciPlpCQswqHsw2
uvMVBI4vvIqn4N9CYsqQUj2WfX2aEHgsjHI+wta8755kn74L9Sw6G/oDqoSjnsM4rbqejU3bUd0s
tYBDaHRCbwNnGvJYi9JY1ex93ot1aRuvoUXeWpJ+NTCC8azJXdVw4h2PEwFxLY4M0XRH0Gy3SPkg
zkuyVpAXN8QS3Hkuf+PXu1aHohCV7pr8PA/H+ShaxNV4O8M2XU5xdXR1ora0Djfc0qbogThC1xFe
5ji5UM0x3nNhwA7dYVawUgECZocmhEhHuxnnU0AARlCyHq7FUadakNErNuT3jotIQQ0wRd8tazu6
HLspfYHnjzuiY694j5bH56pW7RMveBV5OEGY9aPTYdOeUm9BoHzG+ndre7x4sbUXIl5XwfTQqWnX
FSKLbYIyJCLH5NLjErIkEXvvS9wTo3Ez5mayIiR9P0fGUjbmg1TMA0y49uqar0CZE7C3dYycQFlw
yI+N5NHe1mZVbgjimBYFwmMDgPI67YOqTjZNOHJPuScQXZI1GMZLN8B8VXfJGap5lZjFTRMIMCTN
PSqkl3hN+vTGvGkM8QgYo946hKNnNUjMnWYrO44qLOKOLeaQ7XB7PZ11QSfTdDxdOzNWBXl9193N
GzlNQs7BPw+KfjdJR8Nv4N0KWmJfx6LfjT070ellSEuytTCwXgQxoJCCcbFGAZDrazB6QUsorUOk
sM4/f7ah+Eo/DdZIlbQdG04oE9Kfx/im61YSRX+HaWZjkfGDZySWOWtR1gCamsYgsQLZ1eJ6CYyE
FUqcXwj/2/7lKn5zCzzdVIYJJsYzzMq4yu9uQSpMUvoSr9u6FVY9TV1xnycipdrRvp3FiKP5hCh7
7l9S1/WeoBvAVoFJ4a+npn8bO3HRS5vQwyJ7q3qgQqNiaFPZ+stfLvM3A2oPV1bHgnSlG2D+P14m
AXI6KCBtkWseB4rzNVRhGMeT/mxxKSje10ZaHMemBltQwzWcm/H88tM7HOXIQRjFsO3Tuz9f1G8G
9dCguCymX1d234/XlFEUmG2utdumJvP1bFaWiROXRYgKVPjKKklvfv6/+ET2W/wm4B/8wuJz21JI
SITtFpdua2mVhoNCBCDPEpeqIzKid7v11KbR32bAv7IHYSJIjyXpCQMqkJq2frdIKpKyzNFFA5A8
++R60FCwb+ite0xH/Eed6HwdzLUetQx85IUCTYsZ4HFwCfoBVyC7g8EfdV9G/sSqyAcEWvq2HxmH
OPV9o7Fz2gQfc0obaz87WH95UMZvqCOKmGkjkHGhXf/8nmP/r1W+XnbbAB9/9Nnp1hiHXQ2wur02
ZFoJRlu68Kgj566f/OYvPHPxK3NESrYYXEmIqVBUzx9vIJEFmu0TjbZ1I2ffqmobQOB+SFbGZB4U
+q3nPalzFts43dsCEdelq9xHLGoTPLkzV+5V/esp4mMnki9ThgLPyu8ZdN5b3nBC/IaJQPg3ptFP
EnNF+5IS0p7kfWMfsMXPlEt3LKfACcgf9HqhCC+wD1SeuKps+5B4sxwsTl2savmtFpvgmB5Oq6eN
T67WlX+B1GHt6lguXSfNWpgBMmjFCSDsQvKRH5mbZug/ZxnFc1rTqNQW43HwuqQmzhwdEdTU4nRd
RAobnFsHbzzzILz4YpJ8VpgvRFT/E3bupiQI0Dfw+UJCF+M2zIatgC9y+qjVLMB4bb61KnTeFC7M
3WObqEHrxUZBuIhgbA1udiOm8T0bilPDIBNdyIMiUeY99XaQY14C3lTl2Q6H362tzUcjoWz48+t9
pVD+eCQofjBWN6Au2D//zNL1UJ+1ADrlNvDp7eouItqSWlqNcCDJ4/RgzmfHIHgTc6lYUPl0GjPY
Nvf2gcMPqDvUe/46ThC3TKrqCHyQzGulaFAdXTtlvypPuWOzAp2MctXAoaJXjY8QWbAMoTzWWXYv
UudushEFy6LGEUXTd2rs0Jv+m9YQCJbyoP781Y1f3xBH0kUwapJQMaT+E82k61vOp7qHYWir2VdN
pa+/WZWGqyiLQK0vcLKZb4WUnHYxVOPUJKDI8kp7F9XZ5c/X8+t540iPaaAQ8LlRafy08kO7LGxc
+shGdLgbA7dSsOyMFvT3zx90/U0/PXMHZrOHBFh3hPPz3gpNxa9EmpTbWYmHk1di8DA2URumpxrH
ceAVqyX6hNTb6DpYQyzdS9W3H45DGxqp+4A3qnLPpX6ouc7Om/B4kMuiA20fSlprMDnyt+9CJinc
wLJcOhlcRq3UX8KaatZo77NwPCqEpFCYghpAMAW/v84a9NzZKZqrF9DccDIffMO8uH48/uU+/G4B
QGWEYirJxpXMcX/cIvO2xwBiDsstlogU3kVwhpcEYAynT22QWaOGpAqYqACLsfZ4UWXxREyzsti8
YEfxF6XOr6e74xgSkqUpTOvXszYVXeOUhlFu65ThRDGZ98RjHCV211ruPHQpeM0w/e1DrV9PKgdn
K8eDa4tOyPlZomIWRuvqtii30+A6q9SHYkIy9rcnHIzzWRrd3nQYtOhTTZC4p9pt6zX3cBdy6hes
Rf8xXZwVkboeG6bu7HajF930vLxxbjN1mN+qDIthn7RNlDaZkS+vGBFmQ//MhLmrBrsMoJVQSXx2
5/8m70ya48bSK/pfvIcDDzMW3mDKiUkmZ4obhEiKmOcZv94HbEe7SqqQwmt7045WV4nMBN77hnvP
1d+VTX2h1AZeuOLZ7uZvjC5xKZUMquPxD5/4P6iM+eX1TdMLVmszP/z9EWj1GVn0zBkw6axh4SYM
8o+e2tWRaeMQdvf9FaYpDrXBoAal3WQJKGN5y/+g8/wScv78Tm7WMJaFMtffz28/gfXWRI4eDvtN
XvQl+NDwmjuypXij3Yd7nn/eGZItu+oM/mMkfkPzuzy5K2Sum3gTp2zbKWseHgdbcqy+5+fcRoG2
Sj+3bYS+tANq+SrE9TT0jLRIhKX8PTR2PxPt3bjr9miHA31PnzGPmV71CKVzjnYHM8bbjAwmjn6M
PcKAZpH8Lzl8ggA8NqiwVL1/MUeDxEzz4WuiWW7CFSn3lLy76XvFcr8u3B47Ilb9W0u/z3MGNpoc
v+fj+IyxmPZYLj5kGHsuMdTMJEbYAkWlXIqUzt1MnzKZhNKy43ohAQv9Vsg2UxsPteBmibJGhYoU
feaxRoIcBthwInYzjhOAqHu5r3alNrn/Otk2uYW9RI/xKhDKZJ+Cm12Kult1epAmm/CXEbXgzH2j
AmF1y+3m4Y8vZCpeyBMs/3AKab9Wujx7qoZbZst5wOzw90ewttYkbtFj7lTr0M3qlU761Uk1SXbR
Ga60Ko1pobUviq7Br5LcrxVmmmjYgJcOoi9YBe44pG8UKYx9eROj9m5U+P4GdDw+n4Rh4p8ZGLuE
w+ANY3616f1W2EjHsq8vs2oxvtUJdwHWDw5Hbh87mZ6cTdkbITGMZqeEDSYxZdkgCFamkimJGPBX
OC9M66A4kk0+MByBLsEaIxTD4++vq384pjFKUsBiSVJkRdZ/uqfbSFOnnmk80ZiMCYZ5QvuJfW2X
1iEOC7AtpaacohYqc7eCCZ1RceHLCzSLSGXBq9Hg/f39j7T5p35qpGEOmrqKLwWPkPjZD2CzvrSZ
blU7OZ8sj/r/EGabolZWA21iIa9vsbBrfwTs9mblbIDh6BMlmKWs+jT2qnYtJhRmz2K9MuFyOq3M
t8ytYODPV45fsoFZYmeLW/6NTPjrLgIpZJM0HClYTwo9fI3Wyt5RvqD3ZKpGyGjPttvYl2b7kmaS
m1Syu3U/STS+9BVTNUQIsFzxRlv7YYoR4OTz+WuXMa2t4tNUES0FV2CuInRwcGqBLXDbzJx4a2ts
wxmWcwW7jHZG6LBg6XK/uMh5xUsuLJoGUJpdhc6laVqIsCaBN0aI4TGKmFsvPJSwOVH/PKgqyiqZ
RYCdQPaE/0cqyArfm3wz1mnGTH1ogz4tLawoRa1dyaO266b1D+2Z+k9fIB2tJWybNHvd2GrDv7SX
Y8PclUzbaldnbK5HHvNtR4/Y2vJUgdo8taLcCXOzgZAbTw6qY7NmGckhtSZUrgbelxZmejmYKOqG
y5fyY2XV58a5zqc1x+7XgmNVKCRZmbvyNqitmgKpY94/54/ETCAvNQhtXoFa/eHp/IeH06Cs5ZiV
Gff8PLgYenrLogS0LlnaToRUdNvhvFY+o5gtWJBRao4c4/d/6S/9pskLQcvGsESjopbNn4qpGB7W
QhxJtpPDmlUNZHbDZrg1rdpHUqzszSkqC8t6K9IEcT2XPgMchKyT4jUqWc3Dppva5l5w+l4VmAYW
15Zldi9ff2DX8y1Kwl09i1uWlX86g3/p1r9+eLBXKufL5u/Zzui/PA7GYqWphNZq19rTvUnQaNZc
6VPHE0kxSzLniYCCizpoN8SKHX7/wf18/PNXb8cb/iJV0Kv/UoFktd6hAsqoQGisttof3gBmQ4bK
RPlxVf3+r/vX2fTXSgP4EOnIJp5UbHWC3J+//65xO1bG2ibxJosP/VyHFN9KM+EDgCgYeLamRxAt
cXCsdGtGc7I8yVcMJnHozCCiySD0ChJqgqhFeFnhx57CPWZ3aqRF2cSNNHfxxqyQhkbs1MVkF9PF
ftyhrkET9E5m+Og1BjSwBCaao4juNiazGCch4gcD6UZlsjYM0xzlxDo+9KayI5r7tcsi6ST2wODY
iPYgstnjvyVrX8ILxRaJW9EhIsLYRAu37TAN2wX+DdjxBc3Xy7BO8b5QXxbmw8Eo+FlljVhHM9Lq
/diuPI9F/9wr3eiZCOJcesKWZTKiikhHLIPswO8WCBvhFNR61hBBwrJ97t4j822Rm2+QIGC+qOTY
wER2uyG7WWyFzw6HnEUGoqmorEhouJyFIFbZQNrJYBSMppSy4+jOSrroDPDz20hJsqCMMbArC2qA
8CovLYs9/vBG8OxzXKQv2EIQ03B02vKLzPyYAVK+Uk3pV5MoN/f8uVvjZ02IQ0EZjzqEWLtaa3Of
A793NYUpma44Q9wnAQ7g+tSrsONIPXHUkfziGmCSJJU7ZB81ZZb9sm77NfJ6dwUIMXAd9uItnd83
8aUfaZOMooF9top9p5ntboUi57OuRLwh08RTQZSIOGMchzBaJylUd2lYK46lgyViLF+c7PleqsOI
Tft93WsQt0HlGXEQ6Ul4tJh2oHVQYEU3hFFJjbyQliAdlEKr+H9UjTU4H9/v34yvUcffXwyLPkjB
Ms2FIDN5/PuLYUc4DUkgsgKx9pG7VkSPfg1FKE1vebboUjtZ87kNcXTIuFOWGHhLHxgGaJZICsY8
/8DFcKuui+Yb7M74LRKMAZnmwWn+cWdxzZyUZkg8M71Jh9EAwQfbWkIZnuTxO5zX3AWJ8gZujAAp
G5GsWVO9qQWDkiJGamClqHtyAd9b9SCOlcGaSZkzy9LJjrrFl/mhoQOYx5EPyNHIfvebkH8VjFrN
Tav+po+Vh7Q3HkG+vpRazx/TDXrybkpIOc+p0G19ugvpin254h42ouL8+0/454EL5kkOOE5XjIRc
EvJPJ0/Y19hqmswK4nbdtQzzaO7/dLz9fLF//R2mCWzZllH2bFzov57kDdUog8/ICqZuuir4VZ1q
ZCO1sF4nCcS8Uy3jhw7IpralV5WQFmZziKF+/3v+0lXyQ3ARQrnDKrmd6z9dJ5FkGakRQwKzo4IC
dAHIw1a2xVO8TmwGjH2BMhPg8ncLqI8HJmfdoZ73qlamou2zP/m1lZ9bfJS9W3MLcOQrfu7nvQ+s
lnxMi8oMBqOWAuLL+WtDsHRSYJPVBqrNSVP+6ki3cjojgyHwQpZB0V9BhbwjxYm6sSyYcNqkvioE
LBUZUH2DaEnccnPw+w/P+McfFkegwghkg2f/NAfLpLU1lVYyAgOfqVNLxfO4NMCuYE4rW2qlGWYp
6iuZMgu39UlUAtpqWXp5I8N3jZf0Bvk6r+4tZA/9eglJDqvzWNoRGIU+bAjvm4VkzDFMNXctl3vV
NIgcMlcvzZFStgJtEqyCpm8PYmzQkm1m3ylIBcriyVz32EJU6BrRt0FwkqNCAFTWVP5AxhS+puZ2
EJeJx+pQ0KsWADD3uLAjL1Zky0Vg44hmrvc8osdKX9aLspaAQxlsDSxIAXwYmjeXwPTkdKRfrsqb
NiF7ZajoYn//IVu/vIr0m/gvDVVVMdhRJf79NVnINdAaKjnmNcqWvyXdLBNQlkHH3yHXER51ZWCY
UH/PQ+zfX5+PWQmvoVY5x6WwUN2Qi2va7WcX87+emxVIbVQ/hTG+THiAKXWytlIpzOTZjXdZbvfk
zuPkjC3PrFJY+nPH+V98ajWN0bwqn8Wqfm9nu/SkEVFeVdd7hRRgV0E8rfanTClI+lws2W0XaliT
Lfa6bm6mfLzS5erdKjrIQWfmtHhC+wSUFg4CSd8G2HX0DTcM4VpGvzqFUm1ri/5uqA5Nr0DLrJWV
7GjjFtkI/iaLTI2qfVhgVO7VGvBbh1jUlcf3HqGCRxZw6s66/dBMlE7mGn5b1voJDk3vJW3LZj4l
zUJr4QIQ62ZShF+1mkSUjFo9ZwDpikTD+A8k/Q83l/7LK8O3yVZXYZbLolL9eXhEkH2YrElvB0OZ
XzNFOULdbBmZjFdJNN3DCUTlWKqKF9JjZQ1PfwLGwFV6Pp4+i2TIezmOVys3MR/m/IZcK2WxqSZs
Ji+oYZHW6t3HuOh8t9U5E8TxAL2yK7EeTPq+dZxf5NVeTxkhcvtZqW84gSHEqzwBZRPp12p+Gudo
CngkP0FEfmfGJbPMw4VFPJkGneoGuJQU9Ao/mpE8IuIEbRZu2R957YyJioJy4Xf4/Tvwa9G/zVyE
qbFl5Hj8pehf5iRG78CnNua4AJEW5rLJ5nuZez/BvcMAHSaP/ALeVvUWKfyTzVX8Moc3NZlixdK3
dReZMz+bu/ExF4o89BzL0XBn29lBTeIblWz4fdYXBKe3Re4oYdShiQbkVoNbpb4N3+NMafeD2X9v
1oqcjmim1be2h87cIuCLPeQ58Cpt8a0F0+zMY0MDaE0h5qjxmV3N1RQZ53DVu0AACmLnLtXtzVhn
yEm/Dsa0f8nS+DIvxXc2EkRTocRB1NNctWRhe1EL2mzbhdEBfs7GpAc9fnFXGb8TuI5PzKx9RKo8
Qwpe53Q2nuZaUBWTFcywkrK2Pwwq9zHLJozzCHwVwpmRo8mGn0UqyYA1d2W6qO1VPV+yvk4v1mbu
Jt/EA+yBpBGvAbsgbJ/59NJaEaABQ7/ONAFtYAS0kBe1XyVwGqSEWBQtvxEp8hdTMW57q+z25KAe
6sUk37RFA64ZSL6zZPye97HYi1a+AeinnLaZJiCFNFBzyUCDp5y67TfHzM4vgPGXUXc2+hw4MCzD
d4XTjvd9u7kVIpl5R4XTyeoxYbsdtIWZMhEiw2dSUVtR7haEhh8AhsLfADepS+XioYmPvFSSkWUM
owmeHeSgZi1BW8qvjZaw+xvk1k1lfXFJRaSQB2uNJo3/bhzi1Z9DKrc83EV2+KMbKUQbgzNutMvz
bJuIoRDUXxkts7ImDBGCa4SmVFKk7pQZWWw/ZdyclvKnveLPqwwebV4pRssbu2ArO/5+v3SGkWcF
Xt3AYivqpqYWBdEtTzJjvJzSmmgAU6cd+v0bbf3SS2uCTYXKKk+3qHe+6rK/tPGAIheDzZYejEpc
7Jepf8psfm/Fjk9hMntybQ6gYZB0FEnWBmXbkV+qcdtgn8zLpfbTTasvWfO5mFdwDi1qoapDcS3Z
0i3xG/EpAt/hVG2l44wgSCYKd0R/wiqPoSIONfxKgOCWN0HuQpCH9poAy6ASeRtE5QyatMZKGqPO
wYJFIsy+OSwUWEEq0xIbIXyAr2NTreYLmqTByWYdRPjGEIlT82wLnHpfJ/bOklPGfkX7fV5i4QpF
u59G9aVWlc+2OCy2iU4x+WBkCqkRgIY+D9YuxDLBmNLcTTEJDFNEcNXEpNwvG+uCPY4Hm+GOHxIs
20YIwu1cQzGdY7aty4oepbzIdivwGg30sgz+d5Oo9hvvD9o5Z6YMahBZSHFpdMZmsBqLP9Qrv5CY
KKYFCyoikkHZmfrPA1d25kUrgdMPtExzbWjUiBJy2uWR4klJo4cuWn+Qj3JYodUGAGIQWnaCpLHp
Dz+I8mXj/1uXyHBL55kWDA5RcNk/1fYWnpxGiSItGFDT+sliQ4Cwy9qHSGo54UrcJ6RSJM6bLi+1
CAYfLF5ELfEHpDNjK06pXRFV1vF0bBeQJ6g4q4Lv0SS+3T13+hy6M8NJhsl88ylpjfLI6SMDgHVF
WN9bept7dQPUklnAuSsGwKNRGjCz4EhqO4e4uYjZq34AzdeCGuIfI4bdiPhc9LL6vmyPTKNxpStG
R3obB2trxcFgF4d0O0VBDbPkUrDZhcWd3acD3SphIlxuvBgIEi25Y1Jsna2hVv25Pcg0EFb8rmyY
/rYv7rWlehpKCmcFd4tPXHPpTurwApd4PGW3rGqgdQ1zQfHQPhCFQrAIRGOCqB7MtqfDGGuX8DlO
xyGGRA5XhzKKjWQxGSxh1OpeAnmrmiDwC3M8zTPLRLOV7vWJwWpWGOjgNcHKDIN7DSdoxVM2lmyZ
x4/C7msYCLl8KrOscm0SxJhpU1PWBSUdLyYTbETvbmfhiEscxbdn5ZCDoHXaBBsmM3DXnGvyVjcf
bKHQDHUWLspVg7c6ci80ihF6zMuokKQ2FVQxpPJiVwfejO/RM5c4cof1oubLEkRSc5skmRTIarsH
yWIiQ6HqGgpJckw5CgTab6+G6O5mbKNMeF7os1XcfCki3bySAjM7FUsxwec3IAa06stY3JsZtVMn
UuTIvOLUVSq3TNftl5Z/agzVj5X1LxYg9ggJ6C7Hehv9vGYK1hg6kth+Xj3UIXYQbsyeqB6PRtIf
AIre0r/ccJwT9mXEG9fZtY2w9YCI37aN2XsiKgw3BEmC8v6t78GYDBiDO4NMS2mSiDyV5SswwDgR
SDqNC7H4K9oul5QcdA7iyJeNlHn75L+Om6bSqd/bntBZaUXqSryf24zdp2ZHfFUxycR9qWjMQxJe
vUljYF8qPuLvHInoornzkl+iKGp9JbE/YQQ9yUZ97iNum2jMV08xeyjQPE5yoyxBuuD3anLJoyDn
CMfWMBhj7tnGQNdHGiA4MfnmaxhW2/QzfNjUzfRASzQZfhLzA33dXv+f0YdCRlBAAfCXa3zLCvuf
ZK8tYuy//uMMtqb9XvyVc/i//9i/QYeE05OkRS9u6wzJWZFOP7r+v/7DBnTIH6gaJzELAQQM/wYd
Ktp/aiqlB//HgS2Q+vwbdKiI/7RpfpkQcZ3wzyJC+z8Ec9E0/73/Ypal89+hIDIQDHFB2duf/6Xu
UO1IqkQVjnstU58wEz0RLUFsIJoG6VtoXLNMkPJASnxi3DE04k3CyMfOC0IPlF8ET4wcHO7M8hMY
XUoCek1MtIvdriEkSHtClSEgA7W+ztzO2M3msS5Ap6McxO/w0EQPCVYpZWefqPpfbQjgNFo5pCxH
kq8BArSMr1+V1WeYGD7ixawmL9GDYvZaw68tfLdOjFOM5HEVAfShfem1p7DwDZAhAGsG2cdv54fE
Q2O+HPcMVka8h91+nE8T7rb8KHCsMSHBeTgd0CAguA8iYmKTgzbRypMO4wFOAzjSu1N+rZDlNBz1
+iC96C+Mg4dXAvqGd+owcB/d5LDDdMUb+e/9peRPafJJEjBYVznZimfMkR9JjNX740zGe3onUZ4R
HTwPrgAsT3kCd/2buFE/Gm5aePKmIzo/V7zV6xI3nXa0RwCzuyfrVdozW9aex9uwwk3gq4+YDqVv
VOHY5K+hghd3PcnVbrwmx8Tq+eW3RNvdyMlxnk/GVf6JH9NhyO1gupiY7ODVexLPtfCb1FcQYmAt
Ipi1dIORsl8PxISH+JoktjIBUMiUCntMgooj2LyCbHnHwBC+NXzm863EdXylVD6hX5C+KcPGd5A2
gEIKsYNKyG0eVl7cXCnPGhGdRFHncY8pYx5PbBjJZU/RQrsjz1G4QmU8E/6+DqQC3bXhOSGzuPc8
Qz+3E1D5R70/t5AIV828r/DQzcS4zEJiSgrBxITe27oaopBYuRczeCBasw+I00v8TCTBN14C30rP
tXYxxh+GduAixIxXnxHgfzRT8RnP7lKon7lWHQl08FDVZWh69FPDT4yX61MbE09tpnwv9VCSxsYm
IgfNgYv8kqBkE/tMthifUit9W+b4VSmHj9ScPrb/HLvi7VVPi49tAyTm4q1KXrquflCXOdDYGjYg
hx9YUJ+iuDiskUrxLDOHAsCv3ANYHFwdDEiJJTIi/NgVMFuq+b0XuEyT5LXBfU1zILxJNc7TcKWn
E6t7ujbiEBaFlVTIbKCsrpsIcXHzQ9VxzZwE93/SXFnTOZkOjeRMhKB0B/bFBSNAJJ6tuceooKXk
mQ4Al5zGvAoRTQ8um1mqQFPv8ZS/athxBaxdNTxBOnRDXox2wms9XA86caP3RR67XG/xcGqio07q
Rn+M8kfEameaUUk/p1XJraoBywDWzHb9ymhOq7k3intJN9wgjnZ1dyzFj0qGBO+T3lO29wuCWV5+
IW7jdN8Kt6eVrdG+ireIgOPGree3MDrF9UWy3SBZjr25EfqVPZ9cV+16cx8NxF2rKJnpoSEL92W8
b2nrZiyp4borslMyYB1bX6Tp0g/HdGSYOYBgaDPEK6+kttB2fJbxK0sqR1qeBJmio3QkrLAjO2nq
HGd4BP8CEOE6wfqoKa/KvK8VlibadKxAaEdIexWTpAf8AKp4nLV9S+2Yczrqr83Ev9I3YH5NLuZo
kT0mc+117VNbvkraftVv4uVdIVKnOk9z7lXVnVnvA707dNKzMd9YxkM14KiKT2v7AtjFqdfTOtz3
/b0Iby35Nayul/JjbA55dA1yhBDZW4+echwf6B1cMq4dWb3RFzBV7HlI4DDWAyKu4U3XLy3DdVHc
1eJead4FuaLFemOWqmsPHDQtZ6OywgaXChbo+AgGQNp4GYlr+ohhVizW8JFs4sim+9j+uzIzPmX9
BhXjFQPwiy7DQxovlXwn5cZnP3QfRZe9kXnzUQ0cfWn6ltgJpAF8f3g0Tupqe2n41tQF18p66sVE
Nm97ICvmpkwbr4tCuAd7Lfqoky994C4pJ1fSeCw5FC3SVOhAD6181xGMPo68SyNnvZZu7G/jltQj
ScW0uzW9xmNU+bHq9cu1qjYoq5xZeDJdXAshgaMh381sfBPDqymUu1FHVOEIQlnl5dZoPtliRRHp
dam+k9ESSPEYyJLmGB1Z7cUHpIPOeEk4faso3jHV3GnEP+KO2yq8bLSeUhv/XmJ6oSJ7lqW7eIhL
l+yoC5h5h5GQr0Sh30XiUsyRRzyKL8rxKiLPHO5LGD4RCneT6RzRyTdzSI7m+t5A/UL4Dc6ekw87
78haZ2ZvpqQ4s2R8bBLJWqTojHyjGMiosRM/nLhct/K4wY1uLXdyN/lVnPk6jsuuYTH4tEY7IT4m
jTAF07fK90HTnDoFTH8Q0g2d2EUIZuasrKS5Ic6WVY2iUCjIvp29WlFPtMoLXjGfWduLmhk+9gm/
VUq31BkC6ncdAfV1Me9TFc+BxiicM/lEli6nEKzvWMHUi9B1ITqk8Up6aI34BeSIpn4wUMFU3Fq9
MQRKnJHyLNyIb6zMv0/r9wVDMu2kK/r5JZzOjAEknww71kfDvlIsyuX+OGqGKzHM6NvKQ5Byp/gL
nh2IRfOhlm4y9dyIFwKy2E/LyApxDS/PGGlIawQNobha8VyGNEjLXJ2aaqi8nrBgVAEKufCLILGH
kAloEOE8jruxvY/JF2Bs0j+TtndUtfxHwhi8fSyX0dcUwzMJ9wWR5aXySNRpzMSb0yvx13hAPTe7
OV9luEy+SXendw8KYKE4Cd1lvan1xwnXDbuED7gp9Ig6GAS0XAyA3CQEK4E7KBQcdUTV6QbPotjB
jaOyodfWB355o7418GYOI8EJcXJcabT10HQN8ufGufEYZOJKXG/OOVGbQ3xx5uFiI0XcpvEoHuC3
ELZVH5qY0E/zYs3fGHV5Ni1RHnWcew0gCJx8UXNkU3zPftf1MkLADdYluE+cVL4oMVlQcU49Vn8f
jPiSmegv1WU3L6iNo7TfR1LqjkxB2cEHfT8zZNURMuikLzkWS39qyIZhWFkVbmsfRphP7vymIx+g
MXbKkC+K6srRqulWGhGEQj+bn4248euZw1D6JHPjHrW1H2h02Lf5Zjlcp4jAzpX+TLVzV4l+zPSO
/XgxGHwPKTxCJk09RlmSoC64F92YAEzMI46e8IpL6F2TN4l/eZOP2JovDAddMM6oJHncIjJA5OFd
zj9Ehc3tHhweaB95L2O6cCTu2aBgh6mCsVCXyVmT1EPb+SzxVWvEOi92dEzsF/zDGtkIZk5m9iEn
ICFCfaem35st9pKoj+HZsuNrOU7O2Cq9ZGEnoj61mXJNdMsuCVlbCHlgqGFck4y+S62jXdy24eNg
3Tf1ewlrCR5AN673uSelzS3zw2CbXU+qGagGpqWW1Ay+RgJc2dxEz63GIKZ/6N/MkFZi1d1lUQMC
UW9MpdvFBUiLttsZBJGUs/xNhIYOZAeBCzGwURO/h/YY6Guy4wXExZG24hyPrsIACkHyVUGObdPr
N4kNBCqzX7EFHpJB/6gycUib9bbKLJSkrzg3zos7p5h/IVZ2m5AGWJTdQaK7zvJyz0j7SpTJ9ywV
WyDWdIE0c5mJMCKFiI3RzLSrTe/svAX+t9V5oXyjRRl+nih+kfZRcpaIXCIOtKiWt3r6kS1IQZJr
YksOs80NRfFVpdptrJJY60RT/mqM2qVkPMMCjnFWDjdYvZZSw5+G3NPb8DbobanmgT2DZztTcSZW
ucOHDKiVL5bxezmWdymBMPL0GuPry0vYrxqNRnqrLcZTQdRjeGnM6HopqA/JCAtSk1CzJnoJi2Xf
Mcc10Hoy0N03BFHVKp88gPEgYWMY2NaNMTzCsBnBtaPqvzL5T2CbpwT3XMXmyyqXA765Q2t8RNl0
FBBCeoy+BZyOcOFKatniGQKBq3E11dI1gq19rkMMsPmmmI+ROp5Fr7Jk3wy6tLOTKlhN26uy2KNw
BrOyRaqwwJ2IZC0+5WX4lk4q7Acq5PFTyH2w8g1Wbf4jyrPdxhKlc/WhWrFOQfQmVb7cbrDX5yqs
bktzDXr6OkSTd1afPerd1phInInI8lkaFwvio+Y1Y1xJd2cFpnkZ1dEneeZKxVczVrs1jwOBDkk2
QRIgtbRhsDB1ymLNVyzTjRNm413iE/wLSMg1cfqFq/bUFu/4JAp2tmQTr/hCe8P/po4VvJGyu6Xl
G4lqSyvSXmnBzBgrONOiERYTYlsswRI0K2AWLMcoMAxej2JkpDgzthKnVueNKdtDFarneNDPVVuc
Rmu9QxHmspF8lHEcbHekJ1s0bJAZZE3aiUTaa0njNmQZYaX3FeO1za5xMjlIF2M6giFjrHluhsIf
sC9IBCppTIrCF7n+GOTlRsuEv+Z3CIL8om7J18i9dKQQ0uSjaXwApTmxfTq2usSPMGAYJ2FW4l9M
KWmi3pHwkU2z6ZoNGT+0hgpL2BVAZiZ2GpiY2SSYRTjrQiVNbIfSB/XKCrY8NmQHVtZL1b4hYA9Y
UTkA0oK6eWB/jzHmqTG+xexwRUXhJsqtRnI3txbjUSxYHaeoliHnGlCG5yMVLndWT47zeV0v/K5p
8hQSOr5yeircgtIIwxsKJNkgXX03D6c6YIBQlgGXSyXOk/5CDgkkrqfeOhi0mmn4mIL6aA9WAUQU
E4Kgb6WZBiJEAh6BnsnqqCQYYo8vTzooic4iCO3OkcdDVF8V6y5pTtz0TtMFDfBfNoBHjRU3W56s
elutDQ9N0XThxOYvnJgorzwGZvKdcfMqqDp1ZgbFg5UcLSwSMlkOD0Z56brLNF+J3mujyJfx0uN9
5euANiODpygscgF5mqkgC/3BlBnzLGfdPuBrcdLyVVvhmF4L5bKIJLCQFS8DBg3SjsT1Eo2+Ldw0
AUTJmB8IZ8iQ5qNuhPNalM9snPkgGhs3nPmUzXdNhNewoGGxjnwZZMHZ1ivGYk9MQAuR0+WreUMk
o6dN8a5VfqRZ4S7xi9U8xkyIgVRwitBF2Br4DiMwpxG4xVvmDPyYRhpvk2U/ZfpjFQAjkslRi5MU
x4zVh/aksA4qlPtqPAQ1hhAyxRwEHYGCECZcm71hF8ewvqDAQzLga9G7arwu2A7ymkZMOnac5w3B
3YJU6uFItq2b2q+Lqp3K+BJapm9boa+lbDHxDIsObkL/JBd7a3psl3RPkOPZyOLbsQ9PNge7yqQZ
OZQs3c1qvpmfkAinqEjeKM/44Avftt/rRHLoU5PGV8ZvGWvdRfeUMXSdJN/l5As1LYyg4S3B4tUq
qEfT72YD3U7yykpw1EW3IQmeY+qJD23L6NbC14cKyg270hAWv362I+SVKVBFandbPfRreJDuZOvT
GmGytkeDydaw7XLh3mjsW3ulZafRc7md9EZyu/DV0L+NmnXVbl9j0bHfPVgE+xTaQ4bnk62PS5Dp
W7Q+rHsoXAGIUN6DjXXLx/hkrRmYhY9KDTLbZ5qErYHttMcizOqMK5MrENdISatMGqUnoe6ceMF0
JE/M248GUtTkMFtvnUmW8JL4xAUBpDqKxTyQAuM0kFPrw2Jcc6+xCFghW1aIBQoC8bi/myihSDLu
ZZndpo7Gyk2Y9dESLMl1mCy7xlxAh9NLebrJ2EIa9u2WsggHy8infSe/MFKHYFiS9veescgZY+B+
3bzTyIPD0DqH+SPxvh/JDAJjZOc0mYRrOpOe3dVgEAbaAY3ea2WFpnM2CfGOXmyDWLpd8pnll7B8
brhLpuayKA8e8cg+81m6OoNTDRyKFnBvXcXAcnihmgY0dhiwGFXqO0WBAQH4DVs76ofZwzvMT41t
rTjNMqTGmGfgUHCkGtNW3FPrIdXPxNE4b7GVavquT5ojzCt5qiGFOYUte6isPD3cJdmPQjnwUsDE
CKNjR3qw0vFGMCTV4TPqWDjsxpns2LHx8rSmwfV5WVrjq+dMQpS7IUCZV5KhXRYxw7udbYa0d1o8
Bonae9Pc90Qb5w+Aa4zwWTLu4vZGVlIXgTnD2lOEeKAyETHMnytWjlraMIYQlO6J2Gthm0n2ae3u
S+lNYzgdLz/qfiNCFzdrZnoluOdKmfxsc0eDsJIeMjPgVsp7znhPDp9EE7szALdtWqW1iePV+uRa
8xZu+9Az8hmjSzls2bYMvypOZKF5koFgbDlPabWD7SFPCTl3L0xuJeNGr6dTnz+s7a5mGLt0u7Sp
AkXi7z0ANdlPjDlN+Nd8EAoyji1s+5S016sGugavP9yvFY4skaF2A/Ma5LLSv47akyKORH7O5kEf
duRALnQR3XTTjPC5bhjmpfr3sXxZYAo31zmY4wg5Rtscquq0eeeYVc+c8XH2nbdKy5fnKeJCgcFF
TzrPPwwJRRfbPZXUuDS5IyLYXTlGWG2G6A+3nijk8W7vk65x5OzkJDYD7fWbVlzPjN40cZj0cbfG
1xLVmYI4u2Hdv6LlNjQu/7OhX0QaWMTPCFqcKT43rDmXDwuqdYalGtUzWKWDNzeH5r+pO7Mdx9E0
Pd9KwcdmmTt/AuMBLFHUrlAoFOsJEYqF+77z6v0wq3s6s7qB8gADwz7o6srKzJBEcfm+dyWwyJdf
WSzpU3Srdj7c3/mAtp4tRr2pGsli07NRHPMY/I411ZO4LYcXD6oVcmXl4fYyKMRF+UgyIb1v+kUr
77Ru1+s7HuuDQJQQtC4hbYvK/DbUjwLKf04+lYh+IhddNp9HygJT8ZyJT6KeyQbnmU3ITcn93J/u
m7PpX2NCMIpNLm2YpNXxHHfEd+87Uhb6Vdkgr8bEuPUImuqdqUycUtlN1VaLD+MAsQ24vUvMt3h6
sdWNXe7nYMeU7YHSIwagiSUTUJFKuAVLbaxtuvI9DfBJOTZF3mCZo8WVuJWYpkdoYKIP6Phl4iA8
cKdEHyHXXU4/LHnVmEjiaeJ4b6hAi/OvQDqKwmN3go1GdSYxHpXje2N9+kDbRizvYrrwMFWs3F6c
ROkipEXfmCiMoECc4YOaIrzGz0g5be/EKQCV66IACsuLZt9nYm10PBAXY7hjnF224zrQ1yPdhmRu
iYL+WneEo5D4iOW0HTlG+lbooKEUUijLhFthcGnBrMQbvq6gvs7dhVG7jfyCJKIbN+nJAFaHv5C/
6BVqIU5EvM9RIsnjVSpKbulsp0ggxXHSH32sBQ3+vVWj7BXfIW4Kd6FWroGZ9aU7o9CDU2fjFSmD
ivWM1VE8tWR4DitL31rWp20ebW+tj++ZfuDcb4c1XlRI6Utvv3CXMT7ZEUBKwBrWso42BhZs7w8r
8ERZHETE7dVZ2MY61O77imZh7YjnPQsuNTCzsdL1k7AvrL0NSIUi2FHcXr6fIHsqriJX11aRAF/e
+41TFPQdv0kESPnSwebrCMlV7ReNv9KLNfl/Bbz1A8On1Sxa+sR4TGPcUjnt7/r+vuY4isc22glI
6Op+Mi6Rso+fuI1iXCjHdZusTGtPfGjV7VLrJcjvdOCZ2tH0S0GKprZLmh1BTuLQ1OvRO034Zyy8
kCzrD/MaFSp3cnAUM8Bun6y5DNSdp/QGy668pbqXh6ejUG5qoGsArjcjR8h7Uhi5QkP/vmC/Nxyt
PdOfEGaryXqX0bYu5cd02DFROir77sgKO6BgpokTq/gOFW3/Jq+UMCDV7kwjmNG6FkUQ6qMf7RNl
pVcrG1Q0pkVz5hdxXBny0nok0dFwtWLNii2+5O/8Mn6JT+2kbtGLtV+6uqbqmWe3IAv81XOjFJ8v
0idQfDJ6ESYv3fKteajO1kcWrDTkzZOrY50gGPexmW0l6BkcUnHgMgI6zp9VMs7qPQlm+EvxRmjS
vpnI10e+du+1d5m0jAeCAhZ0Ow/3071xVLf5MQcAXtLTjaSkO7dfHfVU+SbnhuCDTDlNAKu/3Bf9
0wpSau+HbIe9U4CNHsPH+it54M03N+nCjXnfZ3RG6xv104vJj14l6aogWb1i5aZTbAXggihKkBaO
W5YL55sAV7Akkv0aazHlzqg7tI72xLa/jow50VYQwGdu0tidOidpXYyO3hxV6nAS8HAZYQXRfiy0
ZziZWkPbSgz5Mk9Wpel48T6OHT1aIRQB3mORJsq6upG+26y64Zxa6nNXxsukC57Ged2VUoqmZVDY
ylfXxN885iJ6rbKkWoI6tZqnEITKZpEZ0aWrs5NCkCTh79Od3NgvmbZhIBF0gUcXQkr88l0f10zX
QwDz17pxSwEZol4yfLYhZbnUhEucHy5ykDhyUn8dyFCd0VLl8eIBNQ5nNZt2ZT4y+3dsMO7QfXk8
Gj3SSMf4ZtOPoRmXAVhPhdAehH4iRWpb+sesXQYYjMAduKzzcg++X9OV0obw2EXm1LRTFO03ikHH
Z8AdS/LEpZZqpccU0rwpGtZzaxFZkODMHf6Y8+DkumcfNqdr18AVA9YIvk/bnYUg/viuEGzazRnP
s0vhWsMoauDWPaMPRqT1XGhD5PFK5YpYOKPCZdc8DsrN4gGwz4PndrJrgo8BVT4m61NqzWWRYYl4
uTMNn4zLg91/h2RFTojSy1NvLjPg4gob7MLpDkqNGE9+NUEEIiA9nhCuZm+jeqcOlyyQnaY+zEIt
xXwdCFAEQkcPNpOMldK6W3dIj83EfiCtRkZg37A4nZ+YRVSxTcjcGNT7oTl03orMVB+5qbmcTfFn
8jTKpb0xzjnAxTNDKwpqbJ6f7BzlPfp5tgksDuDagPh3+CDVRRfpq9Z3iowW4Y1G6ku/7rM1WoMX
Xn7XWaRDglNMe5332NQjUOUmuwxiOb4ECc4LjiSuWNBwN6+p+t3UOMOipaGvuRQ5Fr3icm453P+7
T56oiB2IH629VUUYY+u2npMRDKo7Rk+X67c97ru+J1nmCUrKxM4M1Yh+acYCSywHiBSXnu9MdG7R
kWDTFO6Ibr7+lc5Ngx2GCi/YzqZWZuxXHr0Om+k4W9WBIEFaHLp0/MDtjX0+beYud01612s305ep
Zq+4svNwP96Zc7CJE8TAaYiFnBYiE2F4sYu0c61s4UXzlAfXOmXnKex3T32x1gaB4MGRXaV84aba
SxtCNVveSbckomBgtqO/nPIzkS2H+eWXQXMeaSeyCVOFIlRjFGojV1d8GonRhTB9kj7m2I9iNUTr
Oqcv10lqBIaPZfrcM7S2R6EHrsWy7inZU1+a37bp9Cg641UQsxY+hCdCFNcBq1xP12tU5RsXFSL5
7uCBRemGzUEAvKWeeUnE1R2kR+g4IACpk49RSUpkgcqfwAnZbhmhADZEeyS8Cs7BEc2wlat3Q342
dJKP0EzQ9Cb3m5ALb/iwTIlnxM2t9Zd0SlelfWgZXWwhLQEXAUUWSfxQNaS2vQ3GUzV8toTMZYK1
xUcwDmausD5MZTWDTAtNYbChcVwDADEf3I7Gc89Ml5KlVHeFaminJNsmOU/rnAi7Y6KIp8I2znKX
KA+kD2G/LrvJ7Yao3SEL2nd2XN50uTK4jTPnYO0zi8RckVwLrxmAjxei2Qu9Y0ox+2JVSFO680FY
4WqUfkdM8rpEl70uaF+FStMxUCicdrlWDEfF3upjr14Quc1BiN6dJiZ4kW6nALGqVIlJ0zny+1XR
RddSHz80j+e0GiLP0YbsZMYyoeKVkboBERUr1qjY/1Y6gEURxcTS+3M7CPqYmZ8oRl1CmtZHq7Gn
uchKPnx9Yl03uDv1cbvT1EQshe6BLhlKcijp4zj8+DcC6cJtQ69jNulbQiWmZ1LPKlfOG8VVy2Fr
Zw1xlF1CDQ5hGRucHDw262na4QRJ1wpp9GCTBel2dByQlxEeKp45+wLl93L2u2/zFlk1Da+7slNd
o4xGFaPVlsLOwBm7OnkiWgXTQZ/gDqrTk+GdCKwIt4o/IB0pVSIbJrjcph9f21ieTkgcrcdGGq9h
XQRrRa26jdQppJCwgDjlywT1erQa5JG2SMNdfB5MFRDKjiroc7U5aDLs2thWm4wQE+gvvAD67LWa
ArE0M7W9lkZRrNscw5sW0zQSeCy6M2EVNsK/VC0dV5oKQWs1+x//MGqd5SI1BWCkxZRtYAJR2Quq
ctyXSmXtsUcFFSLIDLOlXTOUlc99l1drnoxR8GQSbAq9xTObOJUrf3tYjgarsOakAoqOpqFdVk36
JsHsRmDONGt2+pMxAoKSB7IehzqkSaG/aqlGLEGafRk6pJevz/0cXs3dW1LB63Wxrnv7u2v4kJnK
qVmURJlxrbh6GTAzfrWtZ6wLXXrr4qgA+KUCNARERheV6VtTIj04UV+CMKFxlNtSYJrXUImumSeR
EMna1VvZOiZ2CDM34mYivGpUqvJOrq1bHVrUH2oxtBbRZQzCVnuQWtxYOXAcNh+z9Y8d8gwZgeiy
AyIsPcnVppZnCUZhoYTf4wiBKAFSqjIQGr7QdqUq48Gw232QiXOPAQkG2AxWuUzn3FCvG9W+xzW9
KFED0z3NApc34VMpe2uaXBGFTmbjztYTX2e3HrTqSJADmodJXwtAdMyXi1zB5dJBZcOy8Lyl/QHl
Hg1VukxiyLRJWvnei7NlWw2HfGR7MZnk0UQ8FvnwpNXq0RsjxFQKy2oXuylZzQe4qI0q6ElMkPzB
UqAwmwCzVOgUp6Tf5tD3J/qgun0ay5sOxR4hKtc6pHqss4aO5SIjAF+4xHV/VgzPmCo2xAmvcPCT
FF6XGZJBb2ERCgBZrFvRSZ+RhD4hELiIHzqVNdCIziMvVtnBq1djniHtZJs35bM/1G8ld6gFhhYP
mECvOKXkmlPZG/dpWQcLbYqfMJ2vwyl7KwvrSKIE2mPAD6MBKxiqa55J9qKsgs1Uax+m1FJ4mkmP
JdmtZhfsQYEYYmLqdKL2Win0ZzUFqKyVatD1IKuZdZax/WD+gKmcGBhy6aGk74gJ36JMkGCwpCpk
iovOdHwNpPwlFyGyl4pnTQgcnenypqnB+CcjPHSyiROfhNAVRLpJzQM0QWQua7u7jnX9TEP0h+kN
X2jWoHLteT/BrZDpBRUACNzjdIR2L4tVnNbEKxQA61a2k3IKfIum1pwIS1NRtN1m6s3HED2rQ6cQ
DgtNISSVDADHhiWAzkR5UnoI1NOPLM0JdmQrmlqDCHwQ7wDixewnDz1Bxo2LDa+azhPWyEgzr52e
PAyN9DoorBgVrfNKhzhNNggvyjlhFZ0xLdRCFOLxJ6ZufTFW/d4LqmvMndOhW0CBM1NPUZLD+aov
uf9IHEtUj4+5isRlPtLmFJ57hZozw/gIlPxL1/kO45h1Afs4VNJLVOvVzkYc7RhpHIL950dJWOpK
VqyNnA1EmnHQ8LaQcw/ngKbF1uHZ8xhESsbOMGjqwU7qVzOfKoD1mDSsrqF8p04Dt1Qhuf0yuQlK
/4hWuOmqdOiMaKcAJCGoy5a1hKqdm0GXuyNi1U5ne2rn1PuMQAifNhhboxEhPo8G32xIqjuu9hLw
dZAOvqXtuQ4LENjqw6IMC42Rv7JqKp+BEk0vfzHM7tRN9UEpKHSL8h482MqPuuxtbVJSF7gl9fXE
iZF7Jii4wqJiJeNVCabeoeoocprjlIbYcIXhFq3BkaR5IYlgi2V6kemYs46jZDxESYIwVyf/Tpbz
DTdGvPwkVcm1uaTVs9kjYthOGYfXwlnHGpi5mlXcVYnYhwY7lDDLLVIFqg2BU4UF8FQK706JIfIy
2EmNbysZEZ4HrXfTSCEg6AeWvgW7ioIRKb/6QhXFxo6CcOv76nvJHcNuF7YfIk/JBQUIYwZcWY4g
CtYeMYVJckL0mAajG/RPwHSZ6ylVg2PAOqFLeI3r4WQKMk789kut1PsQHHDlF+1ZCzXt1A4dZCtG
ANSU6D2SaB34HnRwhd0irK88oJin2Oo9noFqUZMmYaFw4HNEPcEtcZ8hkiTcXlK9ZknHy+fMTXJo
N7F61ZD1zBucgIfUSfuwZlXFCPmL6FO5GR+zNtRW+k8IoO9Z7VlsoUg/5KC9MEAR+WWeY6935gBh
YLbh1gNmkB0IiGS9eh1CGV9qPk3MpWP9xAPni9YqepVyfzVl6ERMPadBNGr8hV+emtpHnwfSFe60
SByoTZ+V2NxAQZKMisBLI3VmgV1u2hyVRcH8y0kXTFOy15JJLBGSyEB/g9ND79nWuinljZQjR5U9
Rm3tEBBDv5iVez9EeOykmZLQv1RiFvTUvVWZG/Luv62h/uzr+IOcY5mfE4USg0Xt4tf/oe4bBE9l
IJe8JHpyBhKG+EYfDqkPlkFca/dZVoPTyihP+Vk2PysK/WvHCPnjhcpBfy3GtR7Z37XGUeoK85tY
cW7a+SPJ+p8//lBnB3djHv+Q686fdxYWou6il03/RFMLUtS/+mK8m8wYKoxc85KOQTrbhgwpq9Ao
wEtnNVSPOpNBnjshwpwkpnUgr6l5EHSO1bW1Lxu2YYKY5hBR/UVKIqAYs7yzB2U/kTOyqJLQpVmF
ypvoi74RElVydQUbJkBus/qPRLH/a04LCuw/8oLQDj9o/n39lc9Ghvrf5pf/x3/+9Zf1v//4NbX3
s//hl1+s6EZvxvv2qxovXzX0+N+tCPOf/D/9zb85Kq5jgaPi/TMN0f/WTRV+ND/7Kmars4xzTVV1
8l00nKvYJf7Hz6/3izPDef+s3n97zz5/O73779Vvm/eOFqPf/hf/wXlP37Mfv0UZyV++xB8uDkv7
HfMrEQ0EDxmyxdv4u4vDkn8XBF+iNtAsTdbNOXkly6sm+J//TZV/t3QcHza/wds25+iKOm//9lsy
Jk9+Hh9n/pHiP+PiUP6chDunTWi6SuSIYuLUxUn/q4mj9GgX8cn/Qan52I750b4qru/CZ8F2IQtj
YcU2IdcXjTJFwmmWU/RYl6Ebps/egP/fYwnu9KUcp2+2h1Ii2ASY0nC1W6Jad+zZXp1uA3EbgT2C
gp6ENnxu+zeVZiQJDpDmlwcCB7AGjHfkz4ON7grxTcFOsvEYINST/xkgQs+Mw0gnY9YjWUFZZn6n
ZGzGTOhgHqECZRYBntqycurSDLiHAoiAHDWC5xYmNokBUzNqIYapikQL8mLyNoGfesvsCbdCf6Pi
9lGS+mNR7mzTXDVdgFvMt2gG03DH1hY7e/bRJHem6MDUu7ihtBBzud9T3QI6iezSUiGyogc/mbYa
MhN5VDcE3u1YdxPcJQdtgEmvC5D5lhaS0q+clnJJE3FiQm7EUEDo4vL7Mlod3Wqpv8qRtObbWnXc
wnOe/REZTHodu6M+LhkUncisnCSuj1rYnBvaNBRP+4gt8zzkvFdyOIxFoahPAyBKLk2umtpgODqu
SoFNMDCBmsnp4WkQhGc/BZHEhsCYjeSsrBklhr+Iv4EM4hT6yTv64/KTCTK0FGIHLJzKv55icSfX
Q5hL9mqY0seqkfKlrtfnAd4owFNmqHLpJJa5a+JsnRR3RjqsDUXfN6lonVEGTU/rjvALz96aYbKJ
JdkNWzpUopiyL087I41yh8F40HSjItCF5gst3JeUqmPVRWxcFdlesm5Vw65Iv1gRgrAnwUbQ6FQp
9qnhW8Tx861XxsWIXyWOtMdwS46A66N88xV6YakJKHvN4TYPlGQ56oCxrpI2xSSfKwPxu6afR9k+
AM0eB7QN9kB2FIrFOaiRk3M92TtdQQ7Rkdne7kpzOsl5D7xNyi07zjDT4pEboyYruvAgsqNVJmvJ
I/c1Fbe0GTdJguK2R67cStA3MXHmE1kNQnjvIyxGjnIu5QfiWWIxkZRxx42DQhD/5KU7ElTvKk/f
1Ep/zYa3KTKGfaGOwOKZYr2WP8zXQfJCQNgqKJS1GXGW9PQjKKa9KbXqUx54j1063vkj1WrCyw0K
9jS8GH25KMzp7af77PmPM+I3/CnnPMyamrvcvzpRSM21yG2nVJVb4q8nypTLIq76zFuZefzlS+0z
nUJrr1Le2MZAF6udYlWX0otPU9vd+TWK/X44hSG6hLgu3QaHSWzY5IvVxbaa7LtABZoKm0styFcJ
mvgcBd13YWR/cYLr+nwC/3yCm3OUMv+QgSNo3jX+bPsvKBrsFKoaSgtcI1K1nRfzhg2cRe3Eoo23
yEsCRL3cIQufiiHqV9EKtO+q5Q5Fti4D4mEtaUI2P69bRF5kUJRMAmzOVguEjMrzNIbdA7fYNVvj
mS6Wh0JSHicN5X6lfvrG8JDqdDBpgjylgFRML2SHqcwGz4tgYQs7+iPaoJ2bpqWDlsKkRVPRLFAv
XYKuO/cC1ZqJ+Cc0MxSymEVxxb6V1gQ2GXdXkyGuS9CItkbxnUlRsDK04to30rcdoFASIciHlDzU
ZgQWGq4rcDDXUL6LJFwHgw+MAcPcVuBM+mISJGAExlOPs0sTvY3J69YHEiJWAdjcr2oFor8neyag
Qch4zoADe0SgujesUqxbaEnPdcNzpJBVJxL2RlKYwIO2fY6qhiVd5Y6uv0xx+eiHw10LbeN0bbME
AN9oESJGXybLKHswgn4j+0z5TfQBBPyAnWzXqppjqlzvkeGYkTj7dNTNWXq9LsDAxEOqzIpMBEct
LjCbrTP0DdcPZJev/iAr5M0hazSH8DkZyk1ntSsQNHJVjnJ+aLyJMD1CQ9B7U3ADEPUSTQ+eSY1F
SNhdu7eLeIt4ncUafMNPPsA1nlU9PAxynS/52jI5dZR60ygG2Le10irMNjDFxI8iOp0VhNneSgFW
/CdF7fetrKP/il7LlMpAwmyzDaHm8nLSAKgj02qeI7pXc19DNIlGKKtgIeyiO4cEFZaJjuZe/SYA
b+tJ9rNOfIkn5Z9z1FvRQnHmuXcg/py/0eXnpgQHmgyX3uUH4KlLDOuqqyMCB8+E0ie6g1pI/n6D
TqF169lW5tcA/PFLpPYbbRg26dwxH9NdjziJgK4ge/Fr4zBU2lPSzJoN88WYyuuQtixXUP/EZH5P
qrb32gC9c91iklT8Pdli1qIFgkW8KBJgpOlA98SiNPO7tGQOsSoZ7mNKVmpfXXJtfI9LNBNx27zI
CdoDyo1pM7fHc6U3j90koIEKcCIZYpBSK9V4Mi1WwEZhKsmLDFWBx7nS7uVhuJGYQWp/BrmXaBup
H5xBls8pG3dseE8U+9FMFC8r3b6YrXT049eJzZLFFSd+cKo7wNd0Wo1cDXpUfE8hYYkcsmGwH4ZR
e1bLcJ0307ZSyosn3bqYXWeS3wZQch9KSGntjwhwvu0e6qagntEwLp79lbKiWvZKRzstToVyMrS7
rL2w2J8rvFUtQhlTu3SA1k0kINbrJZXmy3xq4PJoyS6ouaV2Dp1bRtlnXL9Y9rVnfQkHHVT+24Zn
V9TX1ictNF2brGlCv5cQU/p1f8lblVNGOkbyZVDDWZBzkNl7rRH7Oo+xEL8k2XA09CG3ioHXCYkw
75T+w6boJrW0l6bFljty6cfqCw046dAvreRe9ll6uZ0+l54ao2WApwpvfc2y2H4PUU6SlX0bNC1x
7a6+SQX7ZeVv4lD57Ppoli4GiE1y2xlL9FOG3TsqhERj52IbBTHBT51dO8JPn0IkkatBHfVPqUIh
J+Akcs0Sbp9Pe0xV18AvLUSUytWO6Xscx+c8Rro4ROfJazCBFRX1tWDiW7+Jk1VGxjdWmqx1uj77
oB5gLfAkNhJ6RQ3hrSegewOCIPUSoYVMiAaEYRr17w2Suxac1ewht1sEqJNp3dKu29l98CXG9kri
BnHLkUqb5Og7ec3wYnvIhDwLGHYOtYi65ppoAHwKXuZJP+SF9h3LyTJS1n5jIhPGiZRXxxh/ITPW
MSiJihubGfFQAd5JIqr0MVhAfkpOjyjXaYwKMaduN6skJiLivweTR2NFyyxXGPY5VnGSMaZdQ6oH
q8nn2sDbxcngXbQAeZOHPNGzUeCoBTBGbhFEYGWIKORZ1a2j3/kxP/wXLLi/LKn/b2ylyhwSwOL3
04j0TyEB/3oV/Xnx/MdP+ce2Odv/GcKteW3U2Cn/yAyw1N9ZQQlv0Szc+kIVP2UGyL9rxDLNDQyG
YphzzsBPy6ammoxieI7+CBr4+978t3mOgwkAwIb/L+a7OQv55zFpXsMJfSenlXeCv+ZPeQFR1KgD
SJi36gvUukGO7R1pEuyugnMcnOcvGrf+lE8wf34aThRF8KKKhungT6/npxI4swH9TgKMaxMjNsBy
J8NzLU6BdgkUCB5EvgX/y2ZlsWkQNkIh6iHMPUZqA5Lu2dZcMEK0ocFSC690kx0ta7wF2kviq7j9
UzJUIkcCuc19AmnUzU/f9r84YPOR/+WI/fgEpEkJzeCjkFL+60DsFWFum2npEQIyYi4tYdnZeWPd
Rc01SP1D9NAzQipEf0wmZSNISMyK8CkKFKiTc2S8DQah3sisCMJnc3j2/GJtwM3HAFKeQQBg+xdB
QcQo/vNbFiqaEkMz+ZJneOKXUIiUSgaJfnecpVOLLTXSt50f+gfyzt4ka8NNurgbAqDhRgLprewp
chOFeP9Zjtdk8euQ458dzGmHpCldNpOBaSvu8JsG2Rthe+FRmNUO5ZbXKMm+FGQzKxLji65TvmgR
iwyPS4a9vNAyQAaPNJR4HpLYpHWm0B7ZASNavfaJd0pTY6HidY6aNwPTWNMkRJL1s7sObenkmC+K
xY8ZF5lqHOVScuwicguCb2ZHmXRTU3BTA8qCMKt3w0xIj+4WJh77XNiL/IshZunNnbWS7ujUKHIT
X+6a8sIJh3qPAgowVSi3ariVZe/0FPsC+RzDblhTR4C+xlja+JhyZHI8Yslw9WkEVYrkFJNIrffa
DslPouobjf4E2a93kmEd/MDcpmr5oNTdXYEauKtwzKBMEbSmJ7iRsKF5Gqq66U3WIBdKsZ3fVBbq
azkwKH2nP8IYV6lFv3zQOLHu8WhJDqMXMzXB7yQkgePQ+1EzCDuTjHRutmnjJlFFsudR99pjOidH
avkf7za3vJXHS3eyv89r/h+vB9dKgjFTUFQt8/FIQsSgeRIihQfNSRAiLhKPOEhRlBqwXIRuNCfb
mFZt0i5EfWslYpkYRixQH3U0ltF46yeOZ8FjDiSHs7+1aUr2bn7pEffT0Rg8rqIJkazCC0naptKI
/EDtmsMn+3gkenEzc1ZD8mADvmdEzygRm4Xo7pTyNoid8O/wwW0zpmjoymXPxwM7mI2fq4LJq7bv
pZ7a8AilRvgQ9/lGqk5jwQUZFVsM/xOfpGMr1PWbbeCY0xG9WsjH/I/S5JTAfKjrrSNSugDUYIEE
/8enIjB5mQoLhG1YUpz2Vk8ZaE+vf+iZ9CQkSxzCxntLi3xtYmHdjSXCUov4bfxowdFQyvveVrK1
EhscaZ/LB4aBBIc2R4qp0QWfTkm9HRkC2E07Y2sEHr0mHdy61H2nXRHxYO7EGgPD1pBSlhLizzm0
fChormIjFTjhI6UtscMrxqPGn1mSc5771sIM1MmlAgBFhf5QRmXwWNQuFGUH407F81hITD1GJZy+
4+oLbRo86sB7Y9J1iT6VjnFtfeizJULzUkb2MEWcWICf2bPpPkMXWgjyxVRPnOwEX4GkFTUsyVz1
K5lXNeLWLHCWAF3UlhOBgcxK6Gg3srTvCJwkRNCDiTQHcW8Z8aHtW/NRz+qjodXZqgy4VO0eqDM3
mlfM/FtPrv1DWzwHXREetFa76/qYeVVTxg2dK5Q2Kt1R0jMSW0TxBwryXzDF/IK0H8OPKq/z7+ZX
yP3H4/gfePz/VzC9AtjNzKJqcyGByt3kp6flP81Gh/fP9zj4eRayqPf8px/wx1gkmHDmICUT4Eqf
Zx2Qp/8Yi4hWknm0wuz+kbH0Nwxes34nzFOQqkiitW0Srf0fY5GmMjBZoKXcKalrRJbwn8HgGSR+
eWZKlIHCUUAS/Kk8Qk/oKFHiBotrb6XkLTACoP3ofQjtgp5lMiKyaW9JyOhbrap3cjMnKKsCPKAz
m+jU43XEfCtGODtrSKonJQDiiLoqWxM+ND4VUYoRLsP+W7hVnAIIhQz1l7SI6nuLWiFUx1EqeMhZ
Ux4C6BE2US0Bsnh2azKcdh0R+XfrRCcV2y7P9WONFG2XDEr/3nljdiuC2CDbkt11nadZhS7UwEnN
w6Y25U0/mhhFxxhBkJbbw7ge5QaXAA3xXUlligRxUI6BjgI8tad4n6lEagyFhSA0mqryalht+oC8
ZnDMuMXWNkAWvKpjnJ6HQRkZGDo17oBqENa6rHSkUWoQzq/IsWJ6ZjSJfcyOG+syZCGGNSPSuo/I
kIadHaX6Tml9/2JIBle+CNUH1YjaZ1pPjXNKbeLFSmNsrI1ub/SkmNadPGQrWhYtD3afbu8xN8qV
5mOhUs1eEm7XVim4mtoGH3Y/8GVK9AbYBDCZHchsTIkLdz7tu/e64UEuCWxEQctjjlGsfJ3UWL+z
2zFSqIqIvAp7XOQ/WnpCqEjL0/UcFJg4xihidLGHAoCw9ccOcVIICBD5Xf9oKab0xKaGiM3sLflR
tAoJ87ZZUj4TSol8FtyXb5HSl+tqEiQNqUQfozOg2QkOZY6SKrLUQi/q2ftIi5sDxvCqXAD+Zhsi
EMN6q6clIqlYyZo30r2lin6mtv7yaci8Gl3O7FXrDcIX0UjYkT1iH/OiQjHl5xmaZ/KkVBo3otq+
g7lHb96MZKdjwOvIlhkZKsJjP1kYrNKxzPVV1JHg56b6ZH0R++dBGSWl4S2LKCum1ZxxSpe1nVLb
x15avE16ErzIsxrITMMhu0sps8HnW6SEhZh9kvYbI7MA/ziwsEChniK+aTuKzolU6bKBPLAxuBhK
QHVPUJv+S1pr3ncYFda4qxLV+4o9s9mIqGyVjyLpZLjbyiSSTEu9iVNqMJrctSotyM9doiooXAP0
lR79Xtug7+sPsiYGlOVFmzlymPLrGlfcQZFCVPxd29pvej5N0bkJOqZwffCoh+/H9BHKWP8ciSx4
HfzYw7xpexbFFKQXYvliTYlkiSxQPMv9tggslqgARA89rWRizFezElWknMcIK6B4Wne0ZUiPYBrF
l91VJmtWbZO5ZSUGVsuhse7l1qu3ndnV2GTSFkwisWv07Eb9HEWBfNKHaXKNtm5yYt0HZIFFZXf3
EmWYiHMN8Gqjz6GylZI0aSBywGa0a6DNyDJT1UZ9LuWz273IEo5F+qNlqZRwWBKOV7s1NQKniOp4
k6QPn85lWhfZS5CUZI2PfBpaa5qjWMkQT+SeuTIwOgMFN9H1Zp13H/YE0goX16Iaa8apOSZxMl70
Wv7fzJ3XcuNIloZfpWMu9mrJABI+NnYiRqQkypVMqewNgjIFlyC8ffr9QFJqUVLV9DRqI4i7LqoT
QCLNyXN+U90EoW4DXk+qgcpiJURdGBS1x1qVs2X7PfS5VMJIAZt/5sW6fSL4yN9yJ+ofyNJ45qEo
FRK3cTm5qCzfu3BQciA6S3TrponT4GNdT9AVkrWpniiN2S/0ws1vArupLzHmBg0mmtVkkHFcfU0S
3zpEKMc/KlzXvS0rFqSZFnuQwaLBFA4qKmnGUoHm1Ot2+B1WcnKJyb1xWGSecxA6bXtSuXn/UHVa
Agzd9xP1GC1PmCxm3TEyqij1cUBrvPQbp93om0XhoDl1cN1JZkYLWpEVvvzEtwN3p3QeOnFxg16A
LDPQ5kbbFCi5FZpzDLkCbl0A5BF0j9akjOQwuSPSMm9LvWKIZkrlCPQnshDEg55+NbKG7D2+VwlE
xEovEak1e9LnSYQrKuwRHGaORaqkn4tQDbEz1gPbXahBFg5Q9JUizvyww2W+puf7QysoAcCbaVe3
CyEbEmm50hXaZZql+YXXBy5Qi5XT4bXuwSzKM0veQTD0f/gTtHXSQuFsLkAAw2HT2IcsGdkANF1I
WNJLLM4hKnkzD3r/Ql8pwP8nIEtO9Tqj+KZ1rjytmtrsZ0Yt44Icb5l8UEKBlZzqFd4cGdr2qkmz
QdoT7OZxHfvKiVri8kqOX6K+OdjyHeHmFJ5ruToxZiIptYWSav5x3V7mVQs60ieSA0SL6Ml5F6Z4
aoNtNRDS0wF/ZGYc3llZtDokGX3WtEHDkVeuMZU84XWaWMUXTdrNaYmqgwbHo+QIVEQKLlNJowRw
gK3kFLkrI/kSR92gaVEWC2xnj8tC9iaUAPlN2rlzVpox0UWUOTpCEo489bUBL48mdwYFqHCNQZKm
X7FAUSrP1RvNbq+FmjgoO9X9w5D4ZgcPyC6S3ATDPCB7YyS4iaHLm5Vb1T90dqVjDabqqeaYSytv
THSgHQm6UPMWoiyKT1praAs7MixmspSIL9uq/pgFFLVgCNXOVaWqEL5lg/5Ub9npqUpJACQoToau
o/bZgRYMdgP487bnvZaV55h9KXOndqML3JDaCvHAFdxUtfWSDnKwOgF1a6puNPPrCaJEYYepch9k
0UkfFMkNmQl52jLUzm0bPw1SC/oZBTIbEltaFV8dxtm8MFb2PVBUzqpUlbJLPZb2zQpO0iIsS7Tp
9RQ/EdFOxIPDgJm7hbq6zkJ0NzKJDwR+IR64VqNMPykrBemmis+fOJn/NSb1HIN5iHq0K01PgVcd
Wh9WkWPeq/gaKYf4cSWkcsr0e5k7xqwvs/I2E0Vx33pqemWWZnuxykPIVk0Ueh8Ko6AklFg+Zlrr
IrAcRFl6Is7v2EuE3Qy8Q/vJ1AOdonITe4+un/mXsTvRzsMqtWKk45iFB01aQkNAw62CuN9Zh1ad
2eSoNfg4oI29b5YS+YNeYN1+n5j+5HtUgYUlfRK2n1Oy+ce+nVqXpAC1U4d0zg+eN7/C0rq7c/oK
3lGfdkiitUE+mBvkdnnrdE3Mel80QE01L7Ap3Rldd217OWIqndF87lEzPbKwgl5iXkQMkhYRyLey
cKleumSLAENmmnfMp2rOVY/M+xxl+hxUn2ZmxDUD/KPsJYuUSNpSgsXzc3TMQs7Cx1WZ5+5JmoOs
n9sOlAeyUL76AYwGtXOrQX9KFErUHQV1XMOXz20UFQORA2tE0DeeJXpblCT3HerSdq/02qwSmekM
Elr5t6YMcnQEA1+hqtRLFCiBRCRzozTxClQBncyo65ZLz7fY4xrs+m6i2qL/C7vSmwOsc6oFLDL5
Wdf97IbSMoTUnNPSTdjpzrxWa49TsAJJszDsS7XFuTVQM2TRGAWoArMhw/ezRCUbuGq58bGTFdz+
oCNWOGjyAmECL+jTABomB5wr26CaddTUhr6wJNoq8yjSAe3IemUDeGCXgIcOMwFxA83GL8fXZbUw
1dLGmVpAWu6dBvZX4sBmCuOJY8zxyFQ/OcakWwb2RHmwbVmhh9aApMZpOi8HcES4wrWzgqQwk2GY
Hsqi9EmNSO+H8JLgpuxBBndOio4IwWcfD7gUmKBJfl3hZDDPrZwlaoUK9VFHOBfO9VYVh44P6dlW
BrS+aRbu0mkycaOsiD2QH/edySyPHUMetqnZRgTecvJDVnFP8EZN2ul58YO+hokPT6Q9zC2NaaKz
Jc8Z2QjAZKGSLDUnS8VVSGn2EF0rFONS0SI3KNNutkoT4OZKmruD0htmxW6MV5grEcnTIjJIkRJT
IOtISwB2rQUFwFxr7Br1/Sz1PiECzTOpuZZ+ThvLBr1C1u1HIgNxE/UIrs+0XhQkxztxneftZFFq
OSoxrpbCu6TCgIeplytzbwWHsuqhqJAyjkAwK1669OUkP4swmSHeV/sezVHV+dHpltuhix9bkHnA
Xd7WEKEGobPCOPEsO+KExjlUHIPycE8hGuT3nXSGArquejfs1ynQYvg8Z2BBVidpqcAsaNtEg0lb
VLM6w/fBYufAjFWQvkE2D4m00OohwsMrnSgUxZ1kQhW9K2BZrUr9VKfq8JXdP0POz1kdRWqgTZgq
ErJV44Ird9CqBkvvBfM2jKqbRAcEc4CGGV4PSOZkBwSNwbWlUNtVU8enxGc7xpkSC+InI3IRK3Lv
CFudY4WZeAjCrjjUHcf7js5Uedcp2FiBXFfx90DK5btXJNa116soAnJYCE+bBE20fhKDNffK9rZt
3avOL9HaVaR/bQQ5s1EMvqBojrVIvtTNQk+ld2aaKUzX1kRfx5dQHlorMI6TSBFfAMdTnU2CxBwC
9lg78hWFABU8DCqogBoIaaNAuTNYWBYBcehhxHQpLhrMeBk6Woi3LQA3Cn1BWM6xqJeoOFRE00oc
JLeoQNpkYxPzyoQX8lHvE+0E6srkKikMvA/MBDajF5r1bTZJyXOz3ooTHMNsVAFq/5YJ537zTYHo
k40XMouiF7CmVLUTgFdX4g+Ap/xTzfXNq1oXJuw/20YoWTOV6MKYaNXCDzBsxdywBfKH2hUY8Aya
rqHEk7mvVBbCB16HIWwVlh87IYNP5HTrK2fiGffMWBVdndx5hJ6BR4ATuiDUyAdMDiaNrn4RZUJo
r0bhCS5UFGAUpcT6tSa1EZesUkFVCWB5dhyeyFXlz6tVHB+7dkbd14GuJVIznbtSb88mkpeNLBoB
kbDKiFG9BPiZ1KovORucz90yeaQAlZwHSilRTYEwWPoV+OquSsVgoNRAyIZSNPM10V4kyUSFbUC8
Qvrc8le3aoyahanX4VWiix8WZ0MKvl4HHToB13TbVpPyvNNb67OBr7Z90vUWgh+y1ZvPBlSpx3wo
xLFMKm4wT1Dag2uQlA+R3naz/+bsDjljpcmF1pHTLWXeYuxhhqhk9eAHLns2lmounRD7ynVW7Xen
I/8fEo3bRxwyf28Awc9lx+HXNZ7sNvl7f/RUv3y/oR2E8T0HtnLAKw98+peZR+LSV6nK9SOt0c2/
akEuAUFXD4CXBRlFQ1AtMzBlWl//+EMmK2/7s+VMSYqatmHCYh8uMoggmF/00M/64Nev9xZ6/bad
nRf4KciaujGVwB1U9U/64FUTf/aBakwtwzAwmMLy+t0+cEyDqgIOJOtr0+d71AdDHndkHwiTcaDj
TEcvbK6dcYDwP/BI6uiDd9dw7V0fqEOmfGwnaFP8wfAuMNY+Bqy4O51g2VNh246Jw+S+doKpgpbA
AnNkR6jWlB4wwZRSRd9dDuCj25TXt1OBn/dsOSD2tKAvjOwAocGDMIaSEIvLiw5wVP5dWKyIYk/X
Q8tRNKHB9Ri1JLItoHYOiMXajHRntxssdWqAowEyDahmfe3dODCFOnYQqPrUUhVd6NBU1ter5cCc
qljrAjjZ2zVRgXuEGe3YwWCwLLIBAhp7/tq7c0KArrJJsz//vF+LAkiyofQ5akao6lRRhyhoYEu9
eHs2BR2OiQCJv29zQCOqGzsHhDWFYqBovODzx33x9jZvb7He6s52imy8h/YoNtJVFqmx396ZUian
N3VnsxCwvL7oBIuFQKGMz2zbuyEAemuzR2/Aks+HjbdHhJ+Gx4SG7IOcALZHgFdRERAHA48mA5zm
ZoTsXWgI+kIdO/0JCPj8kCYtZtSLb29bUwc7U8Ad2+mxfwckzbDHTgDhTFWcwUGq7Lw8A18DoIuz
/DZe3rvZr2L5C/p21MqvYV82jP/nmO9VGGBNAQ4JdUA/r6+96wRhairPPKoT2P5sR5CAJS26vl51
gjMlAgBJBHvu6ef9igGYo8rYY5EGcVrnsI34x+48MKb6YKWJFfjm7fdvEQATPcCPR4cD6pRYajgA
vjsMbDFVdJVEgbJ3OyEs8wF8N24SKFOIDCD71W0C4NWpyCQUJNpgLGyGwd51wnA4NMXYBZF8GUlB
jsbi3VyRpU8Vg+lmCrHZE/dvNpDsHL0WkCvi9IcOwvtjwSAmxOnSfPp5/3YFFuuxnUBoiPM3Q8F+
yhPsrotD0ERUTEptT9dFwVo+uhMIgAEAw86GyrS+djrB1qe6IHaEsbKnncCxdr05jM4TaFOTY4Jw
nk4CuydlmzQCayOH8e2ysVmO9+isCKmNfIk+dn0U9tQE7A3iZLsPvIqVrCnnER2E93bl2LulgZV9
s3WNODQaU1ZHXtHAqXe4dvuAsQDgHmToEEntV6D4NBvGHpsJFhnr8AIQLFhfu7OByho5I9D8xn/Q
A39hrjwXKLFxkg/r0mTwWLzQO/q3f/BUuXvbwLYid/Lwv/8YKo87fzhoIW2aflwrLA3//c+dnMK6
avjix6cq4vo+2/99+4Jvb71zr6e3evrHRfCYL/N7qIjrW28fc+N3jXySj6zSVb58eCz8neLpunL4
5wO9UXJ6jhV/2X5erZb3/lK+dwuhDMnX0bcoil3D7k29b2yzB4G/zJ+ebvimm2k/ttnFMseKYPmy
YXWTghjdchD/tKe3B/2xtzhdxnH1x38t4/R//jhbFn4c7PQQq9kQLoy9y9kyXwEfiHY7aVOxGN02
U0G+anh98hnb8PkyKvzlQ/P4mD71wHohGChKT//wriDaX5pGF8sHv3t/mm4Ku2Mf//Ih4PGfHnR4
8m3sN7bhq+qhuvcf87zbaXyTcxnf+Cpc3u02vM5jjG34ZhkuATgud+AkQ/7mNwzvj0EUBfHLh95W
IsY+9O0yDiTqeA/VTuOb6s7Yxj+VJaJ77+wT2iaHPrb9L49F+cfB48pbyp2n3ySnx7Z+sWQxZ8Eq
850xvq1+jG39uAppvXz53M915tFtJztP/JyiGNsuG/+zauKH4D654+ueFBJ9xWL3Pcjm/I5R/69f
BQKDXIZK4uzpziMWygCK0m44sNbiQCZ5fOO3ORyD3RG0bZzE4dgP8h+JijzHkH8vKhsUNIdP/fTU
651qUw3/Dd10sVwN/fRO47+hmy4ePaLJZbczK/gK20r+6K/wKP3g7ZMPh97RTT/Pt1cqpZun19Xx
t5ixYz0EqKPuRvKbc/tv2Lpmvr8sy6B4c4c/8+dje2m9z8Agfz06t3f4DUvEKVvBT9v/DeeR20em
lvc6xv8Teja2h/4qw37kGvH+evR39HZ/+SDvHWmfEbRvD7pPyNj3/rfdU/zwF/fycZn/8/8AAAD/
/w==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State Wise Unemployment Rate(%)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800" b="1" i="0" u="none" strike="noStrike" baseline="0">
              <a:solidFill>
                <a:schemeClr val="tx1"/>
              </a:solidFill>
              <a:latin typeface="Calibri" panose="020F0502020204030204"/>
            </a:rPr>
            <a:t>State Wise Unemployment Rate(%)</a:t>
          </a:r>
        </a:p>
      </cx:txPr>
    </cx:title>
    <cx:plotArea>
      <cx:plotAreaRegion>
        <cx:series layoutId="regionMap" uniqueId="{5FBB3DD8-C3DC-4B5F-8D5C-A75D59E86460}">
          <cx:dataLabels>
            <cx:visibility seriesName="0" categoryName="0" value="1"/>
          </cx:dataLabels>
          <cx:dataId val="0"/>
          <cx:layoutPr>
            <cx:geography cultureLanguage="en-GB" cultureRegion="IN" attribution="Powered by Bing">
              <cx:geoCache provider="{E9337A44-BEBE-4D9F-B70C-5C5E7DAFC167}">
                <cx:binary>1H3ZctzGsu2vKPRwnw7omod9t3eEC41uzqQoavILokVSmIECUBi//iRFUSZhUgr30b1x2OEIm41G
IatW5bQyUf731fivq/xm27wai7xs/3U1/v46ds7+67ff2qv4pti2e0Vy1VRt9cXtXVXFb9WXL8nV
zW/XzXZIyug3gjD77SreNu5mfP2ff8No0U11XF1tXVKVb7qbZrq4abvctT+49uSlV9vrIilXSeua
5Mrh318fbouie/V/toX9v6+Otm1cJM3rVzelS9x0Odmb318/uuH1q9+Ww/5NhFc5SOm6a7iX0j0u
pOYcYX33ef0qr8ro22XJ9zCSQoj7y+L+0afbAm5/Qrb/enVQXifb+989JeJXAbfX181N28J0v/77
x2M9miL89Oj1q6uqK93tKkew4L+//vbQpK38uwt+dTu/g9OvC/LbY3z+8+/FF7BEi28eQLhcz59d
+huCJzdRvM230w8X5Z/hRvgep5xhKulTuGm8R6QUSiLx/fLdlrnD7btEO6P19xEWGJ0cvyiMLm/y
bRlty1+IEZZ7CiHBNVaPlUrvIaQV05zdgQOXH4LzXZSdwfn7CAtwLjcvC5wmsV3zC6EhdE8yjjSh
+hE0oDeSEUmFIujrhy+guRNkd2AW9y9huXhRsFxs023r4m15v0hPGft/aNfEHleMEqrkd8P10B/R
PQWuiigsn8Tnu0Q7I/T3ERYYXRy+KIzOuzLdfv51AFG0pxjBjGvySHMgUmAY1IZR9iQyd3LsDMvi
9gUm5+ZFYfJH226LXwcJEXsQClAFfuYpndFkTxHJNdLfQgV6/+i7WOCrNDsD8/juBS5/vH1RuFxu
iyR/dbq97u5X6H9u0DDeQ1hghNQiCFB7DElEEJf3D7uD4y8hdsbkiSEWwFxCWPyCAuhNl26brbtf
qP85KoTsCU2Exvde5nEYIPEe1xJRBT+5+9w/+g6jb/LsDNDy/gU6m5flYlY3eZzcL9AvwEbtCUap
RpB1fv3gx45G7mHMmVT8W8a6SEm/SrMzMo/vXuCyelkpzR/lddxsX5032+ubNv51AGG+Jznn4G3Q
d+14GKPpPS0gNeX6W3qz9DePxNoZqcez+z7MArI/zl+UoTvaNuXWbbNfmOpgticxYoSxbynNQp3E
HgYCCHPQuK+fBVrfJfq+ws9TT0/zOn8fYYHR0R8vCqO3SZYlvzJ8k3scshkKscBT6qQgUJCSgDJ9
w29h7+7E2Rmdxe0LaN6+MKJtC4QsUKTuV3IFWO8xTpACtubOHy0SH1AgpDSDrPTexH7j2P4SZmd0
Tp4YYwHRyf6L0p4PN617ZW6Aasvvl+sXhAy3tAB4HCQhmH7gipTc0xJiOHZPki7onAfC7AzRU2Ms
IPrwstLTs+ukjX+hByJoj2OKGKP8SQPH9hgB+Cj6pl8LkO7E2Rmfxe0LaM4uXpT27G+b6Zdy1ETv
Ya2wZrDoDxRHAqXAEGGIAYN9+1k4nW9y7AzK8v4FKvsvDJWk2EIpMP/1oTbFe8BRc/Gdj14Eb3KP
UEEw8NVPw7QQbHe8nhtoCdzLCrfPu+sOir1NM/06XwSEj9IEC0Kfjrf1HtTliATduvsAog+LP3+J
tDNYTwyxgOn804uyen4cb51L2mjb/MI0lkCNFBQLynBPAqXIHmIYiFO0iOseSrMzRk8OskDJv3xR
KG2qXxgzAMdABZSBNHmS05ZsD3EI7AQhdyHFImYAWXaG5uG9C0Q2f7woRA4hG8qgPHd9b2J+SaQt
uMBEq28h9WNWW0FbgoCuBCK+wcbuH32XE32XaGd0/j7CAqPDl5UPHd000Bpyv0r/c4Aw2mPAu2H4
PBVsQ2DHENDaUKu7cz8L43Ynzs7oLG5fQHP0svjTk+11PP0/4E+h+YBTqGBz/i1qgxDgYeyt9ohS
WlD6DcEFI/dYrJ2hemaYBWQnLyuge+ccdPT9csYbKqxfw3AMdbyvn8eIKUhwhaCc3BvFBWKPpNoZ
sKdHWeD17mXhZRJwUb/O+EFXHHDZUBni9Emc4DLSQgCVev/MO7f0VYydgXl89wIQc/G/OmR4ugj8
kOJ/9It/2F0KZVbQCg7c6T0B99jS6dsgTygIKO7gWkRxTzSSPpbm6YLDt9se/fR/d4PoV9Xe/uJQ
DTp1IBBDkON8K2I/DtWk3oPmA0olXyjDA2F2Vomnxlgoxrv/z6WF5/t7v/dHr6D0FnxtrH7Q4vvj
q/e9wYtbf9SffadcB9e/v4a+EEUJYPBArW4HekQIfO/lvDdZiztvoAXv99cK71HoyoKoj0JzHAFF
GoBo//21vGWIuGSKaIwwF7dXyqpxMTwd6rS3pT9oQwXPpZACjq+tuq+X+J76StYypRRF4Ny+t7if
V/kUVeX3Vfn296uyK86rpHQtDIww0PD27oe30komOKdAiSiJGWQOjEC7hb3aXkAj/e3v/yvJVNLS
dIjWZTSd5mokx5yFnR8N+cdOlZUZiXs7o4jf0FZee7Cf90lMrGlwR/f7WNB9MRd0rau0REEvGEpN
jgf+phWDW+M5LA9cUxWGobY6reicnFIVyQMxh3bdzSO9bkhYred8TKUvR+s+t0mI2pMU8n9kmjER
HwXH8Xtny/akrpqqWXXEJaFpOqSO5Dirg2QY3Ghyknlh4NmSnbZ9Mia+KtHoYzqSLTQ1dr4gRe/z
ypLZwGoks6nHul2FpbRHtTfbzC8a1hwMbZW+KwvJrF/WYpgNyUfdGI8pr/RLHRVn2chY5acM23IV
e5qfdKFKys2IJH9XNqj/pJGaJzPKxB1YnYaXyCVjbgjKsskktYhPp6wZKtN5o4hMh2Z5xLopOiBp
zft11iToaERzafphOsUT7vcT3A5XFSqKPz2at7Vp87Y9c9noxauhzHt/yjF/H6KBHjtKvcs4k+ij
V5VZbASV/cFU98ObPozKoKFRdK2mHBa6rmGaWUILv0qoNSSNcWVQnrjYyDEvP4vO8oM2RqwxfYLI
e121Uw7TbdPAq/vcrTI5TauwSqPcKI86P+Ii2bC6DJ1hcahWZcHDi04P9ZtijGfDSPVpSKMemyay
kSFTN6wLj6ehH2taX+u46w2r4nlNbReexWm236WhEcp6G1H0LIhyKVdxo1f92FarDOF+pedG7Euv
SN7btnKrefTqI+xV+YXnycIv1FifQTQSbYphNLaptEm76jiO6XxQ92WzzhKPmDlNq43oCnSUDM2+
ndJ2Q7y2Xqu4fFfHuHhbz/N8GLMoPK9omZ5MKWzVphrkZ5eV4xrRsT3IKhLvF6W6rOvBH3RT+WHa
xedZNg4+0Y19Z2kVrqNOsW2Cu+koQQ3zI9pU67Al+3Om0CVC9lMRJ5PBcuwNAPa+1X0XmbJzJQvg
BZHkbTEO+82YnluC/S7mh4PsZ5OV+WC6URWm7my3rxRurF/VoIDasgSbfHLMiIghv/Ky09Tyy8Kb
VtOclwHmw9rSkRtb12s0FfKwiXXiSzI1X7xcZEd93bOVnBOyIiqyBrkxPSRxq99nsfV1kVK/s2wN
qW6/ilycmiorwlViRbGCZ18O06j9vC29UxJ6+cHUUdUHbO68Y09FzUWl0YrYGZlYimydNPn0ltSo
3s9gK59Oikx/pmVVHgL9lBwUmlrPzC3tjoSeY9+2Wu13wvtz7osoQDyKPnuNokdTUYWmE4V7H6X8
qqmj6IyW83zs5HzOBtq/QdqOK5QXUeN3ndKXssTWT10CyzXF0q3KOp79uUT5CWzm6RxxHRkNNjhA
09j5GasbI9MQYUNmFZ3bsY7IanJRctEUHBWmc9O0xllMN5zHx51Xg76EaF7bJLWnYafWhI2J6Uo9
+ygjzk9smq9bxbLbxY3F25jl9UpWU7aqoxAFyKnU16SW+2quqTaYl5EfRXz43M4TWM5CDvt8GsVJ
GarMEN2umsIjZ5MjVbNPRMo+k5HdNNp1GytH/mbgTbWF4LxWppxIvMVhznJ/6lDBTSSKaJ2C9gYT
Kgg3NC1ovc6qtN4MUe1KA8ocb2yXlWdxltLLviDRYdhw8jYrWnrceDVpzFCU4jxOOlysiKhxgBoX
sU2HuuhsHlL8pm8isUmHxB272BZXKeiq9VFIyfu2at1xnrU0CPFc7ysqkiOc5uq0LIs5NnkzlYWR
NERHIrR4X9dDdMRxnx5jlWWtUdANNZnGw/jS42JoAylyL0Aplqcyc8Ub1UTogpERXJbFgsaHdh7k
u9ASW/rRBO7QoAK1vkQ2rX2F6DwYlVa1M3rsmyD0qmyTFEPdBlXRlW94j7GP07Y+TOdQ3OhR9EE8
is+xdnh/VLh4M8kwPdAhxSuNh/CQEhJ9rL3h0rVJ6+NEn/VpEp0MruWhGaIwW2NSzYd14/qjVE5j
5ANFlJ70PR/9FOzpJi64PGrDqS+NrLssKGSFVpVsy6NymtLZr3g3BLIoPuM2r4Ice80+ZaX44MX1
WqjuQypyuwF7FR/gTASDIPY9yml3krZWBqL1Jj/OceL3lZeYnNaHicfqDe84OyhxcpbRkK7R3Oa1
meaoPIi88BBFDRemEiMKXO5NH6s+DL/oqA5Ni1R14KJZs1UUeTZoGFnNZX45F3JcF7xX6yq2H5Xs
3/FczkFuHV6JJvmcev2QH5Lbtz+M1V22GiI2ADAQIKxdyPoL3LP0ZOw9u1aZdacNIUfQhPhnN9p9
VhbWlO2cmXZsO7+YRnyqKnKMbJK065jFHTxCx5kZdMVg4br0iNBSKdPaeYrNyMN8k8QI/rOrWLGp
aXrYZGGX+iGf6mk1xwixFVZuKkxSDXa/b/JtMeXFochF94nmYJD8MJ6Sk3Ry/SYfO3luE0WoX7u8
2cz1oHLTMAXRTT92R0UcZcWaFE20aqeZGrCJ9KZwUZ8EEKDwLGDWxesWeVHu26FLet+zLTi0hLTV
aCbSlq0/56m4Kqu2O5PCDWdJFrfGlrlayQH8sdbd5OeUnFSVOoNpicxEfEovaYtq6ofaDZWPlRw/
F7VlH6UT7yKs7X7W1ukWbGh9gSDs8OPI6npV0qo2KI3Im7RP5k9eVKMgkvl4mKq+B52HKZg4dlVA
dTOcSJXxzy3Jwj8jeJaJsBsDpakwReHJta0y2Zukn/wi9+wX2jZfOqvDdxkv7KaYB/6FIpl/HHpm
10TOvDQqL4tkP3dRsz+UmlvT28YqmGqPDGesPAfHMWy6POtPFVfzIYGg8X0yy+xwbL3xsAbPtaJ1
jQ5swd2hsJIfz31ZEV+RRB3EDawM126+IjVH+ypy7YryOVy3Rd1Hq1oll30dlkHhULPy2ug4m9Rx
lFq7Gl1dNEY7jwe2T2uwEYoHSex4ID2YXlUN7CCzE9+XJQIDNc81zlYEbOWJhRdUwX8QZ9JGqTcz
4/NaFmlqorCGiMi24Uk54NQkU0jWNi/tqg8bnyeUnEZ9d0TI9AXjNk5MD55o9DnE9tdd3oJr5RN4
AYj3TnVWMYjkh/rIzVG88WYI7NqBUqMb3F+GrWoyk2bcrvvJDUbGrl2LLMlXNhfkqCjrgyGt2REF
8xP7lI6fkrHvj2eJ8Ephka06rNFpmKJ0zeKoBCXL6Id0lmWQD6o3WeLyIya6MvOtTQDzOGMBj5C3
XyYsPpShlG9s70ITdhYdzRPvTlDdrQiX+ekUzuEbhLE6LlCZHfexlxET24yfg7JpCOJs3BxDQlS8
KSPCb2YEppK5sDyTU6zXeGiKwy5l44lXuuJMx6E+EZ1WJhni5C1t6vqII8EGk9Zl8snDhTvhIW0+
DFWPNrJM81XE0u7UMaw+MeZcUKZlWRoM3htCMpraEzvVBaQdCU0OqiJqW5OHmXwzV65Z55C67etG
igOPy+kiTNN2XjHXnSInxlXp6fKQ8gS0GLoMB7/Pm/h4yOfcjKNCFwNS9T6nnQpok2TBFKX1WiYC
B2nK5SEhrTtKZi+/6BI0rofEFp+yaQy/CFuUJzoX7LDuwExBpFp9jMuE/6nLPDvEUdkb3rTsWGFn
pZmjrrOmTaL4TURyzy860QWqyKKPDZHvcl6C7a6S91NZ1sE0tf26leBgRymjo0rW74Trow/KCwc/
LdJ65TS7Tqb+Aowi3cS6hDgcEpgoq94qMNSzmbRsV4h3sPcdOmVtnfuQ1Tmj7HCVJEN3mWlbHKbN
MMFG7vsDyjE+lGOXB6TN0GossnB/iBXclEjD8sj5Q4/0daQsPUgrGAeCZWSmsp87A0XKeIUIJLOG
JXm2JkPlbcJiQIGqdLUu5yEKLBvYmcfVtJnjrDkfurL0Y1HZzwj2xWmX4f4gJaANCUmlgXwLPH6t
vX0nJ3dSaBT7Y5RMb8MwaYMWpfk2w3qGidg8KMo5voIMkBz0vMGrNPSY6bWr37GwmC+aPJbW1CXF
n0pZeX8WUnfrOkF2n4+Tzkyic6v9eSwg43IKnzeqcH7Yt6tWZVXh91pna2WnSfp6qMQM6WOfQACc
Zz6XOvs4leNw5oDC2Cg9jqYMuxMtebfSiPc+5RnyE9hqp3kJO63V8tIjzkJEpy9jOUPqixU5teXs
mSwvp/1WyWg9saY+6GnlDjKYxacaVf127nETaBmK9x4n+riaqvDKGwvwalNXdn7fcL3pIcsIdNHL
Ezrn9lg4VnySKuyOQ3i7/aBCEEl21PPAOU2jF+CcJGhfz3xsTIm98bguS7DFdVLoDaExN/FQ1YmZ
xkqtwyZVV0hPgpmw5ZOZ8lD+qYUnpPGQyt5bCF4Cqyd96oY5/1iPfbKZ4jDZhx6QcSvKuAAjn5X4
PNLR5IzTIj7J+Dy+8dp2aI2eGT2JtYQIUhe62UZTmGxEM9iPFnwPmOqWHsiJFYHIhuZEOYI6Uzsr
gs5hyGHCunrjuBMexA59c4PmqL/0SjFI0/asPRG8goirm2hlsomoT3lL641syZckK/Uhi+MwMtOU
0HMVYeQPOU3egwlwfoPaLl5ZD8zjKGdy2ISErL1pKj52PFNX2Szz8xJU2MQur07DpuenedOAQZkh
OVhVcTkA31KQ9jyTzp7VE0+tge3erKsohnwrG6eLGpzcRVTVjQYGnecHkLmpTT9PYcCnmQWQLHaD
gaCq2C+g/RlC2VodkwhHfg0HNrwTyKtMRaX04zEWW+31kPY2IVWwoH16ICHx8Una8f0CIqbDup6H
j/1M+0tNQvamIwN4hjml7wsyJoe6x+nnSHb9sZLVcBqWF3zmlprMouh4QjqufWT7sTZzPZPKn+Zu
2tRdNPjddOsImReDYQOW4JiOSb1mRS6PRuWkXyRFtmlHGZsBXWZyHj+wrJfA6KS6BZrDMVQHka66
I29uIV2ZM3rUcdud1qE3ryeZ2RNgkOyneAzt+17WPJgti04y5VoDKWp1RhVT74TM5KFq+Ghw1/PV
lGG3oYmyfqNtC87GtVkNaWPSf8QQaa04SuOzkI1k07R4loYMmfg049Dz1ZACX4DG5gDNhB5RL86P
I+b6QydkYlrciQAV/bVTWXEWQi64H6feZgZ+DLJ3Gx9FgkwrFZX1TTZ4WeuXbqBnuAD4sNN41Xh5
8Y7mqD6ssrbrg3J24rPHSLwa5xSCHZ0JkRjp1YUzc6/H1g9lfAGzhlDUE+PbTEFgrqe2XMsck/UY
qxSy1hTF5uEJD4/oyavKTg34m2+HcHz/8z+XVQH/fD3y4a8vb8/w+Ouvk/vDP5a/uuWRv//sr3Mj
bnnb74dILNjgu5NAnqGKf3jxEY/8qKDxiA3GP2SQH5VRvrLHt7+/4421hNd2waaiWyIaa2Bp75lj
oaAzFL5SwEJAOohur3xjjqncQxKaCIA6hvYpKKlBl8c35lhAdxuCdmsliYQeAw2Vtvt5P4IGDkt5
gjmGcR7Qxh4Q2rfUMbyc8pgu1iTpRZuPMnA8zmOIbqfpQ0zEeHfYx91ZH/9g+NvHPmCjU+ll0zCW
MoibumkuBgHU82U0ztWXB0T9E+MDgf6k+LDaD8fXBVBuXRaKQBPezm8sBgdvYppybBAD+sMwWrtw
/eOHPbdWUM15+LBWIAHEeimCsaWKGmAXosZUk1B//nj8xxT+X1jANng4vtQ1sBbgHIMOW3aC8cCK
twNKkTielCvHjSdn0Zhiqi1UQr+fTfPE6j03IfT4gVaBKZa3D+xzLcfDKu6gUsDAWyXBjx+Ab0f6
qyrxfUpoUY1QyTwg11EeDFkrh0Mx0ZD4NmtJfMyzOCUnKeP4Ms0s0OkNrdUkgLhmGFjMMu4b6D/6
0TSflQLKcw8X1sqizXg78aCLoh5oIaI2kuIvkO3UA0Qq0dAD4zdJ77gaIpwFHYFkuzRepEgBfTY/
EuGZlUa3kD/Qgzyaij7nA6yDItwHvviL5EPyk/k9N/itcjwYvAJ9HdQECSvE+vIjgpjOhH2Xnu0m
+sJC5CpNREsbHmQ0SW4QHON0XHpJ1vm7DX87qYfCewO3dcx5kDvZv8dDzcwYznI3+4MW9qHJB0jx
gREIXOXNc4BGr29WwlaV3FH8hU0gY4RvizBgEyoGLNMkxMhMDVUVvdptfRZGgaSTB+QQlE7KapLi
3FVq9t5Kj6FoxxksjECrUIeGkavNXOECElbmNWZMsrb5yfi3++TvJgCaFR8DrKuM5R2Zwk3lqblY
Dw22PfALE05WdRIzveNjFjpOWRWqwXpy4xyUFPdLUUEBcy5xPgY2ccO4k64pvVDkugIWiUK+tLEk
my+zZorPSin05Y/Bfm6tFpo8ZMA5DxAlQOFqTIK8bSSFuHGq6g8ZV9n4k6V62l4ovdDoGEpAEAJa
tWlyNh14xYzOdISb/C78+4c+H97Xewx4FUI6D4sjNp2syQiE48g+ibmywY/X6Dnp6ePhu15WUsEb
7Zs+BwRcHhUB6zzIzHcbfqHQXULLKZ9StWFtnwEGkxo9YMInqDH/+AHPYbxQ6Ex7vNYjrL7GRV0e
MKhvNH4L+dQcZF4OjM2PH/PcMi3UGmp/tIVsXGwgP0reS9W252MS1dNPZvF04AVNlI9RKHQ/8LSL
5KaAKnZ4ARWLuntP61mjQ+dBCv4GWhuoOPjxXJ5ZstvzPR76CDk1cIYBHO+xsZS5ZN/NdNTGkpZK
Q1E9hj+Z0zNLpha6PSZTLRxp5AYnHoUeiLlPVmnHmp/56Vtxn7CEt10gD6cBXGCEigG2Vh1Otlml
EaTc54U39+IwcmGRBWNEpvJjXij6Zwekb/mT5Xsm/lHqdl0f+Nh8jEJZzQOY4Fzl9hAq/5AQmjnT
EOgpN6TMmdKlc+8nMRCR62ycI7kCepVWb3sgPbvdbKdaGIYpFB4UFbxwU0ivW9FkkBslc/oT9PCt
Aj21vAvDwHsHlAGp9YaiuakCSMR7F/BwnvN9q6mczqK2qL5Yjw3FPptVyU9HSkl5QqRS6UeVEc5/
IspzG4k8Xm9VptxWQ8KgWBu21BezvrHjONS72W+1sCB5QwWeoMNm03h22EQOs9xE0Idz/WNte076
heXocCNUmkK5N7Kj+sTBq55CBavYzS7JheGoaVSm0NShNzyH3MbvsCpm0yXN1P5klz2jZfL2+web
vU2AISNjozZuGkJyoFjToM+jxaBxMYlRZcqkswWQgcJGV7aYW7IbLLcvSD98MIX+HdhEjdgIFRYd
9GKQtgBWlXk/8xzPACMX9mNmc1Z3opFBV3MciAmonllU3mon2OXCSIhQozKtx3nTdpHbzKVMjWhs
+hMb9Jzst98/QAXaUmNvBP+wSUkClROH01U4VWTHTbVQfciAKoWTat6Qti4NivGHMmI/C2CfE32h
zVhAF9qYR/Mmuq0gdFOJICyAhqJ0x32zUOc47ZylzTRvvLDQB6QfsxVwr2yzG6wLbaa259ZlMLoL
CfMHKlvTFtAhsNPoYqHNqoT2GSAWQXZHYj+j0PklMsl2s6Niocop8ho0hO28qXEC7TUammZ6zub1
j2W/3dhP+Aux0Ncy5PE8Y2/YDB6/gRQ069fMZbbcuEGKHWewUFnay75Ms3DYUFDcC+2qNMCsynZK
zZVYqKwrIR4aZjFsKsbFAQT63Sqdyh3NjVioLHZFHqo57TZRm7OjJC/kiR3zHUVfaCw46jDLMHUb
6F0MsQ/tR9C0E49ZvPoxuM8orVgoLQ+jNvOgJB3YMhkPMxe54y6E3pDdRl+oLDCmXo+71K0bKF20
bylUffMz3ijxjUL/pzmUWGhthpO+jnoyQkjYzX5m+adJT+VPNv4za8MXSstTL4NOuLAP6jzGhrYd
MTX0mey25flCaalNGQmhowRW3vvUEIjvSj2Gu8F6e6LfQzeS2bnxvBa6tL6KzkhNDO/FrqIvtZVD
kVPFuA/0ADQyuR293X1hFtqaod6GeQujj6mO/U5lnRGCpDsu+y3YDxxszLiq4NwjGJ2Rmzph+TpK
ot1YLnjH5PHgGRzsrpIIBtdzV2xyCU3UcSbG3WKD27ckHoo+OirDfMr6gLtwMCPuicE2dLu5KL7Q
1SK2pKwo6gJoMCgN9I/cdOmMd1z1hZ62c+NsFQ9dUGQxdOcy/snrW7Lb4GyhpyjkDZ1izwWyRuWq
HZNt283tjoMv1LRu9ZhCJNwFqdDQXJ4muemge2TH0Rd6KmnqRYmnQXTd4RNo5aPnoYxyOI3xn7Pp
ii30dOwYKRmMvJkx/G8FzFyCa1x5zlPtbnvm9siWhzuS1KP+b86urMlOlWv/IqtEEPRW3dvdc3e6
M95Y6ZwEEZxQnH799/S5SvudvKnyOik2jSxYrPUMtevklAMs0IAwQLsw7+Zg/HFs/rtYJaoIbLvU
uFmLwVzH1UCyQVfr6djou2B1tuioBBgrH2P6jVTB08Do07Ghg/frsgxrVa+rNwJiCTB4H3xdA3Gw
bMh2cRorVQvSiBGw4jLKAIt/aXXRHvyguzht9ODZOHIu99SoUpAmbgUw6sc2+5vQ+bvd4tO5G5bI
OzVmAZKKfA7CGpSsAzud7qI0UrMEscJbcww7oJsfDCVP1oHKY0cv3cXpJEMHUJ8dczDc/S9sxDkA
XNlGjmUadBeorjeBb4rW5XVrt6xdxGupuoPlOroLUhB1ejEp6/JwtYCh1h2mrv/Wi/1DjkR3IRo3
nKnOq8ccDK/4LhokuTNe0X0+9ll3IRqMwWhhSoLtWBZlQuv5i4jUwU+6i9GNteApldrlNpxoQqLl
q+mjx2Pz3sUogHfLrCjG9qrhBUSnuxC4qGND7yK0nYtCjlSOJ7/wvNSrilu1+QfrA3tSHCFdJzYv
8E5AWDzUq/ga2dUcO1qCXYh6JfJ022JNTNk8tRJMoLo8dpIHu+hk3byClES8U7tNFzsHNyw8doMG
u8AEnHkEhAxvO5BFbqN2yRtbHGq5op39/jRUZlxK5zDprv44ew/FwdQ/2EWkiSvbbRrfkJX61S7x
U7TxY8dUsAtH108A0c18zNehIi8baDd55eiQHdrZwS4gaVMsTaXiMR88oAqCRl/iIv5ybOxdQGqj
hhCatN4pVEhuPZ9/ZzE9eK8Fu5DEvu574+NGLhVfknBgXhbHYjoWN2R3a0bDBNReOHmn19boJEIN
+9CSvDnC/H4bl7LsWV+uY+4iwDpmOnQJ6fnLscF3ETmj5bWuTTGcSNldZoMuPxgm47GNQnZBaZ3z
0QHE4JEJH6nrfii22oOrsotKqBKufh/Fw8nW9DHE2IsD5ePYouwik8xKgFsArCSwjv6ti2R13bOF
H1yVXXCWA5sMslnv1IcbTza/+mh4eSy9etOV/X2vLLFjs44R+Atdxyr1WcHbLED+o46dLP/2qn57
lXdzzQp0asZcsu67N0+f0Xr4eGzVd9E5UepbTrEuzskwiwcFdm8XHNvne9yWLSeBYvSCeS/Lo2v9
62XqDwaovwvQqhY+EyUd8kjTOwP84SmCKvOxBd8DrZy0gEq6acz9zjwxz6SVLY9lKG9Cnb9vFht6
zSppDVZxEAbpXBObElb9OvQ1/V18rmgnDOALDEA18K9yWK6VCJ+PDb0Lz8WOhY4Cz+YrAcPYgAFy
burqIBxjj7BqQ5C5ANu2OfpHW9Zs7b2gw99QBm9T/I8S/Zs+4O9L7tDj1yXIQHkLzI1JBme9G2/y
1w/HVmZ3e84exaHIHL7otP4zIH1bhuj12NC76ARgeyg73g655vLD0nVXoPwf2odQlXi/KBMowrwy
DGzEqS9P0wzmMnAjP47MG5z694OrjRWDXfSQx2CGa7be19Hfcs63rfz/P6bYQ6dmD8XgqRMWHNgp
dAkIVtVdz7slmasAJMdj898FKcghS6Pb0OZG0W+mZJ+9Th86E0HUf780C6CPhovCIv6n4TINliTg
Rx3r04k9akoGZagsDTBxRj7Xk9ckzOs+HVuU/RW69J22fjnkYaDYfNqoW1nSRKbU2bEf2MUpyIMy
ctEbQXbxnlQdvKj+2EMc9gnvV92osMdrGUMXa/w0+uqhoPxQD0rEuxg10VrU/bTanBZ1kHtRMD4R
OatDkF+xR0gFYgJxS2Engj4DppPtc8oOotQAUHm/KvVSeOMylDZvps5P/EmcwaM/VhoWexzUaJlz
LMaS43i8mdbgxoTLsRjaQ6BiUJpd1UubC2iYJGJbb2KrjjXNwBh/vygxdom/BNrmpJ0eKelvrT8e
nDd7P7RVaE3w2evzgUefFbFPRvdfDsVOtAvOYmEgbnaVhXRJ1Scx0OhJv9bRsfMw2kXmSKveq9q4
R9MG1Csb6CfnxR+PzXwXmr6PZ1YT+n0uoT1TJTOqFCfne/zgwuzCs6piQNKqFXETr3UaOc4/GOVv
x77oHoc0VSEvALTr8y22QUoGdo+b9FjrXOwxSM5rojZcWmyXFnYWGmftqkFTi+JJHyrgiD3YCJhg
P5ZLg7WX5SzSBpWzvChYf6yJAIPb9xt+1VBVsXXR5ZEH0ls6zV39y8ViPvZmFHu0EakDH5oQXpfb
ch2yWvIqwQqF50M7U+zCVYg3Lvbkd5AT4EHqc4DZYep38HwUu4gdDeB3A226fGBCjgnZAv0dLO5G
Jsdmv4vZRVlwVhesTVtWbaLG+uNiyLE7T+xi1gTtDPkGh3Vvou6yDv5wnk1bXo7NfBeyE53o2pm5
y6si3D77bSEvsBfr9LGF2aONKM7JMFjxWeOm6IezcBFlSVi0vD/4A7trFZ043TbdhJWnw3xlbfSx
7M2xwrzY442ErgPgi22XCzY+Kzk8zXp8PrTuEJF7906SxTpTYyToyE38rWlnkpTwCDm4KLtrtUe9
PPIcZD0o2NvfBDoKF6fr6diW2aOMRt9boJwStjkiNU44cC+Jt3ridGxhdqFqVw8NeoPRw2l1SUi6
a8hs/SWUxNuu/o8HzR5j1ENMI+xAHgZhXssCHO2mwmEj1KJTWcdSX+punZ9dPZgrOlCP52NZ9uGL
dlr0jxDLH+xzLGp+0WhKtpdKN4wnwihU4uXSR/6cbKzq7ce5DzyX+mvf6O9tWXp9ypFYBhmBqIc7
ic4tLjMERbKUo0W9XLnei6o8EEvJriDqNq8p8VFN+OIB1rueCa0GkVGxYMwZGnHbWfYxJGd8E2zu
XAfBsmXDVNPm2yIYKx5Hxr3qdSBh3+fRFsRTbhf8vVk3buGp8qcwShsREJ3yVUh3kaSV8S2PGhDE
fFC8nyH7NSdTwO1Vpwa75X4bR+t5rg0UySbLZHiaxMxQwDblBCk109WQOIFWwppGUOcQSd0qS6CZ
oabwQokQ3d2G1Z7TkOrpatu8+t5CQYZlzJ8golaBt749G1K14lgWwncHZr0wx7WjUJYLyxZVHy8J
JI0PhtbuvKSsWJFIQtGp5PXPgunnQqhj896DvCDrtywmwLxDV+RDbK6LkBzqMIo9wiucAEshqCDl
cAxYksKD9kVsIDl4KGT3EC/rS8o1Ona5DCCls+j+F6/ssaQv3J2TFdiuUyP8Nner66AxsahLS8f6
2FEW7g7KkivfNQEfcmk1u2XIXwH7d+PXY+uyy2lsLadp6qY215F0n2zUb6jlN9F4cNl3JyV0dEZw
ROI2j1FTTsKgui03eYxx9q8O7u91PB8hHLKoa/O17Yo6a/25ypfeVwdfOXuMF2kU2TzI+uRc1uFy
gq6W2yCAEOo+O7b4u0Ad634uPEhj5ehT/Zo7dh1CWTI9NPYe5tW52U79Ktq8hDwGS8YBop0pjavg
17Hxo/fJwRT2IJe5oMtNH29RItqeosEeBcExIIZg+6YY1MoI9JuQIPiEJU7M1UkpdTBB2IO9OjEX
1SZxhaNFY1PAyXjaebOfH1ucXczOPjjToWpa0GuNueZQyhoT3lt+DNyPG/P94g9VI4FianEMN05c
lw31v+FNux4rBbNd0Iql7rd6QL6KUtZyVUDoNxf+KI5teha8n3tAjYvV2+1UqVqmw9xD4Xas62MH
zh7vRSxZ3IJ3cu6tDf0Jmdnt51Y7SCYd+7C7iA2hClhBerbLQy4m70rHDYFA5TyHf2kd/oFUJ/ao
L3Bci4KbqMk3Q6h96bR6k80RTdBl0B32XsA2u/e82FQZsjgdpzLGY/RcemHYHvv6e3AYyMHcdxXy
z3ntoa/l1ZWEPETZdObYM3qPDuOQz8Sb5e1kKkZS3NRKgnQGGcXRP/aR9viwzXcWNNugyeHQoXSy
QDaHQc+OTQcTrD1GjA9bbZsAP7A6qJqWm/sM6P6PQztsDxEzY72OsduavLOQcVwk/bWN4dGJ7yJb
9hsZBi3qHLntGWrYb9Jxf3m3vB09//Fsobuwrj3PlzMERfKRTUOqPYZWw7x9OLYou3R5LI2VZJ6a
vHA2OrkykNCbVQevSroL6lmoFjKytsmVXbzXuprpD+vhujk09z1KbKhY07KG1DlyrXtIMt+YXv5F
2uUPa74HickFfUZu2wYSVkF5TYyNEgn90WOX2B4nBtkpFU2a1jnVUSuTKor661K4pjwWpnu0GIuX
lvLGr3MRNlXaQ7JZM2isHVv13Q1su0bKIoboeszK+XawNUvFWE1P/3v0t1H+Y7PvUWPxrNdpJrjf
zcZ6pPz+IOOT8Unbnjhedc2xHGuPIINuTRFxKtvcd3TskjIcq7fQ8uP22F28B5HVnhr6KVbYmxBq
dqP/QZLi4LbfhSwULcbIt5g7qmthpixK+ZsjzcHPuwvZBpvR04AEnoiwxYdp9brnpgyPUZnEHkRm
VEOcHwzm7QyOnrqahvmowujYou+hZB2qC35RNwbNcFQl2j568phUxxbmXyOH36BBbh2b1a3KACEA
RacUzMP+62bidjo4/u6tC2WaouhGa6ArJ15RO7qrRfn5fwfVH06zvWgYm3x0q0EPBGO1LarEKxf1
EgLqdOy4IW8/+9vKQBy5acribdm7qPjm+iG6MA8qpscmv7tZWygZLpvF5AtZouxEoCQOaZWDN9Qe
URbzTazhgPobmUeyZo0CHgHK3001HSu+7BFl0TQXHTJbk5OSv4kE+v5jCzLfh2OLs4vWlStUuObe
yyAOubTXlU/8+yCAfORfZv9v4vUf5/EeWMYZDRbOHbYOd2H90BPSuIvSU2/PeIi54BzGjA9ZH5ql
vfVWvApuO1H19VdY87Kz48F2JZi3hpCmLBykFVZP64e6CZcgrft+VSlkkovttS1W5c5Nhzs3dWG1
/KA1YzdTV43XqyqnMy0giBlvEMAoIRiv2PZSEpBbnvSbSMVLA83HIcODDeq3fm3ntPQB/ITnQult
Gf73oO4ofE6mH4cWfQ+IA6yxD97YyCdZkOp+inV8G6hAHrxg95A4uEWELaqjOg8W/ycP+qeYyMdj
M9+dMXhrrrXHZ53TDTBbE7CroB3+pqLxNsh/bZVdYuCcV8ttWHTedxDquLLDZuYMspWlzWa8EOQV
TEtNeay65u/OHNLHcNuEYnvudR4/MT2b89YZ+fHYOu3OnHItHN6IVOdTy8rMK7bPYwVrhv89+B9S
nD1IjvhSOW2dzrlx6hmYavYQlXL5vsCV4S+VzT/9xC5F8ItYyKDr9WlYqOZZOfYWkr6TRbEdhj2g
s/3lUf2nT747fgBPkG7iRp6kGrU+u3AhQId55qTqLYLS+3Sw7QT1zPd3jCxROymswaI1gQegG/+M
g+iYhhTfg+g8qI2gENDonKAdN9L5PFLylwP6v78E34PoYJyhow0E3EzLXoxXsRnCcxvF6PtzORn/
ELoAcfR+dUKMzaHW7UGjA4qCILrLL3EvjvFa+R5IN6xxr9RqqxywgPEMyHWUFCU59ljheyAdHI7w
FHekzBWL2Lmb1jqD88yhdxyPd4Hs844YI0yRkUldw+8EPkf84JoH79d8pT6E50cMvUGxuYj7c62C
Q+9DvsfQrVBfU0Osi0wrOG2E3k3Pj1Xx+B5DB1ihD/CIKrKumuGiMgxj7oX0+X+fbP+dZ8Lo+P2S
FKEop5V62OxEDqeuswxi9Iadj42+q4v7sbZF6HsqF2roboB6/dxDMPzg4OL91CUX0psCp3KzBubs
4rG5+L05BkXlexidB1eUkNVW5aqCgH9XRreesMPp2Lq8HT2/pd9LBROHgbZxNtZMLecgmD92Vutj
RUW4wr8fvmwhqG9YE2fN1N9r0+aVbQ9d4nwPpVvLZZG1RCJlRqdguNX4cFcJ/3Ly/mkz7uJzAjp/
A70PQTRMbQLUWAqV9YNH4l7Sa4NCzzCNnQJpqV7TRnZwaiks7KWSY990d7HG9QrOhQ7jLGLtFsCL
pbA37QKnkPTQ+Hs0neMNvPfgbJXV84ae7RNQAH+Z+b+vvv+fBvI9lo7xDSYlDcxPyOrR6cZXdQh+
kYSA6AtkktpchTGcd0Q/1eGJo7o2w6pHhxNkOTu+nnsXQxl+64gMvtdoTE55EVElDlXg+R6FB5c6
AtGN8e25BIOsK0X9yJ3KQQ9Ndmxddxdxo9TII1KKbLElxwG1Vg5mF3B5pT+O/cAu2O2o3TYVnTs5
eDmd6ojNWRezQ5VmvofhIWULaUdrdyJvol9z2IOmzcQhfDXfo/A6AU+GYsTgk4OIsxlYn7QmOIbx
42IX7fCZAhUejhinoIKxHNWw8UFF4vXYou/S6VbDI9SnxXiagrKG5aIXZv3C/GNXz79wpd/Obwms
qc9g43hqgayBlZ+V90bQ8dOhue8xeGzuOjhu9uMJPjhDyvQmT2oNjy3MXvBL2Zm0aMSOJwhUBjDF
WPQrh6fmsTRoD8DbwnLuRzcNJxiUmBQS1pCDYcUxyRNYAb+/10w80o1G4XBSYrHnsBghNO7pYz12
vpf6onMALxY9Dic61yUQV+PLNrnlL2fsH662PQbPzT30ssQ6nFZBYETpa5sKfTBX4buUOdSwd6Q9
Vn2rodUyj+sv35bHuISQS3q/6LB6rfsC/ncnCfZMFs9lmeI8Pta853vs1wYaRKEmJFaiC16Hmj7X
ZXCMXM33Cl9ljZJy2zF3goWonyxdUJyKAjC6/x2lf3gm7tFfhug+0C2Nzrww4fRYOvinnFceGHtm
tsMt+L9/5g8bZ48EKyZaMFLhj4DtsZdNQSjTZnHHkGB8jwTrykKMI8foUjYqiwADS+N2/efY1Hfh
qiscB8Az2lO3dGuq6r7Khro4dvHtkWAwTfXHOgztadJuOtdlFMDdIN6O3Xzh29f47YBfa8r5Zmd7
GsvNnGFw9XEjVXjwk+7CdStrtrWo9Zy6qITtDpycU0BSj8H++V7qqxGrGGEl1Z28GqrX1dY1Ce3W
Y7JNfA8DKxgzllS8O6mxL9MtrE0KN+xjkoI83OXQjqwoOVsZnauq2V42v1s+VX7zN/36P4TSHgVW
0HkmDmDlE5zHwEd5Szi6gPytRvin0XdvXbiZo1y9xvGZeSidT96P1jQvhwJpj/7SJCAFjDTEGSJf
hUkmmNN9Gstl+HJs+F2cEtPSdvNtfA5hkQcAbrXw8pYT00THYnWv9dUNkUMW38XneCBJFQfXxj+Y
ie3BX1Dh6sc1wNA1w/X3hodojgES0TZ5fwbAFUIVpejj8/ame6RnwlJWRvOxhGCP/Kp8U47b+maw
Cu++xnaPPj8mJcj3sC8/BKiI1jXLOOAPVePdskb9pdf/p02+C9AQGkKlpQ3LAriAk5x1Brzrcq7d
x0NbcY/4ajrSV8a14sxaskA/nQ2wawRV729igm+1of946e7xXMrTHYvmgsM61BsuYzFN9f0gfClP
4KmK4krCV7W8G7fir4/rEDfEH370bTK/XSZiDYoGtqcG3ihyHNN4GJu04ItsExn33fYwkZDAq747
RROEFZJV9u5bXAFX7hn4ZPdj68pP61ijLQ6K23SvdVHCBjSW46eIT/XTwrfupNfKVFd6iwaVlWvt
f2pqOp5jWUzl2Za+uUyOAdVZeqSHhXxMLn7nT5+k86cHV4T8hsN7+06E5Ze4i4EJD2CMIRMKpQR3
bok3XjZj558zbImvYe8Y8FT11QinV9p9gjEn+/4WhVcV8/20BN+Bwqd8kX0KI/f6uyQV4V9cEJmL
v0zkKYD3oExRMjhXpG6ehWja29bFFAZ4Up1rjmEBks7KkM4vYWBCeg3Vee8r1FVeA6gJvxbB0t03
YELq72/1kKuVdt9xrsifRVmGTzKaPi5++N2Mfe6TOWOgeJ85SsgJNX2bVhqoC89XsK5s10DdqXao
yxufBS2+Cy8h36w93MZLcz1Nc16YGG7BUDTPQRaz+KP9UMPGbUzXCCrScKZtZOtATlv6h8Jrfigt
BpNyHT+1/nZXkCJMwPH7sMIxLh1WOBIuVBWPBmBSGJmKT2C2FAkZA3YDrvjwyc0FGj6WO5BP4EpY
poUu7K01RGZd5LJJ+9/FDKOt3tPVCU1vAX91SmfW35ICH70dqT71/nqaw3J8hu0hhFxgIZs3MBE+
WdlHoI+oiXytdVP9BJBbd8k2jw0aoh18aL3VeFmD3ffsinq52VyjvtFSqBcuGpB6ugUOUobMp5hL
dzIL9V40aWOSMBTpfi6wXroDhUZnUjAHh+hWbrfDRmGDGK6h92GulzkXte4J/qlcf1aQj09Ao7LZ
WEGKh2mtkEoAL/Tma+nlYQ8ppCiYl9spZsG9EsXyFUaGaxJRCg6LR+9atsZJX8XPE53lswMxK7F+
5WWm48OlLGsClTpRnlZtI5V5YOOu57C1/aXRWLpYRcNtZAb4L/TBWH9Am3rykm6A1dibUer2nc/1
1idwOcNaa/JCe9kFWeBDMzFrCFsBxugGHVws8TzYfJb1NVTPfPYcxxzWmdZVAk92oeqrIAT58jXc
Kl5+M4EoZSKH8HaCt3JWB93L2oDzfd+jjqDPtFvOEAkOl8vaT7NNIascjDe1dXcllG1+aFJ8B/WB
nrX/jfvDda3x07bd2C9IOs6TSnyN+T8zociN6DoJ0pAVOuONNyxfBlskgknvzvXjxYvvRiPUPSyh
rrS16YJKBr1yQ3fumS1lapA9fuomJhJH1KWUMHZoAK6+kAmtc9YP88nCZiadA51sIF7keiw2luiJ
AhULQMEJ8M9LGQbb09TOQ5VQWHMXU9NAa1INOV56D2VhfszY2PCh9KFQ0VqcakJV9kk7kZCqZvd2
IC/1RjuAdhTPN39dcknb+4Euj1uANiUaCsm4+CKrgDZjMO4m6Ti48bVEiy4zq/LeTCgoRHpbsdZn
tCCcTKtllnA8ZkAzAKBQZaujpyWgHGVLvY3bqQnDOKVBrK6GrYEkaRCT+86ut+UIMB72BcyWJ5P3
AX7BnyxJFdzJZ+iCJQsPz/Hcn4i8rtq5T+B+fBd17MKGG2jJwq/gHPdlDj9f4NLvnDNJWzXXwSgT
28DLN4ziVFEapRJpRVRdg9eVRPJu6ceHQS+vi/djINU/bkaOOhgoggp2vRYPdVw9dQjnph/TSv7D
vSWpJhyV7JYW/RVQDWcbxOkQd1nRbh9oRW5V3z3AkjklNfmKtv6WjmZJS7uqBJpmj2ADwXtciTId
gdFZTKs+AHUtZtxR7WWJA5fCVLQDvMOD8L/j8zTklVb+P1E0PU7OX06M/SyNYw/aMoptbGpY7g43
AR7dqWs9mbQt+7FIMF5ikxameMS1krJ5vFqhG5xXi+h/dDDuHoD/SGIJgrjzys/BKl8Mqo/JjLp6
ErWuwxO1+AFji6+k8T6zmL0OW3yHvZxuUfu99IKPM+VQZkZt3/dLH4K+5ZfRo/e6AeVr8EgKNzh5
VbjnOsLq87MXPxWW9Pew7tFXYfCZcHGGxQGUo8PbJoC178Tij9Ns7kgUbelaLbdGRCc0PPOuIoms
ryiPzx4h9yBWGthulzeu0B9w3KWy9N8cfC9Q6zhFpM1mal0iywYnFrnp5fjgaU9mrWqB3ZVXMAhE
nUx9DeFhsZnioY3al7oWJxGlsC06wbr2UfjrmVp5UzqQYnDXl9PwwZdfRrIkOMEuMthuilI9usED
eqe7l/iuqmtOwQQN725MPTnxtPKGB6nsxZmfgv8IqP6k1IKQXjMuScZ1eB23DyYq10TXFDCTCKzC
4AoIpXyp/Xwo1ut2+BF0VT5Q+EqQyE/6/hbSoIkXPUn6YfDw8IE/0V2s1g9v5uHJOINnsIYqU85k
IavWywTbV3g9Q2OocWOG9O6miMlTGYoH0uGn/MCmphO5i6u0Br0rbSy/lYLfV41bzn6BDLy9Kvzm
pVLsH6QIMlu9a9pWKQuGyza9zDHBBwRBUUygdVq4WIvJpTYO05h9g/DTdRd/b+btwjgd0q3GIsHW
xZ6pGVy+wv9Xi9U8mMVTwAl6D7axYxKG5ZTT3mxJI9R0QoX3JKv4a8th+f5d+3Rovm/ULjdgQcFj
9g0Hn0SRcd6voYalJJaAzg/bBOrwIxOhUV/jeYQpUDD6S3u3NO7D3OJhEa3zlGsbrnlQFriJA8RC
UMbqIcaVBZu4+JMg1GQLYUBMl1YgBnUvnicCbx3YXQ+QIs6WhWYdkyOWPYiWJZX+MseZpV6UxXIr
kGZore/C4a1bw13AL7j/wi9t4XCbFbD3vderMalzsaTfJ1EFN1VMoryt3eu4Pa5T9xPehx+Zv/0D
vaWHpvQ+h/CevjTI0EhBr2VJHs3W3zfAn+bjgD1UAIN9ckE1Jca38F+Gl1UGV2j1tRmKQKa8lO2X
tildjvTsKq7WDfemzz/JgGUeCjtw5rYLaKmxtRmDz/aj9jRiV0VVMqIW+Qh/vuF1gnpSTOCgHPn6
OwyW1LXzZtwrYQRG/BBdk0YvGaU49kwMI7yypjUybTT9K070XWHaEPdxW59hmIT2w6SNsSkYl73O
GrvUbeaVVZGFI/6Oxl8hnRhMW+jf4Fjht9P8EZoQb3oKocrtEM0yWyL9gKpClFEJ9EjSln27Xry+
YJ+I1wY3WrZzQghsn6+9MaKPeLc+27ZDrq/TrmuKm2F065UZotJkYKuKqx451xN4xC7OBlpG0N0N
+FSlUx/8U8fxKzRL+Zn0Dz1rvV/LGt6HjD93sOEZQT4Dri54bEtcsq4s2RnbaEq60G8fl0Lwj4Hd
XvFXUNjzwNbLROGWok2cjIKo59qMfDiNY9B9B1zO1Vcwr//grdo7T3Xc/5rqVqdxQDMJlBAYKzA6
WQxLIAueNZ14LYADP3NPi8toPHWRdEk0xwnTG0k/bTKmN5tp6BWZuUwWwa9h+bLC3DUawhTIBujU
ReLiw+EZDUhd43Dc4JfIH1uUtIG6oj/5NpPnAcJnhY3IWcOpJ6mln7MIXYGTwZcA+K6GwUjYwQS+
L6srg5OvBSMpsOdoMZV3gTO1FVmJ8mm61gSMlRUZTpDg514ddnnC+gq+9nBq1uzFwTo+V37R/Vzl
sF4rF9c4Ez32KFQI8fwSeSt6o8HJdgqC8U2A40JHq4Lnkne/yghX5WSi+USQ2oJLvdzEnF5Nqs5w
/d7zlTywdbqpJlYNiedaoFHWDkzc2s13paAPHMTiMnFMVUtmJghGB57iBBLyMcxbayeeoUKSuPqG
SIUsYli/YDuGSD6UzT3iySdwNL8sHlteWFchqVbuWnfj11l288eIDUk7kvpaoAGHe0185lIGOIK9
Z63WB7qsy5mHK159RS/SgiFNTeDEAQ64m6vMp605Mdn3TbbFxdUaeEnF8JwjyGRWXqGl7uDplgse
BR+YVj3QAWMXmHtJRExvZ9pFKhV4u0FyozXYuCt96hmRABKEN9vKyv6xFFt5jkL01zJEzsQSFTaN
SUF29z+WZtPX3ehdoUQI1otaGiUTr2XznMamtuMV3MvZmDnInLtLKLf/o+jKtiPFseAXcY7Y4RXI
Pb3bVa564XRtSICEEELb13f4cXpm2nYmSDeWG+HcvQ5J9DbYcdyea/hicQsDEDH7QoQIxw3pceod
vZbjMXPjlt+2zbXFipGrMC9CO/zl+0Qb3gMqzKFVdnnzXpoWVsaGxVK0xMYr5lD8+I0iRCCOYJ7Z
uoHQB+/zNnHJHWUxt5Bvr0C4LebeO5f7fXXilEAlO5B4/kiKZWlNiDs25L+H2KF4Hg1uDTcjmAAt
XvpRRxhwET2bVyppgoufrUWim/aiRb71OZf1SS6hY443+N6aOJoxigPfrhi/M3vsQ/6JXoMGIGpO
yWlMpysWRztDs05lsJ7ogJVPCuWrQZ/kOerZd7HNNQTw7OJHVAyca5qmP+oMe1Iiw9U8L1hOO+Kd
vYo8e2T9WoAFHtcKCCq628mqbxtZ8Rrv9AXBWQ1iKOfDqHLZwOxWLw14L9LlG3+x5agubEOD+quY
1X9UV0s3oAR3x2+TUxSkcj8cHY9LdK8nc1E0pqpe2bjm01Vj0mcfY4KX92KCEXh+sDCPRl4+5/Nl
+QLUU/02Mmm31u8I14zc702UWVujHuRilcL7xOijyrLiWQUuQMGbuYFYjFZ6KlO932gCNAkHOIqK
OejR01itfX6uUSZ5HMovNJ/w9Be+MHnYPIMDznrSonF5eMunCl7mWaGMq6kXIqpLjISAD7wxX9AJ
VujXYYwk+g4geU3DQ59HhzTBgIm5fy53sx+wmJdhBWU2yvB7j3RN6ToYL+JDMpjhyWsTXnxeFEeZ
zcB9KwnE3kGRzy9jWW/v4ObdSecvUV3xdhGaP0Xp1LOh5Ymm8btGpkBHWHwRLHNxi3oRgyHBbNFZ
+4CozVD+2TPvuuzr/uPKXDenAR5X8RAt/ZeAvu7HAf/C3xyUa2Mo1xjmEn6ZU/zlyEtrs+D7D5iP
6uO0cH7Rm8eDupdA7Khkep9rNl3HgiA6xaTJU0iXnxu2nu4gEde0iZQV/IVLooe9GQexJJeoZpii
emsOTJHYt2GbpDxHSYgPZEyTopFGreMvJhN0pez2jrTWrzxiNEv7Qxxl5cFr2VXYqjoktZIbSD/G
/ou22J57EGnb32jmmh6CjSTcLaMkCvbXWV3ylKufPJoxg8ScF1/zsNaYJFo0zqfjy9izj1Tb2zaM
vsH25vK5xSzhgFDYe7jILCeHeuc7Ts+5ENvngtkrxqcJB1ybzm6FPlATOHtn8S9sbF4bSrQZYlzA
LH2nIDRC56LhuOxFZV4sZp5X8HskOSn4y49CqN/JHCHeo5yMHM4p6AQ0bec8rjqYvHjeoHhoG9qS
52I7oc54eJgzu/5MpUinFvJE8tBP/GOnyv2Uw5eFa0MUzAGJIeZeTC5aGjulC2iovIAbSK77xcPd
gDrttC7e4kiUNzDA+00VHG+8n2YLSZVyGCkXezapKN5LT3xjYgGWbRxeehKJ59Rl53TO638EN13c
VnrAxMFNgsNAzuvP0ZdIWqFL9l1HPFUdhqixs3syP/Cg2eOU0E8yy+Q4UOmva85Ju+YqOYqJZVce
F74ZEj79TjMzgdhDygqeF//DVCzDrdLLPDzIkRfxewTGd2o254d/dbkz2+F9F4cKXaSui+ulv6XL
ED1zZHI2MVirJ5MBddc7ZgmaGjE11uOtdYnJecM8V++GwVRyMdsyPqVLlgUYKLPA/+vHpGpYPV18
PwJCTrxdS3Q+D6Bj8rHia5Ok3raqWpAohuayx2GQKW2kYn90noczR6YhgtiQy/IzUTgNj9NsInrS
WEVriFe2fCSlX5EgEZIkxf9O80MkyXcgZmWO+eCLhyCzlHRgaaomF07/43QurkU/SKy4Clo3C/bc
fuhxxKqGwZmG0Bn1C0Gi/23LvF5gMbPN7kqM9NOhX+vtiQ67B0a3T9lY7i0vFvebS52eEhvV/1Xg
5oC2+/xNxOP64OLoO3eROGylcA2GxaXbzbI87fOI3s9pybY/4D1Vk3OVni3KQi7RZhfbptTRx9Ws
sPrtWTDuPNoC1yfKHUFSN4NN4xrxKuM8f/brXJ15lPTsJ8jLGh+prx6ndap+bZLMRVujhADVhzNi
g3B1UwDKMnvnCEK+z4Iz0F2YozBm0a8sNDo7505qmskT/mN5iHXZn8KOlg6g6iXKftdIijmCvUOJ
SaJoNhzA2nn/jvE9fN/oup85tjGAhfFNpAdszUbV+zAl4VHXZDiSZK3GJ57MQ9+GneIwGFDSnaKg
g3BsQ+3DkuCY3US7THQczpFOie18NlGUvaT4XelJLXFtDzkz0UNfEcTmA6lBILi4gKC4G6mG+Li6
nH/G68Ded5VzrOUV5DPJiv4kkHLOujyfSnfim4gRtJVNjp6jUCceiJwGnB/96u4+z/JnLeHusmLQ
Z1sg1wgN8VP/OOLmaTUnUI9NkPIrfoY3o80HjDdZH3WOhcpeM3QThjPyvdNPKqIB3eNlivmXZx6n
OnLJXjYs8YinATnu1bnYYlK91JlfDzhVMLlOwqMzbgFOv2d7vKB8pU4r96TqJLz7HQsKAFiIDUfC
NKm3qYkRhdTweIuXixyKGWTOPrNrtpAcSMxWyALIEMKKCUjs0Qmh10V/7DWzRxCx/XRPMB4gpl7v
bZRgbm5D7ZNjVkXx8Lh4Q8/zEsV3RM3LvV0W5E92yba4BTw13vaOBkHyb6oc0ciFehvg2pFhVnVE
bbgVqiwcAvxU70px/0J642yjahLNcSMxV7b7FL/Fe05MW8LDXTbZHL8RUB11rubkVCd1hOSmBHJB
riYy3IJYnGp8mc74ruQc0GfYfypfYkiJa/kjYzN8CWsxDk0mE8d+81okZ5GzrenBQ9IAbIfInSzv
9I4hkkxi7Zug8Vwzz4r0utEpEQe0DK0dTbF0qQ1WKJQnfDyAu9t0V/To1UV3rOhITFm3QYo7oOzP
z8dcZPM96snQYRz5bdbFAV3mdL5MI91Il+p6BdJfxrx/kJnSR9QPGoxXFmoapeZvCafp3ZNBV2Bk
o00cxFeOODIDih0XtowTxFj1Vd8kOGuecW6CoxGkJmNTM2O+Ezv8CEtsG4I14Fsulf35tda5ddmQ
ma6Id1wOGEeC/jbzor+ZXQEwzzOIiqheo7+soKgSqL2mXcFtvnz3a5rn4F8KoatXFaVxfkynENjF
aoQDvmN6LBkY4IhcdzSETS901aUTjTK2nP6sGaHXAevxRzW6wG+W11w3XI3RJdv2VSIma14FrtPd
pPm3iAhOz3KXdHqckOZdv+L32iJsAgP0PG596L1uhzVx7irwUDRSl1suWpbnkEIQlifyE0iMejoU
hizxL/gyU5wqAYlo854goDLWVbihKjxgJ3K+pSqE/kpXUO41om/MUews9zg3lZ5B3eX43mcDy9+2
+AX4jVeJedIhRiJOH7uuyCeF+zgr9qiDcFht5z4a2dseRXuNISSk49noYOvTzpeo71ab9P6eopX8
2ZcAf8+q2rIj1/ozFGYfp4bNs66PqOgc9LWe4Bh59LAgVkfAw3LodN/nK3I1MuruQPPj1C5BxbrN
gNQjMHCkZgPvZEApTqPJxBF+IzKtnxHLkv1HCZmPpKIr/l9Y1hkfF1totjbGZ3VDUefYrLhm4kuc
QnN9yrc1Ev8lzFXzvYzCxjHmDCWmBMpn+keGvQJmn1CYG8fbsnd7UkboE2D7odrKaWnyjHmUyHv9
mbLlTQiL6p9lqJg5+hDceMg5Jq8PGrZSnbMRm0nbwMYU7NZWzA8O01zyJ85nnP2D+VbKSizfkTSH
i4P2WAlH6XB9nxIf7AWB4f/1A1Zyz4HaHfWUGx3z844NofGMJyQWZ2yl6vyDRTnpeExe+zQs7kBH
7eW5Z+jFPie+Jr+kltiMypCAx6UrP/p+BWniJX0tYEc2B7B5/GrQ/sqOLHdYeh9Fil558GyG1uqM
6KhwwkWN481sPxhyRE2D/U39VoevKzQCtu0K05OLGza6Nzre3Ue+j5FuOdHp93SaK92qtUYbSwT9
rxVbWkFlK+yjiaPy6oKXLaZ3XO87CSM6w74SJqkcMGNxCjFk5QgUjbmxXR6r6ajiHgh1TfvwTayD
gzRN4+RBTyt7xmmONVSNKDOIgCUkRxwHWQu6BFcllltuopD0s2KIP695Hz3GVnyHUDF2ixLFN66n
LQVJM4s3v44OXDkJ10zH0FHxbvRDh6yE7Br2tfhOMqTAJ5GjVyOdaQMErFO8rkWntjr+kyM1wyDD
NQmHacInifytHpg7iAMyfVwjHCvuGO7SE2JHSjiGV1DkJRIIH7RYNBdAx+Af3mRJ4lM6R/g+UIRM
Tm7sQRDJtYjEg0729RyyTN2rAHSpEmQgYmaMy39iKBPcnYjuvEzwDfgbG/f8k+JKxTU9K/VHqojK
n/M4+5+rgm/uv0LW/favguyEPc+c3grgand0/Wg7EPmy6KBWj+zKFx5oMyAn9Zh5lkPttYxAxUdN
2uCNkg1O9gVegcXg0aRA2gBVKQY/iA6rd0NyNXO8188aLFOzIFf0vKtqGr+Doa4upML2AGhAioor
gP+R3US05+c02Gn5G0N4zcZmsVH2LntR1cedZKI1Cgy3TYAsQCgpiHnpDkKnihA3d5PjhpSVETkX
w61OtTP/sBKqGUb4WoeORJjcb1Blkv6F2dhcPPx9H6Xg9jjOvdse8xkltieKftmnatUFbVeHz+wl
0SWfO+Gp+FFu0LXPuDhwrMxTBpagt1NBH/nkd4SE90M2L82kSjlcQxJr1fmN6v1kt4I/9CAdZKdw
bO+3mOxkb4Qun1MdeNyJMR5wFBGKxFjvNClv47L5Z7aNM3uAtL1chgSsd4PlbD2+GSuLOwomstBu
AGYSuKRUz3z13j+WSCyWXeRrNbQwp272HFlpaYOjoQDtGY1iRj2102AI23zbWA6onoBHJPX4CwdW
5G4D7Ap7NqomeCtf9ciK6DPFHkj0HWiad+CVxoA7x+Zpi0MXJ7LUBs8Y9sEP0vPppJIsxnYGA5kA
58OaAYiG3IBiD8ub0k7mB4FxXkFzmmp+slgRfe6trGeIPlCKUuxhXFCCLAsMMT0iFU3qX4VU4XNX
sxfQQNmT82L7sYS9P3rALjDXLn1VeRgi3jhS2E8F/eE2qt13deH0Xwjh81MyBuWPRHn6ZzL7/Kpm
991zytbHKEYnMp2xKNyleR2/UoUhNBHRhAcOwYvPG+6/a1lQ1GEMeC6L4wqID3tIDyseL1kFupTw
9VHSlSJZNUZF2RH2mXl5CEgD9XBC4EK70aHaXkCNanfMY5aZpyRN0BLCTezjt6wSlh6XFBWhjzmb
5rGpth0tUFvWw/dYsUgXj15I/MCSTmL42PcNwte4JH27VQa0SY496naG8yTc4lGsS9yITCUw7wj8
qew0onTrMKFDTj1g/q0x0/e6wvvsCsbNqxBfil+6GQvQMxUFfRZFwshNbJa9pgUIsDfKh3k96H22
yX1CDPPHuuYrqOslArunDKP+Fx6L+FD1KXR+BbZdtiC95/ghw7gDFrvY8EMQT0pCfaswImCam9do
gc7PYIkYrUwXrHhuuf0puC4PYzWjXAK8CsId3yUyACEdZOPwDX8B5rWWgj/DpBQvMJNEdQ7Dj6rs
o6ipeioroL7SFqn+rgKMCBBkZXzSsI91qHikC+2o5PvPkiO48wi2iTc+zSJ9Yfh1ycsOuqxsk7xY
OyMivBYut+Wt7BeFSz+2619uJtyBK7J6fbvU7nMCKoZZMlVokokzlkL6mZG60mxpHI617iOrQaPg
/H6EO2F8YizJWN24NfMIY+ATafjI2CHOpekkV27oUhCW3QSp9anyocA7qEJ626pqIodqdcE1NR8m
3Eghw0RpwQsMl6kQuX7f5z7Gd6n2uI3T4T+ofMXByyLA0kQCAm9NwXFfCF9NnZ/BprW9pdnZSp3D
IoNUswWbD41yIz1TLRF0niHndsSz1QagBtksJOJFV9Qyfw8DriNcwklneZnehmrGck1Rjyveojgp
BrTogYtbUxFhCkUu39OXB2NqVpFX9AzOFcxmGDfo9muUqGdiIWM1+Cv1fcB4FAD140w9m0giUUW7
si2Q8PuAVRvk6ALXw2OCs+0BjqdqwQKahRKqQ/nF4m/6GySW2HSTtFGbu9220FLZOcuy+r4Xg7+C
WJ9/jvBjPFBhCug6xcucK46HeQZaokh4A2FBprERM5xXceTqCEtmfjwjoFpQfPI4La6OsNpuzbAM
1B99DixxLkwyfMsdm8LRJKVQHcdY7o5CjTmsGvDtf9ioKt/IsMnhuEmWwlmzRtvQHwhEPSA0ZBlj
BMXZ3h9oDDzbFiOvYzjr3AZbUADAw9VLyR+mARE+FmIIPjHoxG2NYODOMww+P020mkMlapgXesRg
fQPnbg3qMHb7BDwXN6vSxZ0N1twXIKc2iYyqQcfkEe3g3c4tPkZnzwP6fjsB9wekd8yJ0XImKKS+
GuLulUeoaLsJGYGLGHQCVddNT7BjrVWL3FFLrvmSheS4bhTdjH3v/qE4C0zsJKl5ojyHeWiRrkKT
Dm73Q5Xv+dfvWN4U0t2aiUn5S5PCWNiC6+1alhnocZyITbIuJa5UztV0wpmMr2gkrjzuywjQiJeA
jU9xnvq1ydQKVWMADZNaJI8Y9KG2W1brDkKCiJsJneZttuMmzeapPpRbNv2mVJLyUA2M2vNWaQvz
TFVP43EOVY+W6ZDbi9h20hSylOIS2R3Z/0raA1LLjWlRiF4jZtksHwyFtDhBI6cjeNZ62IUwhhjR
SHyl3TITMHyR6I9h4siuR0RZ9L1mLjsmojAd61n+F1xDkM1AUor+hV3eYe7+oupgaGyMxlI2PIZE
Hz3s9v0BwYMaunRCF3CUVfxblRshJ/3lcyQIeM6fAVmjMzJmpXule5mcNg2zZDPjZWmc2Xnxc1+0
vkm55uWpoBm9uGxDdDwk6YV0AOMgNkpUcJ2AnefhTiDU7Q14UHzLobQvdl2Xv0TD5LM7M4BvZUtc
vJYIy4EYNyKZbzyotBjjV2yo/sUx/BVXkpOLwgyl4V8AAXtYRJbyI7RmQToyh6G8zJzhcPEzPq61
5En6hEC7Mb8huyaNu9KiyxFWPAW2edk5eS7tkI9/MVrM9koMm54NUif9cwzvBcxx2d5UjmT1Neer
gxIuVOTvmF7MQx5WdQFlvDhYnVKHc7QJhg7RSU4AT81sHDgku8qXES3dMAhxpK0EyIFfinwD5g7R
CTMD2mi2vN9JyzUgZ5nCn/AyQ2Oeu34EYSSQlMPuDIi7S6a1v4CJeTeGuvCkSASWF+HuA/nkMR4w
hHK+lRu277rRLXl4nwWkgxnTCv6bXbyUoejTm41BXiEJOkugfGLa7xOcHMBHI8puCkWy3yqBRFBQ
I9Nbge8ffmBLSfUJazCH8OJogZMLA5hvypTLzqAkx6Lga3zbQp8OXT6BvwK7zdK9WyEIbC9QFHpI
E8HBHtrm8VyDAe/TOXncQuX8P5UFNl4U9suiFpsImjaLmH98hT9+L/3+J+9l/3faca7rrK9vWL/c
nv1MXX2orS0w6zOXL81WglrAAO2TdkabBi9bPabDC7UCe7EzRbgNtPCevKfRPkiQV/vjINetIz3h
LW71Pxap2897BQnky99KzkxH/StYH3esPWhKOo3RWSa4IQLI7DsajAm+XbDdUAlxHwN4gahUDiY9
61/RUq8+FgzdDdYKwQVHClM1puQ3FhYqzhPC5fNrBD/p1vjVhulxs44+1cP8CIwEl2Y6jjdhnUkx
Q8ipP6VFWm63qofFj/XZcE/TRLdxyaLtRxxwswNAKQehUrPZDYhFWesJVYigpepSlS+Ch/oMh/QE
qRdg71ZTUZwE1P5HVjP5y1oT/upol/G/rId7/Toi2vXcZy7HKFjDLFExjXe5tBHpirWcHsxeopOj
4PK216AOWdoTUMjTjmcHo3u5QdPvk5ncKUwEP1HwPD3MTr5D7C4apatvlUJ6MXSj/e8eUkgnPKvm
Z10W/nlwKMy42p5sXWVx/wn0RsF+lKhTBiQDecZUaNlxxY0ygzWkujJ3m20zXDwFb0eKI9wMEnxU
bshJQnoCes/gYLe+/l1QOJsbk0MXA40Y6fqyJT7CmLVvr0NN4HrMd9zTGG7jmbWQojQ4v6/UirfF
Z6HEgsniYPfkyOsdEbHyJ8sEzP5Fgokd9/FqLrjC+2OciodiR2tAO+C9H67FZOwFgqK6Ft6Fy8y8
UxfwcMWLTnDiJjlPLkmGAUVu47bCxiB8w/aleqUjJOWuhx8vKkWa4F7IxLWGA+eUr54cywiun3IC
cW6ApfB3IbP/ABXU9M9MCAE5cIDWVsi9h5Em04l5dtFYIBxZLoAe+550PNflRYqKXwrY095gSoG/
LU96euHMWPe87goaDRT61zqN7AFTogOTmrEXX40ZfONYAvnyvNRvySyWTi7lAAQ4FlHWDYnD5ept
lfvWonbp84tUbEgu90sseN9pk3D4d8QEX1is4GQEq3idkOt2obb4U5Vh+4taHFYcbFITsPj9MNJW
Vl7ypp+LdG3DskcoW8CsCfdqErJOa9brk3RT3fggctPU01LiI1uGo431vzDBt4l7TMNKixzf5Eir
EULhlOePIzbn/6tEb2D2Kpfpnm5Ct4zx4hkycXTpkxVmvy3j9yTyCMnvwe/ehbQ47BzF4uoEv3qL
B5nobrP0d+nj7Az0OGaH0brskPqxb1wMsmecYevRFVptmjTBLNpwVNvdYRpPQX45eIswrQ8ZbJpq
jTuje3aDQZDPL1XiohN8SuYJAcU7O/BMonmBonoXnRIMbqG4DD9kHwzeF68viVqgXW+j588ZGL+8
C5gxbtKPECXgNj+nEcMQqusedrJsyfB5IZ+gatJKpqoF8eKOcnLs6aueoc0WIFSTREn2vIk1O07a
IowNBfNVMV/reql5o0tVYa+hQnRbEwi2jo5Obsv0BErky4gMdyhrZG+Tn+hp6+8zWQqYiYX6i68S
FrJ81NV1QX1G1BZlkOqQlAU/FvNKz3tm7jVN8HjHyvivArbA7iVh+WsxrPUfBOIMGNRXyY5jmvHh
mJMZ1XWAsZ97RXucO4H8g9U8+rcCEUJ7x039twJoe8N4maawM4XiPwhW0++41lodLMbWX/jqgfHF
Ph49qmkwSgRj/6EOfO9gO4Bza/TxoUTI2IpDYJ2jNh52JY9+UChx1b3amim20aOqV/NrmhFOBXFi
ih6h2FAwdfAqwng3pABgW3ru7RhXra2yn3D+0jZySYVuzxoqknfYVqmGMv0VsnKHZD7n38OWpTBn
LRKF3+CjzjuDr9RBF+kY0fNbHKc4MhGeWTdw0cxHv+j+hNoeAKcogjNtw8bLFO9nMYPM61D3Ea5j
Pi1PIPjAomiMcC3C08Znt410vUAHTA+z6iUM0AEe4tXq/QObAEUzjtV2E9NAEJhBhlAdIGmAbUIA
qcO7iKTQropd/tcMWl7WuEhFg1g5+wy7zwoXzZyXst0BgmEPr0gOR/I+1i/CCv0KBMpgSu6/LpvK
f4vrkX2wcjY/qQ39SQOn2xZPXS8OHFTcy6it5idXkfFvHqF2BgYkvrGiLZRx7Y4qw0NOOYg0RA1j
3Nq42dZLJBJ7FZNOH3ukukYID4RHul43YO8Z/sw22eEe/u4gNfMWVPGeHj3RBPe7XCNzJoHl//V4
1b6VOi7wPZf0Oarj+DwiJeiHgDPYXwy6n+8rSlP8OU5hX/zIsI30VlkDHKLGMM8w8/t8bodxTbrS
bFhbIT1NYKZS63LcEMx2WwJcj5lborETNMEUs1YMFSz5uH8PiEV8HPZheAs1MqunfdvfajB/nd6S
dX8iExRdnOOb+CV4Xv5LbELT0xSbrYAVGY7m1tWg9xqKyMSxyYYUPxe0XEPKzUIy7NeGrEP4i/hI
bmBgyvIzbFEoVp028rlsa08bDUdX1pq9Iu+gT4aPfi8LkEgjSd63rfY3jYiW9DwO8K8imXNpJ4Ld
kGzR0TFHpub3sKJy61hA2V0efSH/ygUUL0q+cqi6fVEdCnwIT/PMx18BclfDJaa8FEHCv8xsq29r
qsR5T+HTdcv6n62n9HOadrCeAdbjAcP/W4RFrhVQgk2yhaB+RhEkfFMxd7DA48lTzYxFkPKcI6Lu
dzXW7hzRrG+wXoHBDRQbe7RgqJajJpQOD+M0lfsjqUh6dElpy085RPXQFEXq4CyZ1lHxgyxS/oKe
ZW6vLnfD0Pg5dklTVL4eQTYM0oJ4lAkDA1DX6gEiGX3NY7qqA5k27VqCLH68H9Cnj+giHr6tCoT0
AS0+ofyFo9WfNlUOCJyXhRyeonXRF2qG8oSTHgSpMUTgp0yZOk/Y7OlYWQCLCtsvOM9tBZl5ynuU
UcwhfLEnC6JGCybDTyQBrv7c13q5lCldsDEw4vqdY7gr8fvnOxxbooDtT2Y/MtfnF6qhTW5T8FMD
Jjo6230K6aNg2MyGv/Q3I/gINqvbjRcoasPmWowXf2e/1t4kYwvczuGbITTvItAVsvXlKs/I61x+
+Blh91gphGsd1JYDQF2YRHUDjrO7rNx4SfzSw7RX0Qy9eFt+IFjxfy5LiFGDmpfj0C8WFsd9Cx2q
+pDbPM/hz8zW9Pe4mvxe9WX8EUK8Aq+XpDjkK9KLWx9l6XNYfeh8hQVQ78r0B5IVMMmaJGywzzC1
v1E4P5uwKDi69l6tndcRLJhk57+kE+Hk169/iCMVbtkq8LRlvl/eIIqowzLkr95gMmyGflXvOy/N
qeZLeWAg8PG8rem5zGp+gB9OP+itoJ8TuH51xLRHsFLENX92mX8y5RdJkljeOYjF2PfCVnzjF9w4
nVhnfqKTm38w1CWdJ5pNx1yJd1r3WLrkGntYWAV70LhmTpX7kgViF6X8jJcJaAtQemn4nFFErar7
/xydyXKkyBJFvwgzpmDYAjkrNY+1waRSFzMBwRxf/06+XVtbVbdSCRHu18+9rottmOK1lVUVjWxy
KGKHvM494b3PToBqGQkf4HGo5XdVmTMCVj3Q3NsbWY7sDYrqxobH9bHUIxCPwf8ju64Vc9d3t6Mx
trzWuAJYGm1cG6zwhn/A68MICq9FV6ZBtus3xxzeaSwpLVUGFco8N/32MmUuFDZdUyU0BcHGGB9B
5LDKlDY5kGFb7/ssFGfYcnmaOa8vqnC9Nt4sE8mdOyQiH1afRJujRvW9wj/DIAUpENC8WRgtWWqN
rdTLr5m2xMUbySreE5wNTe075WmZl6q8D8rBPIW4Mk/hmEsvHvwlH6POXLvpguXCvwf+6gb69bk7
1p1pWrGspXxmN2pjPKK/O+5ptVb0wDUdsksB3tFc+VYLbigVHMuWEZvt050kOg0sfkBr7i7ocQ61
fOP3zwO7Sqn8N6vr4gx3yLEpcdxCEQYOGK4rVXKLAzy1PSDvzjbz7Be7qTqlwWSfljIjoYWV8g+l
rLuz44OI1JhwncuWGkHNBJXpzbGHNbzLUNCidhA3eXEbP8ZtzQ/VFhrMYJTxmHGtny3N9DKi0ZlO
RbN6R85qmLi+2gJsAJ3xyCRtg751eGUaCy/eXrpz/0QrMHw0KkULFVAjMB9jC1VpcECXMNQnw77t
n2vWZgkSq2BgIHypfiejY6QGKFwlLAVQd101kqGLyt3erUM9H0TpUubVrtzPkz2hEqRrNkdZHfxI
rds7GFHwTN1a42Gam+XRGezh1cCveral133oQGSfJO1Ru4RwKNEKNXd2VuEcNXtQ65t8ZrKzLGy9
iLSV4b1bxwJAjiF5jA3TPsDm/bXIq9rZzZh+z8RnA6BUfX5CXKmZBKJ6xcamradGsWWN0UMLp+GO
Gd2wIaZsByMblDHDSeuGyswORi1YPQy4W1IFa//O0OpqGMH65QVZs0NO8eJUbn1suU39kGLTPovB
sp7kyhHb2AaL1bZlwywi/aPfqZXiZCbZQgYLSKJhfcNy6qNTqfCr66BX+M9sXMmQd/cBFw/tj7Ge
FbFvx5Cg0BgAvXB37LF1j6YYuzdKK6s8Wdin7LOrHH9nK5MCtDNMO8JxjpAkqvDTpCa5CduvQD/h
kxbVEVrj25or8ViVW/VubXl6YoUK85UtkE9LWZQBc7Z2M9fIljUbA5k3RvXKULUxVn2ocYQWUFTF
Gl5Zcc1mzqpeufpaIzxVK2Dn1rviQNRR+m/ozRwjjER10JyzjGYNJzt0btlw2Q8/gsWS5P9ugxGn
fF37xS3GI+JAgA3cC/54q0S9KodFQNg5Y7Hz7Mz+KIblKr25CPdKeN2XN04D7SYp7xsrTVbrY0sr
mQz+TWvV7iT3avUe7Z7/7Vb01gWzsv8QWIbXRtbm18no2xVh9mQeh3zYdax3oYB4nsCoOgc8E5/6
BkTXha/URBvYFkmHfypjml6qTIfMwL32y0k9vLD0J+Vu7uEFwT1+xNSVdmTo0nphe4lzT2jsv8JW
wWVTM32crKfFTxi5qRw/+pg6sTH1m3pzAbuY0q72uFP0fs9FAS50SyiZfoFkrNdqbJvTVPfLWXY1
JH7Gm1Lw3cDaqm4K36Ur+glYoAaVUzCJz5J1NQeCZZn4ZIbhWWcPFFXErqBdjIRj5IhFYbdP3QAX
5cRNSVvskzhQ+ab/FoS13VzIOFPsc9zmk8NaYH4J4bFWc3jJ09v415W8dZB4KjaVoY83uzFYEsM5
jKWbQkzecJR3u0XhCt4qgMioIvUCYdsM1FVsZXdU6zY8so8u+2mmwT3OrmaMaaTrM5b3MmqGrE90
N/71Fw7oX5OgOHhwg4qlmznbvdZ7HN3wn52Xwc631qOlU9x+dXOE0dcD5En9qPF/MDTUb42Jo7Xs
Rgqa8tfIKGQmAdCBTtu3R5UHwfTjWVm2fFCfyRddOBQFqOu2nfTjPBdoKUshdh36WdIz7XizmxTX
4VLF3G1V5JjesfCLlvQtSp1PFxkL8/NKMjrcFusM8+C8hOiKpjCOoROOO73NzZdjpKdeeGE0epWB
VCzoXYX9r62r8irF9MflS3otnfx9gZF5XWEP/GjM+1tfEBavjZV3D0UWiMRisBQDJxbQLhPoCtdW
d/I96eHozOjrcMikdrQgREt/mu9YuHg1WuFAHdUmjt+Q43wIEXAH75iuwn2DYuz+inBTXwY7eMPT
RLBtlHIokc6Vmh9kRtlf6VJ7iH5UjJlo/Tmq1tDd2Vbh/0i5MlkRIwfxUHvpq6Q2/Wi0TTvYe+ZH
YDFkQrMLYIemUrDvaql/NVpDsqXMotS69LgKytnBc9VnB4sOg67Mbh7tTm77Kp2no+OlNqBA5T1U
S6r3eWk88bsInLji5Hr3tP9qmsRaY+FciLxA2OasGcDNoWvpBn0gedfJr7ThGSYJ7xslzX8SofQS
u6VQ9p2u2aGYVoyuK/++QlfYiU5bx8EJT5A0/1GeFfvcm1xM7BOVBzgO2LVUqO2Cfykt0V/cRQ77
yrWZZTHPOg9SNYnV426LdJer/0zh4ECxddoiOM0GdRPP27PjTPjdWKZKDZQa/EmXusvgjZwZfuId
D1SVsFpuCdDPmbMzXiGjYM3Kt75yunu/NhjWwgNGBhaJOxrk5i6TPnMPUhWiuWRCHU50icw1m5fU
4T0cFpCnnoM9LhC1d5MK/cR2SVMYzPlk52gMwdr6YMl2msgU4MYh6CAhS2LZg5H/cs8Pf6hI8oeC
dhJjSQMAgOrQRW3rmn9zwpZryCdOgyx1VTJ1uOIpHfwrMii841arYq+MFQCyr9Gnmf4gNNW3/a7C
iHKpPWBFY3h0xwJEfzbH2GZkkzSp5UdLXVn4Vdv0OOWTfWDMEL6bKPm8oDnBgyV3W2yKULw0BKYR
jlmzeLVOjfRYG9LPkxFi5RIEdg+t6Psno9KnoOHjhk73n+eXu2Vouv6shg0JsG+mO9/O1pOn7Uc1
5fyD3/wiFlSXDRv94jbBY9O16xvag3UZOUBxjcoKzFZCERCqLhAkXXHGSZTtWE3GCWQY6YNge0Is
sRsfrKDRNIqFnJO1pA6NoD4UmZXzlJ2aqQVVDz3J5i7Ai5XHeezvRBGorzUtpmQsbrz6uk7FgclN
keCeHPY49+h0kOyibfIvPTr6D5GG8mIw0LhMA1QqbvLqdWnUu83GPK265nXK65FpsDMeFsHo9M72
BvY7akOwLXGaOeHIo4cqYg5Ou7h2oXwKUyi6yFkq+y61AmwTN5wJcyZM0xHtTb37fYVYbUmb65as
SSdyfBU+pxa9MFUOR0DamKitYfAml9U+i3Goz1ahr9SU6fDpDuNwKZopY87qkNSTGx7ZMuV73Rdl
gqVxiMdxQTBl2IvhLeNIzSjAnxeNgbUPb/pEBlqIu9pkUUimzm4p5Nn0HPfTUC2pFnat94F7q5ZW
h/59N9XQ2ptPLRdL7ukL4I0Ze1ZDX9tQJ54bN2yHhIaMZ5+TA0lbck5hpLrjkhpZCFUL+mO2xUVp
AFJgtG519tbaId20drZEIY/EbGLGy5qFX7A85X2N2zApM/lbD9aY1A70gSun2tpRlWeX1qeTJXtD
7woqFpf49rZkHOFRpMO0IxhMf7fUHruXeUqXRKkcrBkX5m+NH/OY2zos9w0GHTo/hdpCmgnNdLai
i23m8mLOdr/DFQ31s8rpGFKRnEjOwGcl08Df6/HGLCq23BmcEbn9lzTP/tzLJl0PHD/N8JfadH6x
Zoo0pJuiHhGqXa9unzOH3Zf/uLzb9oWSAyKvbnzP7yOJJjv8zkQblTHBIW15zeZALw8svFM8aK25
gGwRueXn4XGsVuY9sci7Giu1i5WndGFRcFhYkaPT6m0sjZUmZ5hSfCaMjrsZWIBBQszzavv3XqDT
+g7MGvwwbuwG8rIvpue1msd/iKhNc8D9vxX71JDV+tDXYmkfDNkUHUF/YVfTr6yqP/l2O39W7poX
pynVK8Lt5jMx9SNzaAUuE28FAMIlQ+oB5eek+5zQFLcqp2eWmBRY2z1LTOgMnrmO9xYMHpVC4Vg7
pkdDePF6dqkQUyPVuSs7+7efzHY4ibycs0uwdtQE7GdWxSs4I3kw7IxOiQywRSD32xzkK4IgG4J/
UsdZ6rvZ9FTx5BGCNPI+LV4BSRAQ4da39RsrbIIXiiVamgq3MZ60cq6KnTQZMN954/x329g7KAB4
8WXc18s6BK+uZZJROruz5eE4wJ41/hiLbZ/CnIyD/bwyctoMOODIZb61vgdLD3Nx20Qfd2PQ43sN
EOELNRpYbSgrTfoRdspHVcAyYK7eMsje1i3goPd52BpG1JKvXmBdJ9E1R8NvoWX3vS/YVzNOWGkE
ikNsebotz8ARqqYIFk2AZhAu2HgEFqKr6SCY555tsXPIEuMcBw4D2Z3NVPPSeGZG/FOejweJhf+h
q+vwXzmxMvQ+8FfJmapWAx6mZxtg1Hot+s0w9rL6mCazR0lsxVup2S/KgLnwqOtvO4gZNLjlY71V
CmQr6w3jgYM4CM6FF3ySUNCXB+IGwI4dl6ANo8Ct3cxyDCI8YkX/ZHY8Mte6HKydLokomrMK07Mx
1Vnzx0F+4eBpV6/aV8oTP22/fS+9H3Ku9A6JXqN+ckfTidLZ0s+e4hSPddU1n7VO513DnhIJ1lJ3
L3nrXpQ//ZMVHh7XSL2kQkc6emlbLYl2+8+t8hrEB6965M1Wdxu4XklcBPzKbpuaQN2HRKrSTLPa
oTjSZU9vTk2PNOnKSNi+7NwPCDX/AnNYDBqJPrgtC9TPloOLFgvrc+0TpEK6TsJmpqukKi112e7C
fFpoolvgMSOt3v0ci+wo5+ylad31oTMYJWTVf23jPwwrHysK27Ta1679RGwWReZcwBAKqiALuqQf
reBl0bThLGT9i6vS/1PkbofhHpHRul29O02qEZE9RJ0UfvkdusFr04f3uds8s5/uy8kA9FMCgWDr
cnXMi8y6c3ICkYAkPtZeDi+27ngdB4IaNkF7alhTMnhFtg+Dzv3R1E8g7av43YTM9xQCijitMrzM
1VwCbGIVj7J5m2O7CGrEmcz+1YNFAcUqe9QNuWBRJC7g1V+sgXygYv2Ym/UjN9WOY+gLU5XeLYsc
jyON3Q6TVh1NgW3cd6QX0bIovlYhxQq4ZCnMgYQWk4s0pi0KxpYOCW3uHDfGaMGPqmBOmOs57CfW
pIFV7cO02Q+ugJyp8LgF+Tumj72q9cEhK6sdyyuzkObXknjqurVxP9zVC2ijVHmjKWrM6JnW/X5d
LOXCX9sMwXh68v262QDjQ8gCLbrlYY4s9tzTk41EWEA8hi7KVcUkKQptHBaayLp/Zoa/sxlN+lkP
X8l+MHLsHwY240MblMuzt9HMg64aOz8z8+d2xHZR48p0Gorarm4YFVit+8ZL2GbEDWX/fJdBNEZQ
/cYp7J+tTrwHvd2cB1Uw5q2nuwLEHcpWXdKNVsozh8fp5i6rC/M1lOLBlbl/BilO0Eh3ldcfDT/j
s4/+A81OQqiO/lumJG4QnpbHiNa/UEJ3RKmIJG+b/iJs85PBD12smt9Fqh4g+RKRBafcHzduKZjX
YpixA5aZzyS5jwfqJrlLp4qxF4+MEdkDcS94mDV/lSjRHgrsbAAY7yWR/LEsQ31u1qG/ysAgvsg2
2j3+FNEmaeO47t502PIabGjMx3k2s1fRQb3vBrZwyJ0OjJCRoeU6bRymCzZzx1mPhYsS0BXueMfv
Kbv32sw6oRf3K6xO5v7FgNWzOdJBrCUUzMAi7AwjNj6UYEJasUjn2/wCCPG15s38HwTzvaNz99Fy
2Qa8DYSF2GujjkyR64tJmFyPZ6VUVzYjiKM79c4O0nMqryT7bU997WAydtpnxJGySFycPsCrMwNZ
GEF+94Qa1UQ0VYu3oK4xB0H5631yLu4wr0z3K/exiKfVJhUiFIvxJFElcDxYNT+l3/tnb8p+Kotk
mzUde5epo+O8QZD3UecwJK2pMPC4+HDbgVI+Cen22p91AIpiDqm5b7cQCqzvTFo8EnguLbPmUyeM
/oEKbf1jGtUw4OycsjeOPiOaFmG8emPf55FRTN9OvmwPnqb46CwHAoVZKDW3jmw8FFjpbfsolHvE
y/rEQSa5Elay4iygZUm0TlJ74pHUO6LObBa4YWbZ14Q17yYXggxf3All5jgRnVBnQZklPt7h19sp
8JDqqYiVFzaXoegLCOvN/Y/LmL3264/RzeYOpfqGlOXM0zHDJzBGsjr2GIAM2mvUuxA/h137yYgz
NM61IlLqVluHIjvjCht3Xub/eGI4ET9g74jMc7eXvqOLrUyAuGYqLpY331lwyrg3yz24JbqrGVxn
Yso4T8JjsOgfs2lReFmYrjzMLo5oz2QyFeSbrCjE9X99Jx7NAfWyDqf7LmxfzS441mmF/zVfHrZ0
OXYkZEe+Hst96ZUds2G90Ca2z4iPjNtLtLyuxKyqEOKowYUZueZ6aBmRnLJuuoLoTczOJO9RebMg
w+8VdFvMPnNLm2hG6fgEU9GQUZT/pEE43gnLRDFcEC9Ct9AvW84jtYTtFPCXUcwoSSu22C2TwaTD
FvLLG2y/2mvLuq0F0bwp3GrYHmdPXmdRfzBVyn8IaWHIHXOA98UldTqNE56AJyrbphIO4R517iHe
O64335NDkAw53bTr4Vx9DyEuLPaYMDArol5iyXbQIkhCW8L/Jp/t4kbcj2YnLg4WQfYV9OQz+mVE
armOuVWSVf5x3e2Dtu+jxlPRa/sjTL23tSiuDYn1I8THZRlRsV3AFfHLw55AA1EEVUTYR8ol7SBC
zeSyY84Sxmm4WC8tOXw9HTBmRrYVl4n2OLtEO98R2WmCQ2143jrI+fVWbiDZ0SFh6N751LlJtfVn
d/DQguCcs0neA/ScDVE4O6Pe3LtJfPGVBdh/dTL0JRvBizr7JpW0POfWwiTNlOOQ8FFPZrWtjMyI
i6D0aXhrw7+MQt2D4/srks5QYXDdGEz55bqeRGNACXZZQ/GIKM9StHLj9BY3/BWjlrra01ri84Uz
+2fBQ6P3bv4pbIV8Wbi0Hg2xNPa9qouTv4ZFsraDevAM5bxq4WnmUBUKMk+8nYwrY6+x8vccsiZj
hJGvos/vNju8BuVYxxz1AUZhvAalr2jiMFto+dHnBFdnmnLGdyVMibPFW14eh26+pmrGNgfDnAQq
VN8h1FJkUhHONwxy2zLIcnWwNrGHMOv2We2eezC9Lqsex9ywjoZypwcXnD6mUApJiivSGEFpxkk0
rCSkCsVV6GKrFG5uo6NSu+5yPGffHcFJx77eCLKlcaoIgSB6PKKfUigWRnUhQkE6FzIimm4vxcI+
zQyywNny4e+wBPWRdQhlVMxZ28e954OibJ41Ir5zQNwFTWlzoBTdnB2mbRk2eGU44h0B4ZvHAIeO
GbuPsq8u/rXvIJDDo7ka6Rn/F02G1ro+C/JMKxISeb2SurFEk+AcQMlttZpes6BxPolShV7MiH84
lLTMDQpF5T11NJwYZBRPZQI3C+6hfdt4NFXR3iu7VMXZJSJhN3fh8LmZxa/NAJl4eGIhh9I2SU8C
oSRrow0z86CdIQUG1EE2cu1PzJ29fs6mGDpo4b6aIGknTOVmgq1Hf+CobfjqpswG0rw1HtTVGktJ
jYfm0CD97MwOj+/sd/oaVKEEOy2dR7Af501XK0bVkDUnGPLb/YzOFGU8F28jftMnMjPVcQxrPzZ7
QbQhmZP7rNPlsRIEkCxOpn8qkd9wpfa7EXLcEZf1H1uFyYcw3PF9aWd5JQDF56EvOPeoM9uwupNb
h0hPeuR2WDZcTDUGJPQwLZ91xcy5NxReMKtMz3qW9hnfGYc6rbF9CCrRvPSFa82xNBl/Hpa29P0I
qYafOiBV5glHkf2ZORsTr7oJkdxDRjNJLYwXx7HoeJZQ8913rtf/4pR9CYOqto5FKFB6c1X/MUqH
KC5/zIT3aKwLiXhLE+QnqyyyN783hy2uzWI2k8zo5HwCJk2Prp01/0HnyWdp+wZXh71Me83PEfBp
0/S62FRlRhWcEOteOqtJYU3Yo0L9AbEWEX2mk7G2zE8w3eVNiVXt3GZun5eGaIFSW/w9hfbaVfaQ
bLlvvZDLF/BPJHhERehISGW/PimVsfVFV9uuLlNwth5lhdEtTg/fbPVj6kPVLf27D1XI9Yj2vtJq
/OGiJ7Zd16TCDO6s7+HYWVs45cufIhwJWQ3c6l+ae8+UBh+mZ/xBFmeYxSyIvq3LxV3uGthawnkt
Es4fjjsCK/KDR+/0JcOA99Kta+PZRQ8gl3cxyIu07QLHatEKIrq5ldWnV6q/ZGIQ1Rao0XEPLb42
6PAMPOSWkGX5f8KtPFQePvgIetJ89WoX82K1tl0skZhuOslaseGuy5N51elVdX56V23bp7uq+m0y
wpq2hRSMiCzz5gEqkD4DORjxfPwIVufTyglEJmXH2D5Gwhef6jWvklKW/CmvkEFikKnzEHSdHw0e
SfcqJScrAcPxn7dg+xRpWH1m5IEeUomBxCXI8FIulFvNiARS5v6bPUJixs5avxAvFD4HSLGa+SA5
DGX5YI6cyztHq357GIqNiQu9rv3UuT1iHTEIeU4QB2k0xtEGjF1tyg0rrM/+4N213FBNCoA6O6TV
Ok1wHU2O/Kgqu+oZQtNCjHPVaTHAf/hpymE/TdpnQfxQnlIO4XBnVWn3POFa2Fns8j31yjk7GNsi
lLVVAz04Ww32aZWYW81P1TREyw6UGbOKkVUeS2cwY9vsjVMV0MXVEyVpaBhPC657R3herDT1SG5P
Ke39VL0G4zhEZHhx/GFxdQxYU03Xih9AnguzG/dSO+u18QJMEijY8Vo4ZRL0OBFhBSh/JICTmN5D
jZPBKN33SaYfDEzoYL0M/xpZKmPM1uGAahs7nusuwQk/DdhmSaoznWgYEeB7sE2faRWVNdTDn0y2
90FPghKh9w+UrsV5TKfHQesgMrL1LwdQGVm2v8do+cW1q7C1I0iGEgMLs4Fru9gPfSW+VwvXmLmB
XNfvmcmGlcxN0al4f2xtvRRBxlSmw0LHuU9c1jTd640Jj/qvmTBGy+7B1LerOz2Gkz5MevoPkvnG
du1mw0WqLq6ON91benmrDBcpVnc/t8ZjMDFGYLR8UzjxYPJNdLdaPxWzm+8KQhUS5o03ESPyGzIm
ibVKrebgkV+YWePRWvmtBsW3kEwz10nREslcECAwu/HA5z8b3dJfvImJdqUMb09i8bCXdUmSVrGo
jqc78y9ZB/OiunTPs/YlhHPnNCLd6Vzc52w+5ckJn5vZe6nJn7WNLKB0C7o7SLGAbEDNsyK7L2cN
EhV0iVYENmOu8KsIjYahIg654jBjRMT/Kbix08Adj2I0+3+TR68WLSj0uD3KI3NR0p8nTlwOIQqN
tgxj2sT5OGFJGY6SOyA2StKfu7nhtzsx4od0VtUjkl+EEbe7Z4NF9bo5aXdo2wFvZRu2h0m4BG+J
FWK/WTocYLDTUenr5cNzx38pm+1xKd/CGSDsTszJvXPoKGuHFKKi0qDkIz3Ox3VIFjEzsfnGabIC
zUqwRYUwDKb/2OG8JACxmRJ3yZ9xcXSY1tRnS2AP13jnn3sXyDNRwA4eL667JsTmq13guoghS8s4
bMwx5ZkP7tRwYWSd9USIvjj0KO1WBE6HgajCLsTlMx0AAdjlsm43uJC92kdC3c+seUJNUX7g/Bj5
yO9Lk5azuQNT7vmFtK/5b5s28onNihOPxLDdZZveDsQWlskkJFS8odVjXtbhA/RwTuSfbWd4L+cs
Aqwl4LCjX/kIJdSTSokBHuwzY8CbOcBM1a7opwVKCpzgVePDSIkx7FB5eCeDM3kMzmledH5S7KEl
Q5vXLRmrnBVSsHKSVAfDeDbE+D5PMJCGXpYnK/THu1DKK5txN322nfbfhM3ouYGTYQhly1NL/kwR
LSP879Kum383Kau/Gzs1Ep8oF3Nvjv12Z9vCpacJs6Qit+2qOSujeRHzT+rnZhyusrqAVlCPkdwZ
xuNiJyvYK7xUewCRh7SRQKytsLpjiBLTHW515tkWoxvLjC3D4Iq9PhCkQ9QLRyYpjZgRpK1+GAg8
E+bFqXibE/P53mVHPlpDDsqd1zVfbuMdlafvyRVECFLzRya797mzpz0rEJbYTZlPmbD4ouUVCMDU
djVBdN82yk00ViMpfnoSQNYzMxeX/Dk0gd0aBF+LJLrTrmxmLP17d4NrCZmM5NgdZ1VjBGzNy5jW
/id0rTxuliGw8LbukwD8OzTE5n12otqbduvttVM9IILw9Bc1hPSISMursRMA34cim4Y715iOowRA
YUYKHW3RV7pPioaOGojQCOemdbT2+yR65pUmUKayCLt3tjTGLh9gGqcH8uXkH9ZwIfhgHqd7r1jv
lRHcLw6V6anGIvcMqHdjiNq71tpIhrKXDzIop/9GPX2skA2RhuXZ2OPFcOGHVm44IP8CWZdBhw0W
gz5Z4qt1s7oZ9TOhKAYvL55vAp288Ixnm2u9TxuDCIj5zRnAijmK1IkUBFK6CVpcYJlX2RxszKHh
OYcNQFkp6QcdcAuRrcc6bN/HkJlkOB8Dt8axGraYJTvm9Piqw+wROwi59HPz7lGun/EFubeFN3yd
GdEQVlESa2WmT8ylbpN6hoi9aN43cuAIvpT3GAXGNhH19iLmLDOYmgcctVmR8v7bj7zW+S0muYq4
qMdDaY/7unC6uC3hXcah/w4m56+eKTDmEMJhHbejTUxZUiytHwWt0XwGus13tJj6FaHduIq5PaQ5
VUWXXoeCK5MRR32zheRVZyaGXz0Es/mx3gKQlymdDuGSzfTA3N7W5IRkc+fsWQiyNqr45AzoXe0e
PGST/Oz0AE+9Tn9xAUtCd8m39Skex0OvvAxY2CnCQ4WF9tSaDGKK+g6NN905mDKizGrjiXr2vbSc
M4l96OC1cRTVoh4wOOunhed0cylUPVsW+0yXPBMGGVDuMD9xZiIoMI7P7TXS1AZfYtHTO0uqGQ0x
n43ZlfBYBNvz4GwMrIgYScxsunEQ8GMGOZHczar+T+Ipwqdfv+Te0h7wY/BmTekZbaTZ1YGjo3K0
c1gRHw6scG2xzzZsvU5j2KcaFfWFUqx7TYvN/iZFH3zU3v4b/I3Ud599FwuRM+P6pxaaC8CN0c+6
Pt7kNiSOrt5k1Qq68+B1tLrvBd3gcerzR0lyNuW6A0Ay+9/jmr8EvcwvuYek6S3NzrGGD9aJV8+D
yZdwFN7mHjuVLcdWhv4OxNg54gY2rqNqocbGLvvFz2xTHfgxmwsC8LxlPpLGmiH1js2KsNl2B4xp
LIRrekEGF2En89mbnTpmkkuMmDUSSlbOZx8tixVvej1jHyD6d15ownRzpOxyWeSQ2QSqe92rVbNH
GToqPNRNwMB1K9cOqUi6Z4/cwjoZ0PDsP6btTofZXOq/bj6kTyYN2VEbxptVcpwXiEIHvY7nAa/g
TlZLxsUm76X0L5qOMhJEieyzqj4O7QRFUt92lk7dsCNVmdSzdpv+zNPalGcrZIJE4FSk+vE17Kv0
o2JLGrxfn9949SXahmlmUwMPUqP8NY2LDG8qiX/zbrGL7WWwy10XKmJ/fW0Tl7CycoAggPd0CUhy
XkFJI93iXHAz7H+EhR28HhLLNvceqMqwCqoE7FJvBMOADs5hqr9CBtbLa+7K9bp29cZv3w8J453Z
gKzLm91RFC9Gr5pjg8ic+NjPaA2NjISUW84wOvg2HxYidyPf008MaT98QDl/rnBXhGw91EW67IKl
nBZ4uZ6eaKFLOFoivR9H95Odv6BBJOcdmt5g/hv5GUFj/ebFlQsA0489fjN+jZnXNAJwN9yCv0se
YiQd52G+EkPTjBdpOP9j78yW40bSLP0qZbpuqOGAY2vrrItA7MEI7qSoGxhFUtgXxw48/XxQZVV1
aiqrptLmZszGMk1mFMUgGYFwuJ//nO9094PNyhUCIeXNYZAtTKTc6Jr90bTaJZ9rwloohWNuPw99
8k5husHkcjovCUwgXmhKXb2wIhLN3PWtqT5iHXYJ+6HDDMLumk/bPBMiU+gpXrhTAHITy7tMTP6j
w+C6bOrZNmMRaOr+HBtmv5oBVSaafcVriqPeUTOynmLJf08Lp2zmlcqRGwzH3ZaluUFV2Vj4PThT
e91V1jXVpS7d/Vg5zm3V2kwfTfS6aq0jL/pjKr5ko1TOYZhhf/jYzLVuFQWR9QR4Su55+XHwOG3k
DzPnzF6DttlaPlUbH0bB4CT0DrTDlO7FmBIjhbw7tuxs3LLqjzR3H2wjF9uR6UOVyo3wRrJSKx1Q
nfZQG0x6+sZ66zyB49tzZ4dKAXsYB2hkjk5FkY7Rzaxc8CLiheUoKt+lwdrENtnkKNPGzwSMbaIk
qGDtpRilHb00VgfDCHXSbsAu4Lw0iDfMptuHZ9shEfokQThxE83FDFNkeU9lvPboeC3X3qRTn4Ki
EuVo+JQ4DRPOUKtnvrqKJEuc4//HMCde27AD2FVVSXe4m8fNd6fPreu20djEcDzaceQq3rhXps5J
Wsh12CmbiYZuoinuqtaE+93Cz7JhxoRbn4BvC1GqM4/hSIkSkhPe0UBnO+UMOGKg068Bl+J9Sl2b
caEJxVjMCjMMzxOJ+7h+wvOqtHUqbHIqKdtqE2Tlijm8vpokWD1yV+JQYpdj3pHXrUNup4G0jtOU
ouK8PoZ1afo8o9waosI44nkTNxCtyQVzCAr2/2EEGtut1sz2eK1ludE5vncrpzOzmLnAUN1Ng5r+
WDug+VN9Hwt9kZdAuze694Ul1+63f6yL7afeaisz+5EzQ7YxY/QOLPEE4/7YIy/tcv+jEK0cM8ML
YsfZYnPQ+23l9fq5qb202f/zxxdLHd0/qnn7qboPexgdOxOFiQQawhVziJg2pUEr433Z1JVirQQJ
sCocTxkkKg362Ews+bpfatih/kXB3++1vv3Um8s+pR0x8jnbEiddto4jezynplI+70ZghElju4d/
/uv+XqndT13XtWomwqecMOcwUs59SyyrW1dhbMs1ufu0Y9mJULsgH07Fv3iGf6cH0PypBzCphPLy
gW0PUQgmGoMoNorz1L/4hX7n0Q3vt9dHVVs9mAjP2hLd+5bW4om4XPDHrj3jp5pOnG0qB3NhbZnm
MuGrpwODN/MPPvhPTX+tEOD8OjqhXKQ/CjRJvQr1B7t6jZ/e58HYx63lxfaWcO+is/YsapHb/8Ef
/ad3u5EyeJ00nhfmIOwdWhK7DdS2P3SFGj+94e1aIMDQrLS1I+bE7w0aLgkym5gKzREGM4+qoxV3
3wStVV3++bf8vWvI/O01FLnh4GhBST2X21nPUtXNhfRA8S/e3OJ32p+Nn97dTjKZdj+FkE5dD+Nf
A4WGvZ7gv49JtPaTLAuPvymkAOIRV8lDMscPgivN2tPWxyAZSF+0qafsHXxIVBmrlvl185ef7j/f
xv8KP8qbv6x0zZ//m4/fygo7YBi1P33454cy5///Xr7mb//mt1/x591HeXnNP5qf/9FvvobH/fX7
rl/b1998sCnauJ1uu496uvtouqz98fj8hMu//D/95J8+fjzKw1R9/PLp9T2PCxJyFFi8tZ9+/dTh
/ZdPOA8NKJksCP/5P7/Jr/9i+S1++XQGPPGavU6v//gLP16b9pdPnvHZsXTDtC2m7qYubR5yYCP6
yyfX++wKlG1beK7z62eKsm6jXz4Z9medQSSWaod9A9lprgZQsD8+ZX3WDd1iO23Zlicgpn/66w/4
m9fp76/bn4ouvykBdDW/fCLV8Zs7l+Pqti5d09I925U8mPxpmcKn37ro1PZ+NLwHhspYeJi/bBn0
tA+j0qyDkS5SVYvZltP+yYKqfzNVAoFJ22pB3V4bvZ4fcHeA0EhII4pO44zqMXEzXEr5TM10zl0a
u+e5N7+i4Bi7eAKZLvWrOJ68q7yZHrhrWReF288PeuzKcZ9UW55KtP54eIlEY98ztEQZDh2sIJbt
u5WR+ymAqSMzkfzggLsAA/wwgC28k1AhrnvsWSs2XMnkgXENSdtj0MAYz7DseqDO0A9MnbxDZDwA
r8ChJG15qubCfm4wtdEZ1q6jBqmXyN29pxvR3kHQ3PKtU6JQqOFuaN+Q22bi5752whyvpS6smx9/
HRaoD7MdPdESg6t81NJdW4byrM/Xs300O8c6YOkJNzpHU6KQECOc1NAvetJzKJoBa//4UDVevYuW
+KGGe/+eRC72lzG8EVGP6bfcp0E+rN1ulAeNefiNjMy32N0QhZZvZUdbFS7B5saOp52oC6p0MEne
UAC+UFSR1bNR/y7L4IJKvBqotLoySH3nCGMJAOwDZ89xPZvym17Z36xgfp/q8yxTk4gUaQsvfdYi
T/jSHb+AL7prQTIdEDvf4gmhBAl7OxnqopADDg07ccZuxl7owC9U4eKYHzPOYc9eexfMyTpxmQqS
NyHKGh0MXAMkwkkSME8jrjdHsS+b5inKgNuH3TqasgLYVszEHVboMnR7jMFsog8q92K1nUnFVoYP
wIbjkpCD7XE+T2T4fThEAE1CpmguE8hVIkCdS7hVjJZCZxs0d2dC3M5TGs3PloSFWGDfQYtPVlbU
MSGtx+8OHTgDbCmlUoAc9fCsFSNIJpvTYmk84sRUyn2bTBJAkx7VmDGznlVaPCaVVhwCSA5rjCja
caraq4XNg7iA/5oSD8YAm7DHvoMtGsKQV2dHNtd09OkabZXElrE1k4bwaJVsKURiJnpioLWqe+vS
1FxuSdIxtMHeM7waEHt9GCy+5gBIhPtjHqwJd4LTzcGNykr+MBv3nCYwDQBC3MDbj/P8ru5Lwhyt
2Bsxpmb5tz/+/mEDHxcMfeJ7tlOdiilDFA0Vk6RKmdUeur1+B77mqY26ZgNPMvf773OkyReKuPS9
HAEF6gq0bW/d9n2ZbDBnmtfDmGjbuNGNKxMH9KHuAqDeqqBQ13yFQ8a61v7QGvWvXkoWFzDh4MNI
I6gD/ZAwPo51iiCgE2S2/pjWS0jNab/mwWBeFKS+TdVp48PQ051Vz07zOur5FXH6m4iK4PvGtMWa
YRUsKpChFyE5KkOsYvbVPjuZRwueyXbEHbP+IBnlHOqs/pqVDJU1tdQ0GPV1xwHUQUe7A+HDWI/b
yNGce8MfLRRQVbtQIDx1H/GWSHC17AnNfoeKZF1+/DGzK18F2oS3F1zZw+D2W8Mrt1UnjANstf4Y
djiSaFpg7ARzMustwnwGolqVfCgxwBUuMAgzVT/++MgKLELrmCOwYAVUUnqOuoLsWF8ljO6UadxU
gF8hnwTe0ln4gqCyCbtqYWYHJtop+L3WaufzqFvvpU0BzbI52oyRGvYlYP7jiBpIu4qs5fHHx3//
48ffQXeiJxrQ037yWuemaflQN/CDjaHZbDQsnWR9oAdPzK/WMb7g2OvUBR4TfzR5iF0ubCmELayz
6kquZKNBk/XeDCWZYBXeYxePLFu4ULB1GQ+k4H2ndLJdWozNRp/YxNFd6zIDmroTRkM6R2OxaSe2
e5YZdliR6cHyFE5kNXAZehG2Y9EFjA5V/yIgbTIFr16VCTliZAE6RkYwPnSefRNM6ECyp5ggqMul
0kw98h6hoG7M3/u23pn4NE86AJnDaKDJMVa/qkNtuHKe8rK+bYCAXDyv+9CmHEW+zWNmkQ42do/K
3dQJp+e+T18ZQyhkbeqt7OosNCvcyKwTZPGycpO/GNTUPEKUNo9EWHFROfdTO+TbJDcfmzYEblCy
GqeZ2oJcW3wuo70Fvg0PocJjTnsWqPW1UebQNwyYgq5HS0+PDLUC5JhtBBzHhLtcJLHwTrAqfVO+
kdv3fENxAy4qRr5wcYNjEVDsMpZXUy8IQ9KiwB2AcJ4DlBAoFO7F2X0AAKIALTt07dhkbg0bOg42
Nvi3Gifdhrv9Dj47Q4ikWVdRbm01DHQratCKM5faF81x1DVTUnEXZ/NatdizGlb2jbYduWdc67Zd
/OWPabAmei8cvPvWfYIR/tyQBzlPhQN/tsYKRiEyo+6pNLdAJQCzDg3Tsy4nYQlyb2pVexOgWQ70
PLD461dT5TDjiuCUBi4QkSDGZdlrTkCfiINrGWRFN8zoTAUDw4gle5qoJGwxxzZEynRojFubecJq
sPVyOzfJF1K+0yGNuQPSSwepmHR2qw6tPstNX7vXGDn6a+wG05idSKOY+N0gWDayek066yFtFNGU
mcIi2ERf24KqghFTTxtUDKmt4iYMSDarCcuvHCZod2QbiKGPK+uaKf5TVApJM0SHQ9z0ioswACGn
Zu7D5G/WTUFGjeGSfbA1jTa5Rsb+aNflknW9gWvT7qKExSQJgoSA+MBUILPDoxcRcFYKPo9ixJmR
v8PcF/Ns1iAOCwPzRCTw+mkLQ3J0kx1TpWS39EqnxPCERsmxF0gm2nWDYVBrzhhnV0Mcix1jIFCe
FsXo0kgkcM5JnKc+e8Um32wrfdmylQO91UyIEP42cz3bh8ye3K3I8g9qBF7zDrVZ6NSqytFlRq6c
ZjsH2o90uzhMgB1PEpTWivslFtBZZ4NGZp2Cyw6/cXhsQcH7UR1yky46CAcApBNoG2iqKI4AljTQ
HCeKlp6b3gj26JY4OSOtPhY9c8fCvUwWdTaKpq8smivQWQPbwTjaFqY8uzRc7EgFbUgufbUEcvzY
pf3aqsmxYd46MTGEfieGq26Whp+K6BaDyOyL9FSTaSB9SQGMhu+SEjsa2CBJjC4mLkWxEX5BscmG
ifEw1F8IVPGBDGq1Zr4gIS6FT8BxKQAs2La06rqM8P5HpfNcW3F3i1NP88heDg1NkFazNWPEW4Vg
uNIab2sSMDnx9nupQsNb2gMOZRRpRy2jeoc5kfAJQq3jZAoPVgOGbNR0GoZo1yQPkOLld9s9R9+a
rfXMGKIOHrWmhOdCcha8DcYh094bQF93aUKEMm9cj1V7MzNy8QW7FcyJ5dFSyvCrhZBgZVQ7a2l3
0Ls5uQGbVbHeyWTrvdhZf70wqLcMO79WgpCVdTPp0z5hlLIRbv9UdQXun7S/Z5sLuIUuJ58txioG
Ub5qBFND2YivloV3VJ+YKRE1yfcR9iAyxhZ7bizYFCqIlaPtPBJRV3apbUFCH6tBEg1awjq2ya81
59m+IyiZVpAICdbDtiQlM3AsqMovfZkyeWWgAQ/9RYFXw2pGN5uWySs1Z0+1BVi75oVhm/MUQb0/
ioR8QTLdx4ZNPS1Nkqrhpf5xFv2/fSY/x2912ZTf258P5b85x/+/dXLXHYNj8T85uT/UcdXVP5/b
f/2yv53boabaQuiu6bnSdDiC/+Xc7onPgvMy/VYun3eo5f70p7+e2+VnixO95dl8CSf3RfRrfj23
G589AJXStShr1V1dd/+dc7vr/e/ndtOWJg8ITAtyg/6TFlsVhLsnCcgvTpN7Qw1fcItsk8T8Gus0
3deV/jCRH1GFfW5piliF2rQuKMxYRdzK10NUnVQVHYeTcFpGzK77JQFZtuobeR4EC3TYDpQDyR55
N8dBlOmnlASNxsdEroh/meI9xPpXqNs0Mh/a0e7WIhEe2vdreEf1l71x7b4+gSZIvPojXVbreiTK
6pXsDOeDHsTMKUf6BAH1ejiKV/F8bPR8GxujvgGT/Rh3AOnG4DV3ixeiLwfcjhQoWhP1k496nudg
oZwnZpInQKyIDMUdNn6xEiNDmSkPwFzjBGfKG5rf6pG5ZKq9w7m7MPSHKR4RHJxs5xneWLOynDFZ
k6OWnfVu2XTCpfne0jCcBS2gQb0kfcA4rDiVYf81bjJ2neXVQNzqVJfDtOtXnZrtVW6HN6H4yohO
sbXH3mj02EYT9jJtIC4tZcdH6RJbsN1TRDchLGF+O0cZh8FZWtntMd7H9EELPdh12KrBgSasW6kG
qLiXdxJ0FTu+ujtAC6xuayHWpCT3kIW3eQ90uSG+s3dWXu0NJ0wA5yxMaaCjSQw/OVR2BoKlXwbp
DeGDgO+RgWkkBoFFHbCDhode1dKvEHwPQ4nUYzvhrefhUbd1Ii42kLxNaOC+mribGGkKhYibAYlN
86Db2ENwOgO07GnBKIYdJQ3uSs05HqNGbjwbAFGUXGbrEd6RztIaizN677CmNZEwBMygbWrYnGCr
GFsADdUD5461N2oH+kBMH1mGGI2a/E4RIEfCy/y4cj6KOTuA88lIGXhgxJOSRuCmr9egj7CiF2nE
LrLKgFxP3/pKyF3CPptk3U3szEeyaKfa5q6TNNl10wLzrqoICx0M+WoSAH1tps10aqtdwR7AD2vj
Lmu/1COBLOId3GjL7tnrkgueKQOWKLY1AtiFHWeAMqLMl+rJaLWvJbm0bS4alzx87xfk2Xh12eQt
iCPcHNieaooHuMkIqLK8EAV4oxabJDzbozMcypJ9eyLaYRdWTkxr2cQWzWE2XsSbydbeUDLwpYWI
FFk0YTnVKRLQS3hGpLZXnU1EKWWGvcrbOeLB0W5Mssac9eBozsF6sNyT28zvwLWg3DIX85MJL3rF
dobsfo/iYEa8oNGz0+b3lGH4vabxFylO8LhwbwDtnPJGv5IKw2ge5S2SDhcaRHI/7bPv4CmTTVJA
5MminVN6XwWlM5jiwVfm8Xlhf0oJwD6u6PCgfH3A6gf7NY2Cb32uI+fYjU+9KJlrp+OMMcXlriCA
CyWbMW32ENv2g8Q5E0MCODiZ8cXROHrLHj9hDayDh2poJ2WV86r41bAzeyfmD0tFr0Hj4gpghSyN
MvQH+FuIKt73Urq7OfXMjR00VLtKK1xlMiRTTRu3AyVmN2TzgyJNvm4ID2QJbNNany5It8rHZ0DZ
UD1TcFG0R0at6jgm5nq2zgQbRp8o/ANsBgW/GZ5ilkRPM2j8st7Vz0GzKABsG1dx3dzC8J80ynga
NZ1wAa74anOdsmivBtzNq+QLy/c3ERJ7oepj3CKHfGjtvWW7d3CjHuYxuSlMjSsME5QJhFcE1KYt
5HME1HAdlIFJxtTRDlnwLaxtWuTDyt4GoMd2aR1SXU79qoUfC2OEIltGHPbaHtxxDXLDe5wizjNT
ZedveHu3gUG7A9UkwSY2irt6tmofQ1e7hcsU+Z1NJMPSeP6ZhK5TQ7uuqSBc8dJw3+FwFnq14LAe
37YabiidUrNtGntgM2RzX8pwkVqgrMbUkHeEohauAMn8xCKHiMFbJ+CS1WO6owF93GRRxP3da3Y4
6lRQYXhOldh79XAOK1g6LpfOpl7cTmbW+fSFav5UvHC3jpn/AjLWOB2sDOCFiKvNEzjmR4DSdLoL
hmg6fSLbqJG3OXn3I+nTA+7Pp1baj1kNmWjA50ayF118GC9I/g9Zgqe5BeJhLWzNQAtfSkxtO7ug
+a2GTdC24stch6jLQRf4Hbo0xh4/SA11FbdNeFShudekVLd2jSUoauAId2w8r2AX7yu34dSslgaN
vjyCn/xw89BcLooL1Up0Vs1eDjsfkcO0ECqx3UH7wx43YPQPR8dba8BfgVerjabiB6ARL21jH21i
Tcc242ArFeWW47ZvG1iKAQheKnTlNhblVz3G+SY4SNJ8wb2I9vaItPkW1+zEHaC0H73y2Gj72Zqf
o1k/XCq9QtaKimg3E3vAj5Fc91meb0EZ3WYi/gbS9L3TlgZ1x3T9ztOPyzqoe5VP3NXhNATxkwJw
yD8u7NYCv+UwivtuQtMxRns9t90uoJQbqBWYIm3pgErSKjkQ2CHsCRVrXV0gtwcgwjrL7M91I28m
DL1rnPf22hTyvsOiwX2dGqFEZicLECHFIkujbATQJGrMtZPzj0SKCJJ4DBTi9kbOfeM7miuIZQ57
3bLyY4iwEbJ3WM9GAjTa+maysb6TEYwj1ygvHEMAH85VuEkd4J08KcdsvJJxEe/SuFF+2KM6GUkE
6KCiBbBAgigEluQ6RN3Xx3MkDBDqswX7fbwhZ6RRswpJVotneTIp7EaHxD/kIcPbarjTokRsHdlr
mwqEyk6IYRMF3fcuT557CuRWHqY933Y1ADGhNVyUecldODdpMltbNC16PChhXjtlhBDOuZJtBESd
uKQBmPy0PwuWVdch1+Bk6bZia9I56tBZ87XrSdJJhsBz3xkfbUNmvumpUQ684hB5lJPTTcJ6Zp5c
x1rQ2KyRk1F8ifK6vvRxxt2U02c+pgHJzpb4HqfoDfbCe7MXFadLnTMx5Nj1GCWHPsmo2URF3Tql
JRH4bS4RvbvSvJd6CSebrjeuLZ3LRCmSwjhxH7gGtpAnDX8YipsGGPfBrooPULjfulgYG4ZNjm+c
aWyOtngIn0nHuiuYcP488lPgICSuQlxbSeAQcxHutKS7zjQ2OfqMjO0WAiSVTQRhtOGgWpuYkisI
MLtO5Cgp4HTXVdWuK8u6QxjrmNJ4Ae59rll2nRR1tXejzTtT6ZvZBCejJdM2Dr1418rpNSGhvrDI
Hqloj9edWKL1VfdYGDGdOFRzUhRZHySQQmy6M67hrd50YEwS7JJ5TBvJUBiWvwBqmaRDStqq7KV3
2GgUTfLskVFDe3TJAIfYrWSPFJtlzq60XMBilsegQVnrQAOjzXvaaLbS1pjJk23At1C52ouWK2ch
I9DckoDMNAtjDQL7Y8ZlvSIkB/l/tt7z2n5Dc8CpWjNxaQYwaE5uPhBBPbam+QyoAkd50IfgI++x
QC58sDxIqa4pgicduDzLQPxQEsk2Mot6nU6+1rL6IK3TEtHoKWzbeRnp7dkf3IKbGakvhuI2DAPr
2RoxE+RjRBMUi73wgA7ARJWniLfYmDaZ75JW35olTokqn6+SHvocGwCmWvVV610BA2BAVTXBVTkW
R00Dqe/aXrUzipuMMCNUsLVR4QprknM+dDa7oP6DMehBC6p713Cvey7ElQVfcpUoWwOfQqsEbNP5
pEdoPbB8Lp4TQ3nIvY/RUbRk8d5eWVpyl9gFaKjZ1z02hyrbt4PVbRDTZ6j3q8pz7Y0yYNHCQl0a
xFxnLUiax1GOJuTp6yqooaiQdkXc817op12ZSoAgNtqD8qp3TLHf9AFrcjhY98pKCSUgMZgKXdN1
n92w01h5zLOGhNmVVgYFrGXzMi2h4uCYRyPgMbBcwQVIjOE3cPT9yqAMKrSvp2inG+jz1RFn4R4X
GrphHxK5ggnDPQiIf6q/pHmIvxPr/mbOsf9bWncPPJAUH1U4rMK3miWeMsOJNjzvH7z76Pjg28H2
WFMtdSO8+Fh60bRpUPSRZoqP0DRuR7e5CFzaq4nbAW16rkElZHJ2u4ZVdF6UPoUU1JVzz+qs7qDa
t5fQDIENLJw/dHlRPALCfStDKgE1PJ61hBLsMTorihcStaQmE3XdDclen4pNgJ8VQzmG03Iz0Xs8
SBLp6PirUqvXQYtzPDat9/+v2fwbbot/qtmcX4tFtPkHXgu+7FfNRn52JNwi05WWISTppr9pNqgv
zCg9PBPSwOqwqDl/1Wysz8gnKEZCYtCwzMUh8VfNxvxMXgpOg24SQfRwtv07mo3BcO83ZgskIc8W
CDbCIGwM78/5yWxhqYZqMz319p0LACJN6i9d4hyaoX3Kq+ay9vT4QIRlAVzJpPtWTo8iyGkKGrPv
YmiifW901p5kyEPrfOR73Bm8zVJzS3IGC0nETQIjug6oI5yl5YcD+29NVvDIs9fMJBicFs+BVj0Q
+ieu7Pg5mfKDUxjurh70dmc0Yhep/maypFze0NdizuR6Wf2sXtxv6WpRPPh0E5HkWsGvPkbyPcNh
7gRpdOty6tbj/Qy05OS04l2MSbpxGKt0nntq5Am2SL2n4emmTdFy6sDzB8vceRq87YL+1zoeNhOB
B2cadcaJU3EsxuwIFqz3EVG+WXATOTwoBiyNX7T6MaAobssEX6wTqSCNZc1N8jKbE5tFumbZQdFs
3MYVwTG/m+aLFqjjVh+vC6XWHFlOdGswIFQBqSSbshoiOo1wEg73jbi31IMoxNmqYk5mCC1TDB69
CGB9UJ9H72m25gr0jQXkE3OCg5ss1pMyvqfESn27odVcBIzs+05pPvMKUJ2wilblUMpVVSN6tEv2
H2W6E9tOqoWoO75VeestUbcnW5Mh6nIbfjG93Vw/uIytboxJ5TuP9d2AY0kWqXnw4vpbFZKFcewu
345l269yjyQRpLccAld8rypKUugWIomplhNV50KK7/Vta/Uu2pgHee8q7x0okrVOgqML917kPfTX
KvC+xAa1C9C5jTMCvJ+b4Bas8Vosr1uUsXeSl9iIz0GVElWDkmrupjJ79cqGjGz5Pi49jWt35BYG
Q8fifbZqTNmsCzl9t+hsMY2PdUu8xWPmQhs2pKCSNOxoDQCll4QLz36iymOKi25VNzaR9cqcsAXh
Ci5i78qD5aNy7VE6PZoCyaw6xtkxdNVjQtUq/g00FBk360FLn6FB8LxbYGMj/YLCRN0D54Uue67i
4akfB1pAOEU54aNnq3NYBBuuyIOhk5wyFeYZD20nvxSUp4wVUGuK7XQoLWtovG80GoKPGQJzD0Fh
u/zGnatiP0Ow3ddOZJ/ytDpLnShXW1IvY9FHzN59XRfuShTFLXSFpKRvWqPAkGBRRf5ypibaU8WN
Z8TpUTON+zkyCM9debB70U6u3Ub/OjwCuzJO1EMFu6KLriGmj9QnI2dwKvgSlw4g1mAHqGEBUxPT
7wdEiMJmJzLcY8uF+e70t1VGu3UNhwG6H1zqnFgX1csovcN9OqVf2YEiiBYowml+CblXrkqKP4BK
Ea9vOVZXkoxIVGk4BFLSF4NN9ymNdwe+fh/aEX2FMtsUsbjEixSlcYqNyPWfOnVyhBIHaiaeDf2r
rgt7n9LwTkRq+amr5JY60XcmRvBGTLgF4JYkyT0szFb3nCXmsHOH7nquCyArgv4BALGeke/tiqIM
YrMJMUkrHS9F0aXPHLNgEJW4oLLlw8BmjGop+eJwlNmUVGUeGh0mKotZNIgQ1Q+TjTdYTwEZ6yXM
4hI4gZnlBCtKBbDb8Htv0kxH+4SDt+qoUjyVwRD6GDjeB0oJ1lFksPNjo8Wk3N1btDjrAU1/cwmY
ZGivlNGfso5RoNHSBRU8CNkQbSWPE80M0CSJImsPD/C2XFJiDkXFrAjBA9y9JWlt0vIYjE+82VYt
SBt7tC9EsJ8zgqAJu+tDkhdXblo+8DwCY/KgPNusqLr4UJI4JPtaBKoc6pPuugfGpAJA4KoLbesO
koFOGBaYYDIx3wRjk7qUcIkiOFVGhAZbRgMN7OUGI/AbPZtAnacovk5CDEptllZXYD+dJ3ASPF/h
mWZqqr11kV4cq5+YFzCIp1ir2bu60x8jmBVHy5jSQzJIgCRmjfFrWutJJE5GNGgn2WEJFDlk67KI
8sfG8oKVNlDBhq+ZrMtM12GZtK8aDaYw/7UZlh2VmpkbWWeTZ3leZU4QQ21oWUTIIB4z2zCOhoxI
anFCv5TYTVhUybZ7m6gu4LNFrMouFNVU39c0hqzIYeesdNZebzSx8fJ7ITg5JskZptZjmmlbSddR
RPze0fL5BIFh0hZoOO+Pg1fTtoZTwKfbsPaMbKXRKL5zjeK1j0xrRfbQ3Xm1+0LgiQJgqdmbSiDQ
KjVO+xghGkdO8H3S9WMNP/SgEt3v6KRjQK5nb42V7CvuaYFpQN2wQqrxEvet1XtjFY76ne6mIYF6
+4MaGC6njAmPYfOy6jX92jaB4IG09sbUENHNcBK7RFUHQXXi81TFDnobhXLlYAbPdtHWPkoInY/m
2a6+ijwFi0GuEKAaYAeI6G9JpJffGfWPdU+9RO/cwbBuNjOTog0QDQxU9WBdmYkGxz9Msp2VZcVu
dMtHJ2kZZ1ea49cUJ/o/PEJ0AJjQm/OTqRKeKZgjMC65t8pZmfca7ItAQ0IIXfSXHLHcnyhQ2bqi
84i+u8FJoyNunYKFhGpGisvOxQNOrcandJToUtvBIiCVKDlkgSbCB8AorsbnKHiPJgZoAxoT4Jeu
Oge1p5ntG8a2Heyeej9Xc3tr6uGB9QjvGByEleGEHEDt7oXilo/s0ZHQI7yJInrTficoWq2xTy3H
qfwImPzC+YHjQbWJ2oUwZIhVVQRnKvu+ApHd67I4pHgAbI9qQtxIa5uAGY+dIOC5MBgIX3+LeIEU
BQCryBkQWrseDrEgNkKyqFY3JcQf3d2HccxqGF5jX+USzLJNP5hbXdELIbXn5SW2zPo0CF63Sj4U
FfsJJ6KAzsySd7hSu6THr9AcZj2GJJ4fWhhjvYUpABYPimKywXm8JQ71moXRGcwMjp3yXautW7Ob
fcvmvVLFtevrlXgh8kbJrrEBeAJqRO+5yka5eMgweYQN5VsWTO/t1PUX9knElAOwwylQcz2cTsR9
vtQ1nG0CRdhlTcny01MmMrItCFzXvOoTlEdwMt2Wvc6anAbQpfYLW5a3NsRDR9PMIYbXcmmFlm89
Q2OPkCCu9klz1ap4h8fkO9x5SoDGTdJzRzG2GmXK60TJHw6QbW7afot7gtz56EtBR01S0eJg9mwY
dTf3NTk/y0Q7SwJrRGTZ7I12eZUXtzI0NlE36mcoi9fUyqaM+jy67PrXQOdI7TTaqSgn0v76wGYD
JE9Woa9CFjhLm52OopSz02/sBJ4BQa27QbU9m+3oZi5PHWReH635zshEyTWS0BrJc2kl3PC5Wt+C
1PTRBukxJUe8pmW42jRaaq1swzmYyvlf7J1Hk9xKekV/ERTwZqkCCuV9td0gmk0S3psE8Ot10KOJ
mZVC2iviTU+Tj+xXDsjM+9177scMmAP81fALbXxF4+Mx4b3y0kFHiK2eQywYCc1QOW37JOUS1Cpa
tKvhl5kBNegS7i5jPfkVOqGsrHCMx75eX/QhHbd6Vb8WFVh01sN8qMh6YntzByxlMq6Gq1ED+1a4
UpmlZ7DkTC/rjOuMYRWvFJeSmbrqMnmBQADqGd6zxZIrD5INk/qvYPRVIwOIxsh9I5VN4CrZGRg2
f1YdoFjF4ruromcRsPvIpflq0dfIRy3f869zDDD2JelplQjhEtwrZVdo1XhyFHZFNTslr9QsBVS7
RHlxjAoxBmIfOjyEUppzGLoCxw0jCu4UdndA26V1r0C+FA1tk2HqsLfj/jxQEq/O9a8UsB1ktn4f
Uo7pI48OLlBw5VE6dJwo9itoqfaUQv69p8XOoc3pnMxhe0HUz7F+aX4ZSjAVwt1g6KwEw5kyZRy5
GLIBCMwwu4W1o2TVHeFhjmwnHPNLYxg5ggUbQbNPsQns5D0Jtnl/TsVrkpyb6ayGNyU81Plbr92s
5uZbDB+m9lSl/cGxt0rL/vJgWKdhOgxa+wnZWb47+c2ZKNbo75B1S+tqGS+6vk8Rd5a6X380djzS
C5rxoN6F/IlNYMWW/YM+tJqQeniY1mZ/NJ0jzgLF2mf9NiDPhvvaxXq66tWPQX6befg2t86AkYpR
PqfsT96e0/EY/CHHYit7ST2OIXPvmh4llE5leNrRRzY9CQA76HECdNsekS6u/ijBpYHNFXCn92Xj
YHeQlG+y5S9iqrMDTVN0BzW4x8m1EdSEGFfBbDbcad0h5ijELrJlJz6fB+kqgv1YbZB8iM1TJXZg
OSYdGZn0AJ4UmVkSPJpd59xGE/8VehsokGX/lNd335DPWvER4LVVL436Jlfn9pXoEvPqjG0vxnfG
cM0tZrtw5gdr2rGQr47mKQuMbs0/tNPwGQvWZrkXUNUjngaH5zWOQLXcBnRcGmtcUOwgzuWwDsjh
jrgl8eBCpd+lLBnZ+yhhF1y3zY24eLj0NWxyXErkGIzNXN4MsUFlnbpzJx9C5TbJm6I+5bhYgTzg
rBj9FMgWdX3ZOu1h+Xg9uz2Jz9uhN71G8VlJCNnujHRdy9xugRRumGH12O6aNQ1bP8do1P41gXCF
RVFT95F9iJv1AKsjPcU5O6+jblBOx3Jz66uN+YIlC3HskxYvHwOcZu+4aLTOc6lDLuJtZ151yMfG
XhkfQExg3FJrA6UdbeC1rwj9H7l/pspar/Z29t4GhxqerquJU06BLzbDfi3o9A5Wxlci1rQWDVCH
zPc53DCFWKNUY1LhdpM2bPYYXq6XAQbUmfFVS69Gcg37q83FJhFlRs33a/XwLD/TO8OX1PLkBj/1
DgCMpl+7ipGMn0suXjWXSQQy7Q7/WRftp/7cqy9K8ZXhHInPWr3FkTE075V0gXo7oACMPmpt5ewV
2LjpYYR+QE1w7vfjzqcUtJ93Teor7bsTkLv2pc5zbJRZ0NCk0psNfbpy5A+k+bHYS0wQXKNzxcVt
OEKaXi57DkiR5tAm+xgQhLWOMg9vTpRttNHHKNKn+xBqs1gn2V4wh09daCV14PHOqs7GZPOa+9RB
9gG4OTYg3lQecgZoqR/Xm8y44sSGhujWmKwzqvzcAccxr4fi43+1FJ+R77oPfCBCVsVHYz9Cgo+O
arbl9ORl6oEpbjV4s9hSeQKnBKNCxm2SJojMWCcGPtZVxl5Wx/zCxHD5SLH94zRK62hXHKVl8O22
rYuyrT1T3j6y4KDFFJdKCI0SOEquOe7PmJBWzZfIKFVxY7Zjzqr6sqMNnVpyjO9ihW8lhLHC9YVc
ZLqgw8RtqVeumAR4hEhXWvnVvASkOLAwLEWDxDPRyVmv3bjb0g/XfRrWGuMTAhgaAZhK5miMykwa
fjhThIyf/47dZ41snkGLXaOUN8kJ6wL835h3LNmwzFqax3wI9l4ac/WsWNLLFHwPJQ+niAh15Ql7
5VICoIPwwP/rohJR1fUJGj34oikvbkeWJU8BkL1KuEL+gmjBxxrKHi7u4CL9UfBY0hmEYSBZYRlK
FpbLqvxtfdX5k31iQsOp2GXiS3c2NFoMpuua+WfYbaUO5Fg5YGih7Mkdm+J3rE6lB05xT4/Gvc8D
NqHh35Db5IA+lQ/qlTC/5OH1vYUpLRk5bh8AtuCqouCNjDubtXFngS2ATAJ4Q65+afMtZ19TKoA1
OtaAafK6P7nxacCmoZ7JxbNLo91SGFpMvpoFlyLP/3TsbswopigJ3RIe0b7FarsWY/9mhM4aJaxf
DaW8t+BdMD/0mB3BoHUgHNlambtaHf/Wg+LS0JprBItFzcDrqmnhw6bvksFUsxp2igJoKDqNMy9Z
WVbXtOeIJn5QQdMaTOUjS2qv16IndUJsIKSGWK00fuTLU+gxuDs5pCFRGxeTrIFpUkLSS9lJpu5Z
mg/TZrIZU+LqX8Gou2QF1Q0d1Z+rqsPTAtaWVjwg/iF2tBbMlSQqAMXyBisqNStbuhe5sGwM3Mzw
cyvc00y7i4PhMy+zlwBiUGpYn2Viu8gukPR56sa8zqy693POZhuBXCDbCd6TpC68ik49jK5lugYd
3bq1olNY5kbLADrnAdmdYJHVYvh76nsdMbyviuQ+Mp1UIrgiZN/eKLSvXiU5zBAyEx/3OGjassS3
0a4UCIyMj+B/Y3gFbRZtAioSXYtMlYgVLqaS7gc2QXEPnXGglEqEBrtQ0kl6Nl9GXvFcgj3ewGzS
WTWd+ANdJeECh4W4Hek6H7nvkY4BIqgK+BoLd0zLjyLWeeGMd3SSN037JsdE4zC4RUKTkD4w1Kh0
gtI08Lsrj22teeOiHSfyDGVGPWdW2K5IhBxtEVBSdQnT4KJFonRRHZiQmRJ7X/WL/73lTbWZOpbW
GX66mhie7ihi5YSPkFOYjgU5y6WN6Kx31c7FQYJQa6X0CsPSWyVBvv3/cdD/ZhzE7OZ/HAX9Z9t+
5f8+CPrHX/jvIRDZWUVTHQp5GbWAr/n3wK1l2AbzH2QQQBLavxl3rf9gPGRQncFsyNJ1hcnRP4dA
+n8oqgN6DK+vYXBeUP5PQyDTWaAC/2JF2Do2csciDYwdGMVA+0l6/zuUgtO9HFFjTZA0qq/pHURm
vOe5hH6h6vHJ/AzleQStbmL/6edhO9Ui2lToHHqV2i/9RPezIckfYUbkNp0l9TBWmrNWOdLvuurS
zWp+TrgjOiott7EAMjlCFPO6btehwkPLgQrfh824D6PkMIpi2nG1Qj1sRHaIQvbBRjCecTQgy1Qd
a49NTQl+wXlvCuJ4XSCcrcWZxcW1yKikHolBduSFgwKDnZXMb/ms79BfqV9W451tKHT4NhQX/HzH
zXtYq2pmu5NI+31lcC7XZjoCByv7HsWtM0WCSKtLW8DGLenSVWGamDxa60ohDjZdI4PyZkLHD+qD
LfTpOuMONPRmcovlYLrg6JaDqsGJtSzbcSuUi7McZRGUScJdJ064/XLUtZZDb7WcfjkFI60d0uIM
Q3NY98sxWTGaJ5FetppYYywzOsYcUytO1vJyxAbG82Fx5m515JAgJJ0DvJCGLMbZrsQZHWDyt7kc
2kvmzmNXtK62HOjRieikQn/QRkZkFKwvR38JK4+p0VwD97l2iBTV5Nww5JzgIEVuh35AoATA7SIp
2GgLvTxRbIHaoKA6TIv84GjDxRks+WSgTDBdmNAp6kWwECXOWQMNI8m4rVkhpotIxrEKIxlSiIyJ
mX70RQLJMcU4PVHtkXgMOYfICzaSYvHpAw9coqJ0dvo3SqKNQF3BEkOHxCK4UNGQ+xPvL0MSwnBl
VyNHMRyRhnentq4B2oOzCDgWnWjs4nL9WNaCzrGOU+ZQOzq7uapkv8veFjVoRhVKUIfSRSaKFsFo
RDkiZ1z4wkY6VDAPrcDdYXAsZJltVQLrUUY/NYIN2PqPepGlgL1yVi/51511m43699iofr4oWSha
CsqWPqfrOGvZ8i2iV4TOpBU7xqCnHE0sJo2pTRs+8L8LhLO1RSUS0Uv9OaKmmahquDl3DiobgJ+L
pep+gfoGkJ19AXpchC4np7vQnPxBuVKbp9GgqF2zRcbrxulYLcJexk8gDAzcH8nPWsS/uAZ4VwWp
N1FJTIaPmUhe7VIUQwnl0AnD84iSCA6ygM0lkXiJoC8hqS2iI6+EW9Zp7TG4/h2gS9qLQJm/FKiV
TAY/cGvjAFJx/wOJUnFqx7tBp2OAJqxtusie6WxfqSAFgTphnqelgFJxPFY2pRJtjl4Ohoq2FELs
SDYEeu1g2OfgWNgyySgLnfYMIgCAbVTpLkOajB1tJh3SSnY8GMuNH/RcqWHJn1UDMyC5bbjCUrVH
u/Sn8x9gkCPXygaM+AGJXlug8iSTcjSQnNQ2wyt4+kracNKCSl5K3TfjsXxLt5XkRUuLOSQ34VX0
eWzzOD/IVMziTZfyTYKLuZapmzB1Ee1kJXDbqsjPaYSbL3Q0KgpX0cSARwnxzfbJhL2P8zkt0fu6
iXzgVk8jr94Gy3koTQvWQCgoU8hV9aQwXh31m5wHHfvUHJPWWPyW2M7TIwQpsWIvwgeVLLVpPezI
vrbAoVZk3E1YnjdhCDYKQ/qhBp8UDZwViYF7mz5g4yPaW0sNgYSvLA7XBdVTI1RGYvPJLxHTV9/Z
9tbCXc+bBHg25NIFoKvSQnBONOdF1ZvWlUaOSqOCODYV86lOWySOrmfgjJQ20Fbu9lorCG5znAxI
N4rChPlmwUmLmmZfR/2vNopc6kgxKVbIAxaH9cgez4OJmBBz5zLZMzr1epbfmmZxwssxhVa1vZ3b
CSPn8i4LSTrkTOHd1MHvWMCM2NRUQc5jeLQXLQ8KtjeYcXPLaCZgT14HdxK6FC3SwPSccn4CZj/O
an1ELl2qlUduDsIdAsKOQQBXINFb7ayX06ZQrXozLZ8W+tOmq75smXM1uuTUNMtq156s1DJWRcYc
gWNAchTJ7PizQby/MfPST2HT3koLzHoo21DS+0E/6F1yk5I53diBJO3rjm2ylTaMzefm5BSYq60k
R+rqMLhBX1Bv+bhYL2MbRG3WWQeHFAJbegxx4xBgqk1b7VSmRuUNin5qDeaeCgToMpimGxZTZmgB
dmLVyfPtUPfAC2C1SVi4RcsxVDH3g6zA15qY3iTMZQAS38HZtOupKjF3JMmOeBKoBhiiKaUfsPSb
DU5aMhREaTYSht++XVZvptS63asr7idjNf3VJwwWfVHesnBJ8MtKdWoiUJDmMDF0ybnv5gwpL6Vk
q+tSBEc97UCH15CTBYU/X9S8T8ma6qp0b0g59r4cAUhMg0njSzzdSXprdmvtycsmB4kOwcPPrLTA
oMVUjQ6mzu4ffanelTRsP7VUdB51WNmhzkGFZLMNV1XVuzMhZDI1KWFvbpclNn5c/WY1XAac91Ni
ILAMyUHQXr+XyXV6ARWG90atKq8a2u6h9BulkDBJzLn4JShuaWOZNkc1XdqbY5zPCWDtdadb9clR
u/SQqPns512vPxoZIUKaDek3GU+dfkCWYlnfAm80TlWDUY8OVNVeRbXEZy0xEC1LZems4CpJp5xT
6MCS5EF3+cCfMK6xZES3RoL5CZSYW+pQhOh1YF5nS3lYS1gj4Ex6NvFbEgIdAdJVl1SPwl9WBX+j
oZ9ixxW866swO1oQXv0+kuVHC5yYY14/XbrMerMbUV/wqdd0CqaOt1TMeRXUwgudxJh80xbqK1YS
qBHpP78wWt3AybxUgaFewvJKmV261ditumYU2repZTSZtJP8NS2TYsHJa7JThQNzqT1qp981Mr3M
TH058zkpJ+9obF4tCGegL1T9TjWh4unqBzb1/hxbMs7EBK+TiE3jrFuG6ZUYQtlTWqekBmkKvaB/
neGSgiSijgy6/MvYjc3VBoT3jy9eW3bTgXiNeoTooR552y13kph+QJMYzt3yJTeia0DC0jWm2WE2
m2tHppEM97ULp4P2y+ntLTPGwRMTHGVV0N9pDp3k0TZSb0wSr57Z6Nq1btM9GZeIlyR/ZYKnrgl3
yudegyBgGEI5JF2uIC8pdARDjD/EFBF4ZRQqzJyaK1mI7hGXSnjCU1u5li65jI/lXWBorzYxp9vP
l8qwv+q5tB8pr0PW9+M7flwJXS+srzjQ4y2kQ2tnTbN0whqUrqtUqy9p6oClzKNX8klf6TgNftfM
DM10uQLvQlJm7qfonFWsHmo3emz6X5wp3FexDnxdT1PIzWqJi9b6VSRVsu+pkWGzaZ2cLMYPr1hP
ifiv5wwk1yqH26tlvSumCucgAlvPoAC9cLTeKq3Oj4EmgV0VRb0dB40NWuQwC1GJVKSEqln9FEYz
ZR7uQ4ZGVyfOcA+phX1UMj1DNcmYBE2qdp7T4U7NZPTQ+R19KNSr1g0X3n3jjjH0pEv6pSexciFi
P/kGdtiDQpJ2BY0hwHoiDklSrYMWAnnmXGsOKHnI6FGnggWTVTswPW73+pBdMa6xLy63LfknelwN
K3ODYCAxZ3EroSzvMgCtPkYhxakkwRluRCM3gFafv/VMJ1QhlV6vms0eXPl8UCeHiUbZseDTwskA
gsWaiun6Piahss0MoMnTVA2PoWII3SjQbegQXTbqtXZsS039x5e8ifNVkk/1mrkn6zR/utkp7RdR
aECPbQ3sMpVanlI/FcJHbPqTFcjaMnc2X08/S0fd0kHjmsFyigkYYgPyJZ/TltKurK2bgNxuAsEV
dHFviegk7gxAqDR+z0JaERj80sfgo5R0mncyBMOxKzd9SRy773TcLXru1ZFh+tNEa0BPhECs1Lil
p7U29wpGhk61b6ZmVme7xOe+2CzSsFf3P9/9fGlSwQBeX3fp0jw81tErRjck2nZQ93GNr6Ps9hXX
LjdikZ8SutPewHX6NqUXu8iaJvInZfQC9NsftE7cfn6l5OUHYFH4y+C23QGIwHHSGuX48x10g6UZ
nsI0EdIxqtBKtVEBg8bJcRKax6gOjSr8sOKFGAPtlz0cEaQBYTpQXs1HM3evCXcGEmhO4nUluyTQ
4rWfY7cnuEAglLYV+fgiJcCCzN14ru71M382r8HDsuRrftSyvfmOI/AeXOyLtGRSzVVEW8ZUhe4x
ka7GzTqFR+1s3FmombU73ZdMn+mtUwtPppmcaB5E599hXKzMi3WSd1L3GrXHrHwl8ZCfs4N+rXWP
pVpjP7273wm6xsuK/aJgjORcXpTnSTKV29DdHdqrR0fSnyrGnQcb6lXWatNd04mk12r9ANvJNEw2
skPYx81DoSve11V1a+aIlFPsBABztOIk7PCPKopgr/RollFbCTdPOW1MUfisuWy62/SktrjghUh/
XojU2uqXbk8GKnv13PGlv2iOKz/ba3U3q4vx1/6Wu33yZT/mWza5usZp7coObLVmHfaDi7IYKLm0
H9OseKyrQFHTo6RM3oziQNxuP1BasyrwtTRbjebs6Et/b1618DS9mw+iEa2/MaZTQTiM2NPqjEOq
jj0D/m7qxR/G31Y62d8AnNQngDJqmvNhxf9lr+oFt595lK8La4GOIVw79XCK6k0So+yercraMcOu
yUOGCANMZ9wBRBWx2/U9xf/Uht66HtheErMB87KavEg174Yhex+OzYckQ3vZRFLgfuSx9MhAkTUt
2UPexjP/NH+74qBetJN2D19omlhhNjjHibTJTxPC564c5VV8yy4UeLrsyFfEsV4UHmVgDpsMR1xM
YK1jw3YPKJ+J1OpkaOC3Sa15gtLdEm66tUMCeiYs8r2rdiTERVm8OaF0DDp+dps30aahgJtJEm0f
N5MtBFjpS3ZQtE+e1YJkP8SnTv3q3hhE88NflxHmXSh41hjEQTXn6VU4p7h9d68Vl4N66SLdpaRy
1t9bP9S+y9FP3hRjz3nFPGr35s3+CD+1twGmi/GWp+xjV1hxinmbHsNdxtt3UK+htI1fqEN6KV/q
U0qMB1ZPFfsdTp3R/wPcap261tq89uNeZiwhrbn6PQpXIu2lfhkppUOmJqgldovL0vykhGEblWfs
KF/xMdimtJ33wfdy0+S9Yqtsh4cRqGDxpX8P6d5+LC9A8LTuwxsOMGbSTL2ZhD8NtvU9FQW4kFft
qbgoNFnUwa4M74T1VmW7HhjAWdB4hV/rd+NkHtVr85a+zG/pZ/Vob8RwLeRmnrx46c3zdNIh/4zl
jlNIlnUv31pCD2cfEmlpptAbBjA7mOFU3zAPRct5loTPV5qkwHRYWCpMo9MbdfCGJlbxQ4XrmNzy
S6jAp7iFzV7maN7dLHEfP2m9d16be7Pq2E4nh9giG/csRmul+xgbo3DT0AjenGOy4KkebKuyXCvi
xGnmkcvBVt0mN6pqIV0ft/I2ggR1gaUMbe6K53X6FWaISjgS52GTt5LfvAwv7YN68mv9tLk+q1f7
wS7SeI+Uj/Y9jV/MQByIYklDuU5y25O74EolgX7AwXiuqiTbSfLericGvKoT+23Fa561M/E4rKrV
od3lYN1iWwIyBKvjnHIrosXpGTwazfDf4vlq2hvwAnLgU+RRJYXPnhQ7JWZA7VnDBLoKpiEBoY3m
FhwM5nk1D7Tk/hU+lYw9BcqWaf0yCOIrp+FcXsfX/FnxI2Zj2HfrrEt2KoXlyCupINzTip1GLDce
gs1aSYj+78biL4ebvU54ZlMnDqFhCUNA2/Tgo2N5HYVq9M7G7pD2mfStZdlfYHf1s1LtQ5iZ8KNb
3drPU+gcKxpF12rYTs9RkIqXDT26KkKhV0s1gQuPY/io4dftuozxS2JO3ftkzYzEY8OTi9K8VGzt
YjvV/6RG8JHFg/we1E8nxMxV2rOvxlLo7oNELA03ubmx/VGfT+FkcG5VpX11L+7dq4ZwiLso9yqK
UGRrZX4nBp9JeSEKiPf2XS2J0RaNcZFT+TWAMuqlXFLGUJe/2l4+2KXQv8e+f6scVpgKZOk6YNQI
EStOdkmmP1BwI8bQIyiD2ZwfdD/sWJ/qh8X13RI7A4sVqOLwj2/NisSlPkevdFnfMnvQDsSEXjVg
9auNsDWsXSq/N8tPDs05dxvUzK2uzJda6Cdlo1RavlU2paLJu6GfngO1cmfVURkL/nyLunTBtliS
kea97QgiHgnRiuPPd46dP4j3lJsohrKDyd8d9u2UhUTzaOsJ/ECnKCgigAyzYKRuqxDz0/T02km9
O6VS7CRleq2UgFyyMapup6QW/US07VV0vJ2R1BhxDhLdoA2f87xLEzLVE+W2Gfv5eBarQCVZCGCb
13JBlRnVJsoTYssKqIxcVSJWPGnaDSNBBqejECc8KmelwWMh8i+ToOCs7jt8W8mLMrF3hr7TbO1G
P4DI0veMBge4cJUI5ccItjBp2k+GqDnHwkMHxX9Ly9sbUfXATS1OdqbJsjmqBeDsGgNRH5anosru
I261naWAn6iEMfvIzpVXD90jaycqS9OMnMRlHoqYLBs07Lc4H//oyrEu2UGKtvvUKhpnSZ1N0982
DHCy+cwLKHDX3lWE9DNtXs2O/uS/ACrSaxnUvHKNNWyDsEBTFdMWRy4Tdy3KiTGaeLnNHwstyB8j
xhvsDHVwhG/gxUFXc7cGYzLQ9ZYJ9CRS9xr9SBrFPMviFL7YH5QSYq9vb92Vu0i7NuQ3rttOKa40
kpUJDoIQjLfr0IiMgS27lmVdXcN6PJl2FhysF4TiUzZOT0sqiY1ZZeqp/SlvHKSicJuN6IqRMlFY
iCvYHfLh2xga8F+4h1my4RMZAWKHNnshUJU2RGzBRdCdo5Qm9qqYZhIwI/KCwZliit5MBeegU10N
Rf/VcGBd9QqTZcjSH6LGgFFl1CJ1ex6EtbYXJ5m1TFV065XT0qeaYYAIIoKUXQdKP9wxuN1KtPCA
VnjYpbktwiZBiQQmlzbat+pUW1gmKCERdDYjX0uGfa75dHodB4sJRdx1qLzZYVpq0zrzKbL61Bys
agP0txOVOn6aht3Rsriq7Ta02WNnnT8xo5fqT6eTNlWYONt5D75W3Q9IVuR/tyKx8V6Z6t1w6lXa
6y9T38NQHXIWR+WvXnc7xUmqra04n4A7gZVI7bqCW+FRteZFMkb2AO62aw/Ye3Od+5MZ3mMTG14f
fAK9alZSmuMmKGH3GblC4CQe35VOfstqHEXO0AVrAMp1fLUkBDo8mIvDmEA0nWq0DCc1/I3xXU0S
h2DxLUv3mg0ysRI5PC4AEo3uXGd7jN1JA2jWpl/sOKVKU7bQ6iiz6cG8aH8jRaNdTevjr045NXb3
LWeN86xDGxZNJDYjdd5bocmcApHk1hZ1Zzp+BoZ36bdmcmxrmIEI5EBXj6fQF5oegP8DMwEtBqON
qRxVmn82YcGEUEf9aS1L4gCHBKSDXaF7qZsFt7uQTAZMWZwJUoxaPuL5HErjNjht9MGf9iXqHpiD
JRiVnXLex8wy/DJpXxm3/27MruBkPit7tAqFlDu6oNWohHWW/yBYxPDA1i3am9Fn34ePTIZQOC+/
m0gVUgO5DAZABkdegUerqwuKtRJ7GxTJZ+gM33kNPYPzIFzeYvhVjYO5MnKdTdlSLCfXbAgFrdTB
VZvvSj6FF2miryYbHAvamuAeNIa4/fPkoLXWpx3P4QGAyEdRO6yUsQUwXUJMZgdWCSLkWSJqIieD
tB3C7hDERUFh4C8ptWAbFwCHhJoBQMzQ7kJ8YSVgpVxqXlu7wMfCa4P2w0FaxzgxT+olgUrqRiWH
zLLDhTirGytbOCEouifwF1vJzjpMeKOyGdXhfR5ZV1vIHWt9gIXRtGgpSQRWjsC/G9TlvWjiU61H
jhdAzAw73vq4QQN2Kqfyq69haegC1fQG8EZb0+0B+mYpa0kyQhF4mgYTqZBRNLviTH4xl7NmNbLY
jTpMgXxUFoNKWF1EdZvxrx7TjCRTxe6CGMTvQX8yE4Cyx9vFkClXLoEIsieeXN2lXaDZZoTbEGRk
SGhhKg7UuAAeasRHXwfGdrQ1lfoYwDQGTaOHVJuOMjLg6ecLMIk1YwyxmxkoHSylmw+BkzFBnamJ
JFBeHAkNvkclInXgzHtr1nTMt1q6zuKIir2KgLSidhv6p2MehTTvZss8Gjg7braSZM9qJLvNX9zM
AQ2E85hi78yipzZWXp8Mxo6pLMy/BGgFzIE1Eh3h9+GF0En1mNr3qrL7FUvKsJHGLFvJvZ68Vgi3
UU/wui5Sc02Bfbxp6cDy61kDGJOU0qoKHTqeFWctac77UAXqOlXFs5IY6pLVXoXzvLjGJgp4rFdo
APYiamIFtdnC8wxD7On8sACqA0cvUM+eMUZE5wVk95yIfyiVE6Mm9HBZ/7RihYLntj9y41wqBZt7
KSUHFS51GVi8PBpZGHZwf8km3QrTcCOMtiFeyDwhKFKmqgtcr16nUnOg5dbEIeCkiwLnx/nyZAyJ
kpq+ODdBuE+DSNuLCIqKpWDHmk0HDQuzjzeMlBdLqbIXJhvoLmp2FrnPLpccsBjlt5QlDE70/BgW
0ycsBWx7EJBXFCY3G4sOc0/ECXGLChBN397qITaOiWhPnd3RVwTBKHP+zoXEQRdB26kZp8klXb5y
Q3JSyDbLoFbeU29kVCTPHA+UHpZ2p7O7wVTAo3wLhNECKRUYDNip7wPQhPSC9gfNGujlzAF6xdKH
Q7v4tUpk06fa2OLsPx7gtItTKTf7NMXT3F5NsLiR0flFGTI0ioqvtOqnt0KNpm0wRmQqmoYO22Gw
9pU6/mknwzoHZXcrPrS5HI+WaY1HR2AFGAI+6nKW81FvAQpUv7mTEfOR+vpFjepjaFX6JnfCJZRi
X8FRTU9GjjhMtV6seberrwg1bmj04WPsJWadNehRyDzriJAWnmVqBbFj9Wcjwk5VZeq6Zv1lnm71
h1kwrgCElW8hQMHjreJ808ujy20Na2WmbPrEzq+qkF44lpg+q8S3FNntmjp6j2ShcSrrstsN9JQj
wHBUnBZwL455j9XZgvgAt4BWmujZBfwlcBcRRREM5OKFLz3pcURQhV9as6wDTgEh/K8vP7+XpTZw
4Z/fVIyRPCHrKIsXEGIBjrhduMTGQihWl4QpZEztrQNfjJ3sI114xuVCNjYWxnGBVVnqATks4OOw
T611LBROL2ViHkxGDAemB2IvDC6w5VddlP8pM4rKjFA3ADZ1YAPUTwmDwB408rAvSTKwxSj9AThz
s1CanYXXPC3k5noBOf980cE6xwwrt2RLv8OF+FyBfhYGDGjsB+z3eaDceSitH+Ssu+dMZnnH2osV
Wt+jnNifksIWmNwStAVY05kach7AlLPShNW9Ie9HAh46w5DsbAWGzO15KT+p6+IBFPqa1eVxSOvu
K8wdTKMBn5pJgNdWO0s7MxD6TCNu/lpYKC9pwehtyAPUr4WePS0cba2CqE1gG9Es1uTPAty2HMPd
hs7zRc6huJEdOVk1zGMzCtQjZBLO+E6uX6wctpcaWsYtVW+lyceQaZi8LdLuv9g7s+W4kXRJv8q8
ANqAABABXE7uK3NhkqJ4A6MoCfu+4+nPB/XYaZVOT5fN/ZiVlUmlkkQiAUTE7+6f21+xSnKfpYys
QIFzaH2F+6Xf8xkTrhXMMNNf7HBnxogH8MR1kzhgr7zp0M7/+vWjf/2Uhlhj15kFysuQ3qHxd7Fz
dbJiU8LbOMuZao6Rwbu6PQ1zQ16ZxNiJizl4DEXNjMz/aprzAXpGpDuVedUm88mAnd7DUKdLfhW4
JY18Gj4gK8im/UjeMPcoiO4rPNPDKGHPh3LiLIUz/0s4atU+CNwUuEp1Yt+iHdKM+vMswTtSAXqX
M/F9mNnvA4PrWRP/dAZycdYLuD7OuQb1rpgWoejQ7QpIXgKU9wDLw0hv1jQvoLsCnXdbkqyx0X/J
HJKVpzS4OyXjeJL6PIClzyIwuNaC3NCwpI7ZWciRJUDEkYsy5YbrybWxcDEzbpCTaah2nmicCQ4x
oPxxJuZbMzsfwDSAk2blz1R9E7y+aSQhX3AO9ylj02DHpCIHoe0kngVGCRq+5GgFz0Ybvvg4fZZh
5d31meevu+aO1i46SYvJJ4pVP5WNV23KNr1IHol67gXoiuyOiPpWiYD+NWaQc385HHgTCxoRHfHd
oGKA3qJvYP4G0tAORdOSXgLSmlbpxTzRFkZt/sPcWJDgllZzhwEtaOlVn3sNbAoO2NLUV9LQxRLM
vfUZOGszMD+9uRVBzf0IeDJ7Glt3gO3aO+QE/1pTpuDNrQr+3K9QzE0Lcq5gSOb2hSmih+HXTyE8
FptpbmnI5r4GMTc3jPLg5Bdes+Z57K14O4RhfcwG7cXPMRTbOMauflPa19Sph0vVfjSFyjg9GdWu
AvqwzMxk3Dg6fRIZxRL+3DDBCt+sKnDc+dw+4cw9FGpupCjnbgqXkopubqto5t6KbG6wSOcui3Bu
tbDBtswtF+avvou5+YJD3UNShVHMnRjR3I6hCnoyJrZpS7KrByXHjODD1OBnJhoeas5MfmHeXZrM
quFQWFzpntqU3D1FsoWS3aKHNWJL39m7mGs8ItWoc8t5dpO3Q0fmj9THNOfzLGT0ZVvX0PyzoLlk
k7dhv71LvNC/Jh0DS0jCP0XoBZQUCHvPElE/HL8wNhT4huukU4+hUAJK56oOhkMWBfUJ+84IVhMN
J9Uwenfsc8wUVYe0M1hvmE9B2IDuC5fAxc+eyLKjrcHfItx8CxUILhJPOXWlZhaZNKfVh4kvyyKK
xBHTcMdHOQEZqjMTLKc/HuJQ38R1rQiLSvzKTvSUV/0rtwBvF1lsaBrst9QZQ2iCuRh3rlhatRh5
PaYAlIriIyPvCCRcwzpdAGFNQ+rRLvAhnQ3hYRhEI5GGSPfrla2qPcWi/sbtx2NDmdzZnw0FQ0BO
HPRmbjD6VHZ97LLmSU8IiHpYjRjSNF+zgRJLkV0ytu4vSmLdtq1TslPK1/ZZrJAjBc7tJnPvTV2b
HHEauVO+BxksHZgeq9w8+ZX5FnoxnOk4vDaDc6gHPX41vAkkBbYQmEjDUofWsGFBSK3sSzw0ckPP
IRYcMUvEM/7PhgM4IHJ+skllQZwhgfaMC+w0wIHTjBC0ZphgDFUQS3e0d2fQYDkjB61qCrcYLrVi
0vZtS9/qZKKkUBGAasYWUk5MuOV4TGeYIfTUa1SpB0iFu9c85zAPg8IGfjiJGLKE/y18s2gi25W1
ao6//sX7pgQTClzB8e+VlbPx9swNc6jgucld6Et2wXICvfwxgn4yy6HYpVYL4yr2smd7bNlB6pzo
J9Gc8NZU/2Qxg0j+9zU74q/9cP/T8/tHpZY5tJTP5s2wD18htPk9EiF9CQLv3JzdYnmO0+grVDWw
DNZqrE8CQwNOlu+SOwbTjsuhoiQ7/ste/n/9qtRcTfWnExm0sSstIZXiz+TXf3Mil6CneX1paCbD
k74t5kUbkei1PuCduFmoiGP2Y0S50sn5F1O+Kqu7DoXpI0/3Lfmsu3iyzubFfe7K21vp476z4/24
jJp5AHPzgBqKe/lRtQfvTK/tNX0139rX8bV5NFfl7X2qfb/Z9okquQW1Fpu0xd22AZGKD4ECWs3p
yRfhnWw5fzQSNTM4V/nmdrP3wl2xnQPTxcp+/M+XxHAwmv9xTUiB4Cc3TR2/Nyfkv14TvAaicVy7
3U8XiFP9kexHlV/4Zya0k49F9PPY9uaITGhB+xAIIyObOyMVOuAN27kDOQeIyk4P/+G4ONfJKkI0
vJXIhy0yosP1WTmzsMihzkbeVXs7fArDi1/yeJxrzjEzwNVYT1egcfGGL+KNTlFqxdmsLBmURS8N
J6KfpBANYikfWUbmdkXoQ1mndxgOGGDV1nXORx1x5hS+hh9TeTbf8o+6/4icfTvtYIetIo0WW047
+haClz6tnLOwmL4uylGs0le6DYIGb/ONYtjNWVqkt8qb760xK5nP8av5WWO/+jn/9fqledR35xVo
XXcZXzaIZa8MQU7WLQbQyAde84FXD79aytf2VqEht2be7ZqgYBdW6OqMywOmZRIhY8c7CodJMUVt
dm6a6Cvlgks6FdAyHTTNbNuhb2KlQuvkyfdRPl0U0FuNFhqgicbs+1w0Uh2tdHrJ3mfIA36mZXwJ
bkBuF7s5VpKcA5RW74mdDNdZe4j7f759hJyx2399pAxDoSRYdHqRPfjzkWIfHWsFg/h9NBTrfNrL
cTw67YvznkTvmVRvK964b1yWj/G1vvdPzTNz55cMFQ2n/5bzAhiHMxMovsGbS0x4PbaX8GDs6F9V
pxhCx83cZSh0D9dbif5MJmedoN+VIAA748kkxFhgglj6uwgZVLyOsbU1TwGCAqbXR/GVVtXx3XTu
7c1AKwzwfd64dovswp87q4nPEmUxjY/TlxKtseGNHPOSWFKy+6FmFkNCWxQvk03UwVNg27Vq4zjf
R1GD1wVDSfeS5JuetOAscp4b+dS9iC/aV2ldUkgqt/w5eh+/RC/lF4N727iU8bO11dRIoMnB9b9u
XBq5aw4N3p4Sj/RSnUNk1wb51WJdfO7pzgoWZCQ9nqQv8u4+tKN+i1+j5tD/VJ/B9+S7Uxw9bOLp
M1tOjqLfo1n2Pciz63ysmvGpPbTfdPmeIrL0e7vfhZse4bh48c0Xl134LCivOQARjDzYVxqB5xPF
+nuDAE2UrIkw3awisSnO2Uv24t2DF83bGbyCBrXtDw7bo51IVgNQ7ZhIwZc2vszfvPpafhF3vl0D
Qe8QfiEBnaff9S1knyohFGAtMZNyT9hvmWSO6eyKveOQjcbHw2BnkTx6bW289eaOlPiXWnwE5/KY
ItK3vJXf5wswJrjTb9qzl2L39AQIHUVKuEU6YAOIva01OzC/EHCS0lQkPIb4yUd5gsWLA76gwIGs
m7+yPWqYG926hnrXYtKb5m5zBnmMaH66vqoPWl5HuzQFydNhCghGps0wP9VuCFo4+/9donf958Py
eyfdXLL3xzNEMkZXZHh0A2nT/oOSxswvUEneciGgCgqXMFfciVckjYun+ziG3v2Pusrx/1vchePP
oLSAny+g1qYwcAAmvFWP5hF1+HgxOfNhGud4V/WN3ApCdcsL43uEdUpfNp0gsJb0SclpreJ8oAi0
iXLYME0TexWX0T2tMElMXl8/qhzwYOikK89L/qb31vxrc+u8OzB1avgMwzEgxCn9j91B5Xk+oAW3
3jfmTyxVtlycS1vDaoeSpoZ9DdAe77IImDPKeD9stHI4aM8Gq6n7lt+r6/gkUa9l+TmzLwKH0yxv
3p43b3kHB72wT/VNQ//OdSQiRsrB3yyavwpB//rS4+s3dJfPy1SmZc3Yu9/2EXjqRZY4abP3G7XQ
ns03N6MYx/zZMUcfl2W8K1H8F5orN+lr/ioJ29avEYe4aCFN7N80NzsHNuywMYaYoo/eQqOHe/B3
m7B/c5lZ1m0iYErRnWCT8fr9yxRpbRR5GWZ72yGqF2DUkmcfFdjQonhH5Zp9WGXBi+lZ5tFyGeoe
le3X8FW/nG0iJkdfh9LkRq8WmdblL5maMyu94xV2FgrPaLmRDb1kWNhRoyLb+pt+0bnB4o/HwrRd
y5TCsE2hczP+9cv349CK7MlO9oKxGSSJ0l9FJzp3iG3yFmGHhFA9zGyPzDkTS9qnTIoPv372678L
E6w+LsVT6MufbVtRbKll3ByQBCbFHjBONfteBG79FKQ0X1txSeOMoCNw9rfbnVDHXz8qVKSOlq7t
2iLs9xiQ7JNXT/bp14+QrGDkDiSvp7w7em08srWUCcwHoh+zojwgLdezxpwf1aw4ryCgv/dMTfJZ
jdZnXTrhvIRKrSrrCJungsWJgk1r8ku9M2dd29536Yc+a90628+iIOU2yYyxNRspzkvkwL0Qz4TL
jhosF7sqyOF0IgG02uAezkbRL2AUYeVGcE9m5T2dNXgxq/H4tQkGzwp9O2v19azaO7N+ryPk8+5J
V82s7d/MWecHsIXo383qPyEZrADu7AkYt//5Zfirgvgvzxa1obwIXfBZ3LeUh/zxqUMEbLD5hnsz
+UqbB0mRbe0wxXdq4yd7vawJVrnbvY/kqp967UQ68AeWNNHhJlbEIawb7BX6dQpC8rzan43MKlZR
qydPUQHgxO6rEXdH0F581LfJoUEqYvTsEe1ezpGWv/lm/sctzN6azbNN0JK0pen+8QTKMqhL32/p
ezwrB/098IYVu2BtIvRmuN6ZrqtVGYlyL9t6poQjgZtJjW3IDPJTAD4ybNdN9qUTVr0enqpb98KO
4pv6+t87uf/fnvN3vbdwTn/7UOdi3b903v7v7HtQffyva/Xx/Ucd/J7BRSLhd/4zg+tY/2DPpgjU
0mFrGda8ov2zPEdJfkW3TUpvobQqafMr/wfEarj/MCS/S2cHzbnsX5W3hviHFHMZro0qBfnM/X8J
4P5R1a7IBDtw/FxjzvqyFEj+nt9XAQmPpzPaqNlUrd/Xz4w1poOJvg2uMnflxVKoICvNyMtNpgPa
5m1PWVNDhv23y/Zvdjk8xPOj+69HW1l8Gcqh4te0Sfeazq+v9LdlU7cJQ2kjZ3sQN6TeCTLEDlqD
J12PJF4qHgpJBb6fXEgD75rdPuwBXFhTSsp2BnuXenm40Yw43+ZxkL7bHKgWWRAyp0pkGK4qVqNz
qVdbo/efgJ4NiPC1WI3UEz4F0axNRiXQF6vUxC2ogfKFpcgw2aZwMUqNo8LgJx7NAnG/Mm01UvTH
xDnQ2/6tpUDA3uQW3aaRA0tItrHN4V10MXaCClNK3w7G3pieqXdM33MNIHsbWU/UfKNCM2SHrx0B
q5jqxvyQdjZvJ3NxcSdLbZoyaTE56CXFaDMGLqn9u2k203eCgPbD5ebY5iM6TRP39TWkqZCXfBCH
ORaw/FujHDIzsqsugdUYBz2H6iIDp91I12quPkVeKysT47ojTb1IW+m/jJaLdyKyoCTQHCffqIh0
l7nUxUvQu9pG7/2OpFiEI2FgWvBaW7p78jWz39fouyuz1xgSx01xgIPvL7QKFcwycMq0IOaxhZTg
pdpSxBTYZLRbqN5ee40FasKWzcMuwXu4IWUfyi+D5yTr7Tc1OR53Q12tTQJJu4LetQMV8t/StLJe
fPwgj7YftC99X3abyK5waloc25EzQyD6RbQ0JwB9JZTANY2IwMpSB8qDJ7X27Comm/gv+GwVpDXV
GbQ+cBYx8vpCkZS3Twgq73QbSxS7PGCnsU+LGV1uhkZFpqEX6Ldx5m6z2WmgMgNXCp28OxlozOED
H39qfU1aGFVJ4JULxQePfFLhd+msYFU0VflUxHHzFlL6uc1qCokmn13CSErim5rKYe102UiWx6VI
aHY1YYiuNlZbE4Ix63T+kfzuV4277YfChy+lCSzA2NjOvgVnLaEF8aYPpnFt02646IjvAN0JUiEN
XfMselNYFZ8Kv2luSWLLrStEfo2kJ0Ebs85H8Th+rRPD25mG8NemCO111kZyHzBUXdoBG60qQ9Vj
QS2w8hTFa5KZJp8dEBtEvmCduelPs0cWNno3fXgW41hFLyWeA5mDKSzlDt1nOg0BikRuN842ywhr
m9noQmIhmr1EPnfXFWnEJRVNBXREM9xVjeasPQ/EfWua5VbZRCwXpGqCFc/zse9rLDuTlBawNJ5D
rRgUwk86prsIW+YBw6nH5zS1x8xJz2GtmXenfcjKI9sBU5DU7JZ0jE1xoUXkOck6hvhDeyKOSb2f
jLdeprdPnWGGn2NeBT9Tf2iX+MbY+LqTdxpxoV0mWnDefF70O7OluKjqOk7GvdXsp6yj6pM9+KXm
i16Wre3d/cxCXSyc8CCjxt41fdt+VlZS3nkZO/tE5dW7KFsaP1TkzZT5FN582DLRt4a46HZGNfwY
uOOhBqm2Hbe2K/yes7YCdMzMvd14Qdxv7BoD/lOcDwNjpF6EZ1p5/FVQadEm8jsTc45TZ8zG51Fl
Rm/oSpQ6lYBOS+JkYZi9XHWh92pamndBL0N5EbZLLoSqYD5pF7K+/TU1nPamYYNlzKDXeIHKAgqD
4fkX2VTpgfWuO3tmgPetssctRT/ZoR/T4GthZF3HE8d2Kw0wyM1Nw/FmKvqMvafhDkxpihiRxrIA
gJmF+wOUSezvqUkq133bZKCwcFRbodvssMnMugP1ZLRVK7nNLEVQz3Xc4meYxxCvvKlqfqoaQ5nX
TVATDbfdFTK/ZIH2pRz6epdp3DuuIUnjZyH4X9OIQ85sGewvX6uXkz4xLVAxuRligfmblZJHBhTL
X6LPkLo+xF6RphR+CI/Ut24FE9OIIHUCeiAZjO0IglrJLiEtjn5mmG2N3b7Kv1KQApKabL7ZncYR
O2vdlCdhdQc6Ny+Ep09TO+Fyj62507kLtR3DJfKOhiRsKon7HvBMfR/nQiHLbpiPR7S2+EUO9qop
tOJjYqPcofj0b2wZQWH5sHAXXs4yvzYqvvjUnfqXIrIqjfXNs179rnvDDKgd4fYM3lG3RqaUsuc8
ZTchpUOhiYNDzg+Tz0TvHlnlCIO0jUkPGKOw71nniJfM6iZzPdHsfiW6DSXWhMhtA3xYwIW8DYUL
2buoUvDVZk45w2Tlq8nzGfdVZf2cTIX4MlZJf4YPaBDj6PWrSPOY4Evqlj8l9z8OAjvtzlEIb6Co
6/ElKwfzc+wdbOBFYW/HkACuHDvnh5sqA8qc0PF0Oganssji3ANgomQaZstzhll40bW1dwgrqowH
Www7V6UdzRueLL9isi/vFqvGM2zkkvmh1m0Y0cP4LgjOIzjBYjibEwEAyyairmp2UL3lKdBxvXqt
Az1xLg7sYNLChaB9JL5rbueQsI0YS1kxlfe0CmO+cvVS/9IaQNtkN4mnnnEvxskinPjfFIlHfnvg
vks9KLMLTswIBHGYTdwriaOvE4OGKQxhrnEzuKAsAZp/CwjWw9Evphcnr8UzNJL04Bo1nSDmkF88
FLgX0oHBPjfqGBdIxx/B3o9KdTOrZkhVrrbGTGk2lAVCwnW0GzwP5A22WUgZ32rdo/POEsX3TI/G
lcNcaVwK3+teqsFAho4hLnW4twBQj3EqGmhgxBwXU9BRv+Sn+bCLjB4fAkC+0bPKbwGHbRYmvLw+
E4mzMulH04LAWGapZS47LjlYSVZ23KZLDf1sH6TDdGHLBayvpP5naeoA66WCH8wdiDkgjTnp8yFy
cKVnKtPwh5L2EztFrJ4Sq5x2a/ZT+WoURhQ82OHIh1W3iH1OwaZjC8jZuOLfncA6zANfGtbnDjaz
uvO7NnZEqqFqh36EPJWtMBMyByCisA6Yh6WrrK7wzXmYE73IHvcGu4ONR7EYq6YJrY8p1oL69GTr
URJ76abR3uDWGvdWUDknqZXBAhYFpiHY+PS/6ntoZG9Sbz88mzYrE8K8equ63hRA5LyWpUCrv7Hp
pcXemMPfdHMR1wnG8goYn3b52EviVUJtJxlT4C/w8IywWzlaHK2EsLF0Drm7o2dQbm09dFZGJrvy
KQ9ZDRy7pTyyTYv14MGRuKKMivxAsy2JHjftroEdaADEgOgew9iNH7/qa0QCvsvu6mRP2CW6dkGA
zwqM7PhDFQ2gGiA/xd1pmNRjF4nClRvVykQHJkSJcxNo2bpLi/FHwzGqJNU9OPZlbKW6Eq+ZO9PG
NdVG0HmUWV24ryJrh62AYpmwgHbseam/wzdlQd/BqCDLKjtlqtWfol7x9uzbmJKgwEQu8jttFfWG
8nau55XJLgK6Bo7BaYuFAXqcK9EvJeN8/Dad8a2FAX21errYeUpGEueQfJgyBG1brEIbe7sl3U0A
lPU41xOSJbl0Yzuu2aOBpCz88EQfBeYrUxefoYtTi9BDwxhWxO92UT+mFrqqSrIaYKEK4FgmbD6o
TuajocVoMWTapgxK5zVqG0CT1WBJFP3RG1ddoQH9l/YbpwdWgcC9YeNxr6zW5ZEIq4WfUcPFZIl2
Q1RBgXkoi7dhIPhspWyYYsaWFz+Iqx3OgwXVL+UhVS16e091+RAW2qsmKXBbjAPW4KVbkCikuQGr
6RRld58YVTyYDvoG6eVqHiFj3Bw+7CjxoO1E/sbry7PlY9SLI/zibPCiZZvUP1RMoWTiY7otYyjr
HE5eB93B9YzAbUPu8DV5mDpoQID40nU0Yl3rBlHcLSPYFEJZa9lDRnNCbENBFAF2CT11HoMkeAUx
sHHh4BkJxXbVMGDwzLyNaiFa6JOOY0KLPjmgNKcKaPhRxiQnFlKAaoUjxHEjApPU29j2CGUbWDYA
+Y4T4pIHstDty5lODiq/qb4nOE2WIM9DhuiZWHukJMMAqqAWOiypQN+mvoovMafSXQ9s49SNVXvJ
2YMuGnZE6E5xsDOicjjGPQiZIIjXGn4X3oJLB/urTcVnq+4l7r69qQHEiRyyBWMAn9IgscJFKsYC
JG9NG5U7AOIOYTH3tCAZPZhFtOsbGqvB/hZASgx/Jl5OqPyrxOg0ttHpd94cnQ9oMsOdro9br7Vo
+5ThCFavkMdYb4wf3tzN52A0uhWWZpwtg2I6z9CeRdF8m1wMMMjQ4RYfCDSLUQ0ZfqQKZ1qikKcU
gLiwD5xNxmmZVsBsru+U27p76z0AiZQQ6ZA5m5EjYZFugGWAXJnxVXO3kZca0bIS0cApl9zoFGTq
kYrBPk153u4NlRqbSKNkThsM0a+ERgCxQn+mhyTZTBblRzZ0MLrvrGxd9qQeZWKRoU5IcQG3ZzZd
5L88x9qaWg5tpnq5b0mPkEPGN8KzsWSbf8xrygMqhxMObrjkoDds32irPhAYEBdiN9ba7t0OTTYS
735IYqtV3Ysmom45TrSasptKdlh61mPNiarxwu6V5x3tj4abO8u7fY8GWmhC0e7oWjVBIdj8BVZW
BaeqiQKKpyLWfb092G1hf8qBx7F01b7wtHfHKPDZWE3+3QxK3j6dWCXZ8I4MYq9G3fumD90K2FZI
l4D2KKNWI59PSqDo3XqnjYnap70/PgfhdNaNenxyPBT3zC8j/DU9B4Pc0y5m7JMkr+lrkCIDij7E
7G2y6gMLMFyS9tnFXoyoXi8NHyKkmA+ydK8YVRueMcTTnzMYi8zoQe66TX2IUgX7ECNPWXz0HIgI
guxxy3yNg/6S9bqxi4Ph2Z4wNIQs8TmGQGcQ1dpP2nf21l8q331LU/aJFNgwrQboRCA0uMNt7zYu
XYWsgBk0ll4c46nKkYLjo2MHFBIS4DvKKtDWYO+SXRo7W7tK27unZ+HeZT+7mQwvXjtj1uGs5jg8
dbQTcO/kcq/bnEqnICVUIiIIlBrHsykzcKRQ8LwNEc7ABPf5TkzWxW7I6HI8UYyUwuoyJHMWyPXr
nWsMnDKzMlKICkxrNM/Qj7zaITOnYjeZabkujNB+KQqFrcZS5ksYWRiKq65xMROMkj51cvNyEXsj
OConajGU4Yt71Xo3WTlAYjaT1JBgJhfbaM74mpKSVY3jLhrJWjidXFfCr97SeMTPAD5X7Uem9cDo
xXPkxN6S5jmDFHwoScjlbUw5XTZYb63mgOFyoSjDvkABAXO0YoTibe2kXtSxUW06AjEbF0MUUA0t
++w8buGFGNzxliLMUHWmSWh3tiO2tCNAbesBBOgxzDrV9e4aDhLTIFN3uq0sZE/rjTfcZadgCiBt
AvtWB9d9xnxF3xqhnDS59377Y/QrEJN6kcuVi4+ZlGiLZ88vdzWYjw0LsIYJJCG2KzR9nWtp/5Tl
ffgdbxCdaTkRZ8PeGYhmUYlNw6GxJfMVbObG+yF78eTU4YuZ2fDgqRJm4g7QZNKAorimGpcDJv19
aSXZs6OgSNh5l5wzaZY3L9CBQqWjbNE8OG+yx9GeB9c8Q+7jjNbDOm0nRX4a8hJcXBxBaiTLGhO5
MFNjpQVQunwc+SGnScaQDv77Pt3ojviMNMi1rsqXFWyrheHGV6qVcTkhvAKB3acx29OMeQg39Jp+
9mth2c6GWl6T02nyqRWORXZQg+bWe3iAIYw0zyZojY0GVCvyunCb9BPzLL/xL7lPfi7K3XGpBrMD
n6vHh6bhLwDB8qoMBkBmHW6G2YBnYQs5OjrwdNKGh2EAwegkXbaKq8hb2ZlcK7cdtkEvqY9JCwrJ
qaGoe+1NtypIfXn2nDHRwSBP2hIcHpdH01d1S3VFmxvpwyfZxDEbIsJEzBYCYcofMuxkmQzbpoDY
sSZKle+nycKA18GBZCFYa0YgoLUZ3bWcOv/d5/Zc8iR9MMp4mDgI+qsoCAGW3xUju0cf1vneYLe8
D2ngYTHN3jUJYN5XavikNOQsfZIquuN3O+4Key1LrCfsTlqml5HdkJWiSLtk3T0JVUFsZpq3GUQ0
vUwNlrp6iHXqVKxhVtYkKo3EYE2nAIp5Wi1yREviQ7q/LQR9LCASSYKWhRm+dPZgPRn6iI12PI10
LZ8iz5oWWgJua7Trbcz8/ZHmuvHITX1cefqkPgsiPLvOpYXGi55TAXJI5VGxrdwifhVDEv1UEcyT
yHO2/lR6R7KNdwnmB5W5DaHlU3524dEwvmVZNWLRD+injiiuKReWzwXf9ezoTpjiPKwekYhXZqCp
E/JwsarjkVSBjIZbVBOpwnctOf3q9JR6zUBKNaY6y3NqUmB5dvBMjrX406kCr8OIyUBaV8VnIfUr
1LJo28dB/D47m2nznJJlE5NYzyurACYdc+UsFrKGuaDWRzw+qhAaz+uYGOc8sfTk5HvxdooM9SRl
onGy4KwBb9AwHihsxrgQThzX4LTT6DQwfz4qr2Bv0vMKHqA9cm9lKSX02NnVkzJlePRAzDBSqc21
LkKGLZ4pXvH8FxAtgiLlJWfVp77idJRppn4TQexfGCT51taQpbH2Q2pOeVll8mqCNqV1Ka3Nk1vZ
4pn8pn9IRiEevGOzS0ssd9v5ZZMt9KostyJKzXIz6KmwOemVGTnS1Gcp1BKbCAeb1mU+iuDDkTzV
7JXc7IN7zb6VLr2/xmD98LBPfCuDKqt2daqJi+HyknNnBFebyXPaAhuHKVlsAt/uvwlqLeBAlibh
WTtUO6egxIxiLKzU4HtWPiPHFekX+7mhXaRYjMphChcLaFQ6BDMhSRtR9rLJwwh/XdZOeH6IMsMs
O+kx1HRhVuOGnQJo86nxw3s5lFhjTVrnrk7E0XEOUFUkIQDvDQRw1tg9fJJVcrx2kZecYUvOk2ny
yDEjpmiRDfSTda3jQiJIMcnVbMOhStXdrVXTtaKS5sQKpj3ljfgU5lxXnUJBqqLJBP8+ah8d1h0S
9i5xWrqnlDvRwlebzHxdE65E6iXRPtM1xpJjPr5HfNtPwuAmCKpkfCb1irvQ6AgMexPUd6O89zLW
TkOLxr02PC3Zx3WmPXXjAHsUDGZQSA78cYqIUs2QTg14QVcwlnIyc1nzjRhB7b5SJR0dDNzdCzmF
YtWWGFrZGHMMEWP1swxgy+sQeumgph7BHOyFbvcbOoRIThNy0ALzkSfR09hM+jKQBYdCEWHSyUqu
lnKMqoDxWrQ7RrGMKqygX1g5xaEMcA/Mh5YZvuGMNJHmNOFzztgUHJHb8XKbyu41KA18USOsNuSM
r3rs6A+tFrvAZHmN9AqGpdGO9GI41oeBMr0x3Kp40fUao1McBfB1KlYrTJueZj+SHBs/SjdyU0wn
Qc1J8htnKJKZOM7PTVB7fHowc8coYFEtihdTqym3EGXNobnaqTbVjxo5nm0SamyDuxmeS8XOviM6
V1a43bDoLxzX8bcZMe5LZROtEVqe3E09r3A8582q82XwaotorlKDyN4DHV81dATgaMHlE8wAU6cA
K9NQQwdbzCpaptojeFKbi0H20Cy/pwNQvGXqQZuisBtMaFMxByHN8NXz3HHRcBi8pek8ve/ILZpl
5jV0bODjdkbkQUAlkEEjorqryh7g5FALE61tqxuSlXJS8aqXARBRxf5+73A++kbYhESfSe8XduKQ
OYGuRvBDugpf3DHB3anBP/mcYlY9Vpb+FvZTRxvTXB/vVo3+ZoeV9uCsbJ4mbuXXIaNaYGD2zgG/
JVzFsw0Oy2+t5F0OBIlp6OH4wkHb7dCIKGyG48WC3W16UoN7hpzqiOmD53OMbRyvYdQHT97UA9uf
mnAA7V+Y7iNh+rwPhhxobVrp3ddepy+lDYwg2yaK8RAszjxbJYNlcXPkIrn4tgO930y4XSi7xSLC
bRvChPsv6s5sN3Ilu6L/4mfzgozgCNh+yHlQppSapRdCKkmc5yFIfr0Xq9vtqurGLTdgPxgXKNyC
SsoUk4w4cc7ea5scWLDaqXrPdKpkJJiO5bEcqmbFzRBNC/gJgn8rOFrZrgm5Rw7irZHkKNV9RN+n
tl15DsPQB1000Qliv67dPdAN99jD52dVKPhvhe6vASRUQN+SOppCnmt9wZf15qRJu3mXqYicZSP8
YuOnkfyoKMg3U2/a+1JO0dnSm+Lc1ez1TMawN9mq3ZRRal062+QJDJ0g09eVowmAhLbcSSuTu85G
ABXjyN/VhvmB49H85LjOAktlrPXps1HZrIZZIa7odJ+NNiYoC+Ype2IKMc4fm3yTugyvWs0e7mhf
hRvf0i6UpLjTXa3Cl+QnNuiXEXcOKXf2EBJEwVAUDEPbr81Ur0ijT7MH0XoGFPgk22Gqk9ep0pKG
UVJefYasPSt3CsKjXg/RhuHiVmOf2HVukl0bWf/RGp29pvcWLSbqh33HFb0yc25OD60NucJxt6W/
wTipfzFL1vbGDPDRmtNNx9a/EiX9/SluhyX0fh4tDbxqN5KwULjZE1NCYhS7yngIShIVxqTeepE7
PcoWEZTCHzRAf0MZ3jHOYsZMQ3Q4whAolkPtgesJXQvjcLYpNYP4lUp1B7zChHyU4Cqdzn519MFk
VYty8w3Jb7XuOMLv/E4+owwyoBcL59aEqYyw1sH+gmPSwZMi1L01BslaxPk75Dzx2rTGS6ZX2hmX
AZw8+ooHmKcmiRWuvpBm56G5118M31SbsRrKbFl7VUi2T4tNjtgg3zvCw+khqNEBu3fIviXyAfLm
RmRRQKsAVuzR8kYLwyeIYlKhkm+MbLf+JIe7YUzgI9T0pfB1zEK7d3vyrwX6gdEsxJJOQMuhob6U
BM9fl8gDCLSpvVsQoDyRngkhpRlZuAi3ScNU4C+u+jUjV7HR4WkA/m39JZ1xY2fXZXCnDwHY9SKM
r1KflPCsMqPTGGX2EXdICOUrTrHSB/0pqUl3yQJdbTCT908JKrNjORnRJkGXdBsq0W9p8tMxbEtF
cg/VR7VtiZm/C3siGtOIjABTNMlWBbQIuIgo6G1zLE9Ew1pLpm/EvxeTAw4kLN3pKp8G5wvgQZZu
AT1/9+cn47GpMiLQc/pgmuizBy2YVrlLp7HClrM3UwcYiW5bhLcYYbph+E3FLr27Srcm/mHdQwgq
CUglw/GroieRL5QtCmpo2X2kmU16kJZyA5ou+1BEaEvRlILQ+4imvU7AJGjWr6S3hLGO+wZZdsQs
lp03a25HUZEDaDuiW9a86qIZA1rvhhPehGZELoUyQqtemMBTaZgXaaivTFNq3YIRGaFaic24sTb6
I97zZRtIeiYt5sgbYirI4qwcrB4hNXot0QfmVsMFRtDHJpNZ5zZU4KwrYihv28qtsO7EjbyWASv1
GHOBI8W9qhNCirCEdvI9zj7ng2kYnHQlFggP2bygYwqMqkKR2thGGBrrQSsw7Vf2i5XnBh++oa10
WtivyotbYL5+n/C9kZ0f2QjCb240sBBpdhZs7YxwGY1ZFYIad+4dW1jgg7L8VoS5V3JUMgljyiJ9
hceYsY4fTGtXaI8YP+tXL/SIZMH6oB/pzbLhxH79kTiQQYGXEOQ8mMreSmXEu4JRLMkv8TfaIC9R
OL2rwUsPcWfXD1KE6T4iBiTh2kZ0VaZ4DG7aUWeg0lW4oKj5cZzFkEQSl7PDKvCifj3Yyczb8ilS
R0x7fu7a1wlIlRXZ0XtREmg15UlP/IV0243RBFhDczCAU6B4kwRhqFZbjqlcfj9xJLhXEY8CdFbU
DXVE4AsB8M2wczXkhlOoudCIB3FJUuubLIZo62hMU81W+m9Kaz6rCmSu07fRqZgrL9GSe4yFTT64
VZcuhRmCfJSpjtJDM8E0dolMAOzXxjkWin6MXmcuEydIhXShV0VkISlyArYEN40DlrMA0FOUAIxX
sOZ0x94GPR0ab3Q0c5FPtiD+0nVipF465vLviCEnCVEcOtVAsDDGtVPrYQZg1ArOYG4yN0VUIHSB
+i+syTmP8JBoAQ/Dew/no1808K0vpPMqgDrW5J2BxWa3zEq9O6GZww1zaPtd4Ho/DilHQ6xpYo3H
DcBPQCNwKYvQvQPRTLaTbJ8bSfeLcOl6woldsrYFA4Rfzd0UrmbRdBHZLXq85GqQFYIPryFR0yzi
G1YAjYwTzTpW7oDRQmT5jWLUS5TQDLMYqolfQ3MnbeNgLF0x18iXeeJjwRFw+DPJtaV8Ml8A0mcY
BzJ3R5hhvjc7Zoq2NbXn1BjUwSjN6TLFNY272gEgSRo3qLG8Rv4hpXzSbLQmM4Z2KNUNZFisST5H
LxAnaL0VSK9siC9eAQWmchmOmS6u3sbzxuMYl85V5gzmW14ne4le6pI7Ubrr4QLsIgfBWlMw4lvY
KLlOLf9/xCS6cpvyXtEIyVM4CFydQ15lhA/T46Dz7A/6c1hXzqZJM29rmWb2YHQOy1TLAHifmLk6
cxRHGWJawyoyRPWYJnI6uQ2LBQfWCn4mE2GdiJhmXrhJuszDHl9POqyDKoh3QosQeBQEfrN9lhuV
tDNosxtBWaWsVNy/lX3DisyilCDtxkTpnRvQ0StTK796NRnHsjZomDSBtYOLSo+f/czHdWOGm1iW
vGYH4qplRr4e9PSZrutw37fBcHZzX+1gG0+3iC1JoIp8JLzezCmhwrhV7UiyLFgTchEYThSu796x
h3XboJhuhpm0HnqG+2UP0n/sG0Y/WjA7ekwOvIuCUi/m0Z+qa8hy3lMepeOqjApO92GhrZJcJGsr
t8J9rCxAhqEjLkaEjVjmDR3hKYQeBfqivbFofnxLFeNcQrxzk8jGZDiFE5ADzVNwXO3GfDYSNTzB
DIHsEIbP0M1IWJxGD8N8MqRouyLcHsJpCWAO5JFwcvNgaG38XlSDu0qnYN48guZE0pCk3WHKcFeP
Hbne9FhDzjGEXamqRRnmI+silFhvX8hEcjb0cIMNXYroJctca+sYpF7TqIC27uqEXA6CvocXf4aa
adwyMRgOdZ0m8DYZdtAsx7CZa+NCeqVzh+ebzngHU1+4dngLyBcpeWl26aEFHfUFe66/owHV7wcx
+teVV1kWWoc022UtmayIPKAujUg+u0zKTdV0sVzpThE8qKTxHzNvYBJqpgcGPtQlLgfhZcAmt1E6
tz7NdfMu61xtByEmuauqmDSRnJw6u2b/nWLvLtKIDtN73V+OMfIHuFGUEsgAT1beS4IVeCAXedFy
/nciDflRTV5VNYl9k8Tagm5Mf9sJje3SH9nKNactVoVfx9sy9oAcdEz0CNG0HkRMKC9CoDJflHA4
MN3NmfU2hcamU8SktwW29cJLt6quoHsMtBMWyqEJwaBG3Kqi8W/jme4ZMNIn5TO6Y8tGameRV8Lv
Knd15gDrUGFybJJ0eCCEZtqNbekvTS1tm4Xw05qhJ0nfYMFw6FSaHz73poO3xEtjtXEqQjCnyME/
45j5Imr9lmmgNI+NsKc3BznrgRjhNxtf+dLTLYZhpIkT/pSNdw252DseZeL1wNKgy4BwVepd85Uk
wGzdIrDuAJ5zZh/ZrfiAG5ZlCO9lojhLQDdcIuR9gAO/9fxZlxQld7ljsuAmjsOZTEIdmaJ+Cfr8
3EftJZuMFiFe2286z3c3KNnqrRtE2jZnDHLX9EMJV7uxiIU0KndpJnowq7ea+r1tmfNoINaJrMwf
kpCLYpuN3ETpjKzqlX+u466+Nn0I576B2MoSOWo2JuZXtBo/Wem0ExkLDVCiVAP5QHgzi9+/otiK
SUwGWRD2yjLAHKKOCC0LWnHKU8fsYm7MkuN8xYzSOOf6TPy3awfqZledMTP1Z0tGhIwjfT2kSY+J
IzTj/PJdRf2/LdPffhbnt+yz+bf5B38ryrFG1dH+x89/bf7ydxzds+r9p7+sv6dWXbrPerz9bLqU
b/2Ly3r+l//TL/5VR/8bAb5DN9Oe/eN/s8z9nQZ/W+Co+/z+lvYf//4vf/uOv2jvHfMP+mesPIZF
0NWP+VeO/MNGai6YaZi6kOYP+VeG9YdroN3wDAfvnbQlVvG/5l8Z5h8uYVmGzlNh8ONc95+S3//s
OUd+P6+JtsD0ZtmOgcn6Z/m9cFTPGFwRT+lM7P3jvV+qdQdJfkjnIJpeo6Wnk9HhaW9NDKHeDzmi
RvHSUeXzDxftHyjwZ6H/j/L7v7wT3oplIdu2Z/fCj0YAthSEs6mu1pNJ6shkBl/9hNd8VNrwG98L
s6i/fy3L1R22d1NajqXPX/9B6t/ZlpAyDNVaGJBAplmCTTHibNOpI2SV9WXrphkrZgxwzewkiFci
eX1Oop2XPoELCbetKz99xw7PQ/HC2NVdQucCtgLJqIoGZ6cFdrqSSABX+hCBLR3dnTE29taJTHxp
mi0O3/8oU8T2vmvsQHjZxwpxgU2i177LzQplUgNgOcxpIcahTQhNd4qwUJwFinU2C9JPmiRfM4o9
W71qt0yNzD2dquMUtdU7StZPOrkLtP6MegwvvDakH+/xUhFFmWd3BEClZzUm5LEGBZDjKs824Hle
DT0DN+9F9EUThkmcAQDg0MWNIrt9HIM9lb5NTEs0wkuOiwst0WmvVEnzd+yAxElCdlCzpFrcH4tR
IeOgdw4VUODk09I1teSjMTUgvGL7A/FxSKPxqif4xjdUtooaQ658ghePaBYAF2bDiWaltuPyYrfN
HaTCgiTbgOJnH9iRT+2DQiY02FGceqD1wCR2NWgG1GjbJNKUZGQUFofRrh4KvMxXTVFfxgLHpm6b
20bz46UJLOPw/Y9BWHge5z9s5aF19gt9K8GwOE5yLoXLUXTg9bEShiQB1d2yqz3FAYbBSQYtkQoL
t68RG9OR2RHteXTDDNxiAf1u1EF0wQ50CHEIDYaAwHDq616O+yDIu6MWaM62mrz2lrbdunVnJqBW
FjfghTZoGQjdCRlu2v0MRhv1YQ8QlZM+4oO114CHUH74kNBp3DIcg/MBSWddJtG709h7JwixYSDp
YwFAmlQ9aw6itNG+d9wRmaiD6Nkrtfshz3eg5C4qDL+IeadVXefrWJtZlhnUAEkm7mAcej0mumM0
ln1lXsbW2SflbBetLehvQ3pFPAFPat8cJ9DH6c709X4ZRCVHeYzuE6/k6phaDJcd3/fdhZLpVX4c
hw7CFp6WeNBfewKe2cPfczruhoy/fAfkkZc8Yv54RySRgy+jxYq9RM9RpQRA+ct67Zd+s6eHdkqU
lNxI6Z5cIrnRbF4or6J3t//khPQtE7LnZ+mzWH3h+ARJ0qzCfLzJpfkANuw58jr85oOZrBjU7zHb
XVGrn7xC3Q29cwZycoOZ5yPyjae0gTMMJnnZOOF7XKL6oc+w7n3QaEkgaMvyGdr5eaz6VURjUmr1
23y1vr8ARU/MaD3TV3WZo3RZ6glC+ph0K3lh7votR/IUDJjO6+FRN4Ivp9eIvZMXq4u/gPBg4wHp
nei0JxDksCrnVzOggTNf/DS5I+6QRl/ZpgZowOY1tqmtLmbUIPIJ37qiFsvcrAFGo7nwvgTjOcUF
BmT9HqniqrPE1vC5unTe104IiU1z7/VwXzrOyZ3vIw0oUGmlgCz9GygGl5EQ2IUo0ivV5E+a9oQ1
c9/LmbAVYhIyMb379/MS7nnxt+JjsHR4Et4NcUQEqWJnYRIEfnZ86lxnP28poqpxS7T9uS/IkhZ2
sk78+tnS46/ed8+S+yHxoqseIxYCVeD7Rn6VjS4KoM57NF8LOgJ54N8jAznbPhetMhsOBOFmyCl5
OXWj3AK1vBvMplxppBlBOGDYP1gjXRjdji8WZe9+stOAQwoAbs+0BUHebXfTEVDC4ksGgV9dG3Cp
C1WrE82iEkTqsWqtc1l9Gh4JtIG8EBA0xMNN4LqPPXqVpvbuCQXYMhtdEliyKeklLcF+fRkh21qS
ce/Q1RhIYrbWOOcvuQ/HXJY3tFAueWbvfLOk85wD/vLQAHYmMlrc53B0joahk9pqG5euWVoBKMsk
bJ5dH7NGDqKLi9V2/Nwpnc7NAPaVKwLM7mYIepAXaDQ0kT27tFtlmryP8HbolJiXxrFzFDzJS0sJ
yVs/6DVG5qo76GX35OccXcCgIFpDfz1twwUF/VdL4B0g5/o5Ge9UYNxz5OajkTVRHKDhIvs9bXA9
54imlP2q6dpnN1TvPklaZWdhQTBt6ChGcnKJnOmd/iYLrICxEB/WMN9cPOOHUM8ufuPcK90cFrmT
XfUQSskQcBcWGIYEOjATtmHR58Xj/0kde4q+1UVTfLU/V67fq9H/Lmv/n1W7QsIL+JNqt4vf6rf2
14r3+3f9reLFSYqbmOoWZzwmrf9ym9ruHzwMOnLjv5a8GI7/6jYVWFQNgQeZVjXZo+j8/lbxCv0P
LKgc9lH1C2oVw/xnKt6fqQPOXFri8tQNPNwGpbfzC1CIzMIez+lATnvs+I8NjKQFDoHxCa/5KQb3
8xsYw9+/nItH1hFUfrbg9/vl5Rqb9UUFSJVsM+lfe52eIcdoui59m/TbICv73zjUjZ9xHfMv6Npw
qBgVEGwrDXd+Rz/Utl42JS6uGMRRxmwx4fSkQcEW06XTwgyPkiPzVWZn0Z3bOfEOXuhtKGML81rQ
SewLozS2euXFh8aGOWtUPRkIUxcfGAmTCAE+98rAAnb64Rb6B7W/mI8ZPxb/85uez0GzF10HNvKL
Ez2G7z2qIZ9bC5rDJuMVlyF0YbUl6sVqff+O00FL2Qh3caLrl3i5t4pR8pBmPYc/RS7i1KnuXvKG
Gn1wgW0EqJOsrqBdD7GcDM6hRaDJ9OU3b/zXU8v3N87sFjMPmCHhctv+eLUdr9LpwIy0GGjDniJN
0nMPQvo+DtHWYyeG5zEeUHRj0SyOaUtKgk4Wwa4NxLDmvbtEa5vOk8C8cT0OIUt7uceocBnov5CR
hxaFmPuKZRnLsgv6z6xv0DoU711gJFuiq8rbP/99vkM3fv0gcIpLlwMQrd5f+QYQupXedtJaq8I+
0QsbKYfiYF1XdUhzpKQfUmQQK0cwxLO4zFoDolEfua0QwqRZDu8FciXUadvTLt0wtNCGeiI+DXbs
2LSM+34stgNgtaaxTk6NIoWWMj8YV9B1Lrt+3xIBh/Uyfimt2Y7iW8+e1cpzq3XLPB+vXQxWuxJj
zD6pU5tc5Ly6wh84kWCD7wh2LHk8mxBVFEIIGlXdiDBRpEqe6lIPP1y7DiZ0SrI86sM0HIwsApIp
p0ezLIbXOtPVuADqcGjKMipB5LXBb1zmv6Blvj+ctLMsU3LWNqRt//Jwlg7uUAs+8TqcYHui/iJF
Ug+KNdKbhzDqYNyPs2pJuFtHGl9arIbrboTnucwGnOA7MCHqC71c/W6WVXuqAtVnC1EJZ68KdFEO
9jJ7ESSnsbdwK/lUE1MAENLS0tceK9NwDMps/PA6Zdx1nHGOXjpoz8asvi4ntEvLtKRFNAb6gM2d
oPneAxwIOOB3l+F7pvYvd9l3opCk8cABnBX9p6emdPWyd+anhqSC/hxkgt8cIa2JwbKob7QRVwuA
NkGhl06XmunZkea7TisCFtPOmEz3wWqs8RNVFqqlsiwPf/4U/INF253XUcEHZAOZ/IVJkAYjPjwL
ezgZEdYSQdJX2OOSQqS6cob+Ny/2M4Tj+y1B92WGiuhAB9gnfr4WRShsZlqtta4o4SL0UBucJYhC
5xiUKMhAog+Ru/jzX/AfrFo/veYv/Q94s5HdSBSlSD2jT50aB7xorpVM7vNx8+evZfzaYuJCglWg
HmD3dul3/XI1uWXjshQVZvsmUE+dYtzRDeiYccSmwL2rYKumOr5gX66O+GstAmFzIoVFpj9LXc9v
vNz/HQByvr9+uf88EyicQ7PJMvnfX665pogkp3u6BqbTPxqqQtjmM0P8899c/PrRWi58FR0nBTuD
0OFc/PwyglXcRUllr3urvi0bMY+lsHdH/WXI7gsvuh6Q6slBfcx+vg7W3PU0RyCxTbkrHDTjyuso
8UnzKi426W9bxqlQgYfbRpTsgSPmzjIKZjI+JzWMVvMUZCIXQ1WfcRAt//yX+bVlZtF1NEFjOSao
EKq6+VP+oayYyOqu5oYypO76w2nj+yhjW+uFPMUM4ZddnyOPKZzfFAZ/dwU9nbrAlGRcwgiBD/Lz
q4aTL+bME2/tgEU7+KRy7xx96smvytONbPxux1X3frNKG973T+bHG8TGN6A71Gss0o5Fnfjz6yoE
jSIzlL92Cqteq3GURw8dzrOsCsasbXAAF0ra4dzuix21c9Qo3uKAaPBWD48UXrOS1VlI375hL4FM
IUAGRHW5xbLPdNWPXnzRvBS9sY104j9cF+UwfhoBuKqd0waGvZWQgV07jX7j2QqccpbieB/xOGlW
ChpEH/VNjeoKYADMnqDWr1ArpxviZRDnkQfPQTK7dMg76YOg/ZT67ciwnd1i3+hdtFOd+TnZb2Y5
4aKdGhDBGQRtywqeSa/sro3JMA9F8+HNmfVZ5RKi2Tgx4kg7R+dRpfELoajGCpMQKXPe0PQfIgXc
bIYm3L5SNTScPD27L8v+prKfZ20ooAnjmx9xLS0/owukBdmrw/Rigido1RurIhk1j0i4md0sHJfr
7GxWcXJjDDZOUxFXLeleaNSx/IjPRibuKcscQoqMwFj5UaKAFBg9tEBlOyDh2NFeEcuqddTkuMTi
ERi/fWfROITaLpm7eU0x0CdxqquCafmxlqGJuaKv5pjj9QDo2cMnjHJk2lZ9uatbsYbUi5kQeka0
iSljHyNRJJshmJ0rBVEYTdcCGhCV8VjFsaTZUVvYKEwUnAvMq3xCCSDCIejcU0+K064t63oRdgFT
mMQlr4Qxan9dU5JsjSm1btrezT7yhg9maJoAK5WeQAmcFfh65ZYXvNfGc44O4UlF4JTjtmgR0Q0u
SUhZedEID6l5LT1E/i8qctnjfnxIg6m9SH/sHkpBhzKnVwB9eSh2eNOSs1ZWwW4aau02ccEmJBmQ
6lgXOhK3zEHRb5dIMbVuzXxYX9OKMN7wFtX7AvHFWdQI6UI+IUgIWXsJu/S97p3xPZ5/O6UDzpOO
9dQQJWcUtKkQUN/5mkODWY8V1FnDfZFDswLjcelqBwOwHlMApXl+71bkWmhOOq3atmpXgArst85W
1SlvyHpJZKCtubfL5yS3BJLBYHxKjBFyDAP9Eq4G3Z1o0TRUl3QntYWmY1jHr84JJ3X3suENFAHJ
CYESCyuQpIo2mTx0TWm8poXRPgaAfnbY/jMKoLFY4+QW5Iao5qrOamtVe7WNCbBMN7XmBmtL0hpl
zpI/mnWunSLPTDaA/4gLIC/uWGWV2huttNf8i2CbMFVcGiUDfmrqtlvkuhzwEZMCKLSAuNDBc3Ge
9hhBpOte+02ZrA1SwO9kN743NIhv01rZ11bHc82zxNVRNnjcyteeyIbT1kNrrIq+vkW5lBBgikTR
NBBNR7IxrgpzYJ6JXEgU5ZUT93hkkSWhMbBeq6hWa5MYXHy65raF8MXXyumo6/DWraJqlggG441l
NuSB2hWKVCOM35ou7656lP7naPLTi+lkLMtmyXOMBHBOtv8K0xihR/RC5GyzCcmN2UPs7mlyZ2C9
E9pbozaIb1LFmGDdimhgD41alATVjdAyL1ikzDWCba/bNHpctweR4yTXWqt3UPDzJwtPryQ/79y6
zj1+0eQidaBM6RiJD30a0lvyySn5XTWZtMgFSkimsvFqqO3rWtjmykCDhOYpsRaNk5+t3BSLrvPR
cjrdNp/Kbu3V4j3vq6M5XbeUoJu+DkLAsANaM45m6AYQrWn6XVKHJJ9avX+luiKuFpZeNs/thOmq
rEhwfe2DpBp3zHPpmrUgRjK5HpokOHdT4y5boYxlqOQklk4xQASvmDCIWbq0CIO8uAKXNJuj/QPl
AnApXM3A1LX+RjOiahPpeX5FQk95mPXlG7+K3I2ZlV8BU/dbVLLdJjLr4m2q9WRr4YV6UmQLrdvB
jK4iv4ZL2QGtRcxlkdcapVsIB/T37DJ88+AwHioXvQga3+a2FmOFMT8sD5UeMSHBNMrAeiQ/B4E6
amUrYtm2cHPUiX5KVQkDplLRWjT+xFgjLW5tOu33buuAP6cDeiNUOt7aQeIiuUnHozM58VE3yeLC
O+Y/WUp6uyzE+NzhElp6IjVuhwD3Sm6ZnP1CEW85nkWvbmFNKDwQ8/eV6zyXga7vo9ArDjZ3LIcY
76oNx+BMR6hd6/yqV1hRSR1hck98dscxzO/1e6GHBBpGrdzXjXKvTPx+a6jjwanPXP6v8XpiRuKP
Mqvi+9DKdIK8A30n/Wpddc27S+T5xtYJs+OB6ZvZ+Bga+MlKSnpwGu51NZDaHWNy3KqU7LWgHNyW
598G5kX/+2Rr6G4XECyGrRVV2XMg3GyNKdvCeaLTkEFVvbVUX0N/cUAdEHpzRDc5fHCjO1dtZXAb
alYPdwrXhtdvHFIa9z4BIYjDoExMZsbt7Le1RiZabhPBEPQToaz6k2u2zg0CLeTKLBsXKNrmPPz1
krVM6/yOxwAOdZlOJ7gKoIal371hsJCvrk9aUB9g4URVtqlJdABdYJDO1WuGd62g21y3bRMgiHRt
nCJpZGCOz216xk1fnx0R5ocyjSXPKDE7rCbnLGv1k2hVeUBsOxBG7x9wsxnPDdmBIFKqMLxXBG/f
aLppfcpB99B98kOSCMiECPlew3e1VW3ntYG0qdTRq8cMfACzjG+BlUwbDT4UPm3K6EUgZ2iC63ZP
eZATTdrGn6U5Jlf5bM9TeCEwUkmtPAYhbtGmKCXxSUZkgBamOIBs5rngwUQPJ5uRLEJqHF2mKk1W
HLfvbgmG35ul0fHxph4VnUKYOlYSISTxiD79Ds0iugW3emSF/luXBeO9g6PyjuQR8Vk3KdUCiGAs
BfPMGscOyzg3BoVkUo/jhktEnW2brzZjnWVsRzopUbhfXoKKrYURRfpiiw7auAUSZZGoeHbCZh6k
mWq6iAneQFV6d3lGfAc5InLNcK7CsAZb7pphCRZvmwPZa1s35bU7yfo0EojASS1+8PHD7yu7Ut/8
agKX5rTdpo2Dcp5DaqembICOCaP1F1VbmecydbsrjFnGJkR6tHFk7B/IjU8frS4NHrQWhKnu3iqt
x04ms9nGOKJVsTCJnil+JLnAHxNLl6vEfe32b0YFpH0MXmFuYPyzmyi9Ttq6u017bF0rwiwzQLoG
M+ViQuSZ6WW9cizSLrJU61hVebRXbeDFR8+q2zutSZIVZYiEblOK7pzkUWAuGtuy3gYFuWDJq3Y3
SCfFkz/gpSjMPH8ZADAVi1qhfqJDpD6xjrV3U+ZU23EotLXbBqTlKcLofUmIEQPBZPzoOsCkYO1o
Bpq2D6Ke9BxHA8S9hB56cYNY7XpmfC8IvlDqGp0L6cSV7bKB4yzzpLzYCf0RpoURJgV+VNIWzs6x
cvWInpgUbttTxHAUPR2JBtuNXUwcIvUIjTQ8meiL78W9WmcTAXwjxrBlnPP55hCH0yVkDe2QkKqx
pihvrunu4eCIOrs5Vb2tv5FzgSEksnHdpWTBM77SwYlHJrgkIxLaJkcKdacNDlU89677EE5j8cIx
Gu20ROkAwcDj+e+8LZPtYPayXYyYyAovyz9auoubQbb6m2B2vU4he+0SNJM3Wq9368HxUupW3C5A
C1ztpIcoFhb6UCcnmxytHHJNWmxNaOmNmOfQabrVCuu+RSfS9A+t1a5VbZpvUxdEW3BF4Z3Za8Ud
wSLaEpjVeIkyj1FX5tkXUk/019BKvdsuEeIkHLIm+eHBt3khfM0CMts7lYE6KIzEONaxBXMs1rwH
ZyLTxQE4g4G4jb6x3qTnsFfDg9LHKGbmmRQbo2ryVzXmnAvyMNmFAYaCtI0C7u2guvRgIw74ZiUj
7K49o0hmpKiJgLvN02G3sIJBCSLDNZXiqGw3OmbsY0+ZRyAp8mNke1QzZbnGxceNlw0eQHAU23MH
ILqmwQf0waTBN5CDfgBD27BnFKq56E3o0OqY6pF0qB5AZNran8qoRIUyMY8uQCLKC+rvEammpsju
oMBrVxLNkMTNRt91kUcq3VSxm+8AjsRPDbHlL3iVdGMtdcYIi6KadGhcyAAeOoRQK+GOIJtIZ2wW
TpZxHoGWR5hFlgVnEzvrU48GbzHpAc3ONHT6mNSdugBTZCAs7Kicv+ExYW1lINntSt4duX5umX/x
V8KnlZnG9ToZcccTvFIx1OAgZt1qYRCtGExSQvgCJ3gFE+HBaA1amrpOTcaXq29p6Q/rzNKhanZZ
0WxDrC2If0I/fsktwlfXvmFRnoMzUdEtEqF2C6edilSbxg64jQn7DJUzam+8tcsSvwJce/AIbP2a
Lh8z32++ehGTOS9o3ucHYWY2WttutNTRGyNbQC83nHGVIgtWK6pcTbuG8ti6RwUgMbiKB/SN6UTx
E5G+jKUGmyx4fBvwFg+uVQJ6yYoJrCjs+BaWGM/3NHUMkYsBNVMfWh46S1I9LdCVJSyQesTmFVXr
GndWt7Qji0GUW8QTA9RK2w+VVZwS6TUPUW8RVKfp9oLcWm/RaO7wNf0neeexHDnTZudb0QUIE/Bm
W4XylrZJbhBsB49EIoGEufp56puR5o8JaaG1Nozuz3STVajM15zznDaC/0a3Ox4XQ9Q/PavVxIFX
9JUz12i6MkftIBCvlx9246q/GRKzi7l4xm9+dPk5JKNCE5m0/VEPI/YkUm+ep9K3fB5XK7r3Zs+J
lvvuxSP056o8M3siBI9zQczw+D1tnhlEgb0MQDKMMdYDxCmJaG+5jrC9m17xFeIGNRiXyPAnRB68
BTYH9g9KIoqY0BlPvTUCyxFwY5/gTzh/WES3n0pGIq5aN/lgUcRHR1c5fVkuXhq0BufkwejZYnv/
2dhi44wqW7u9621axok74kVJJBz1upzmEQdGi+M8W25+0K/wdVzzrIBmMwfV6zRMPX9Im57aLLRu
df2gBiVkDgB+Zqo7U6uslhbmSMUqBB9mbFtRujcT3742flqTjZ53MCYbIXGc+3pfcLm9p2WKEhQE
zvDOzHBAgmepoxzGYDN5ejgIKi0S+QAVIRjAnxMu0U0hOiIv6uBXYUMXhBw+RBbcyT9jnaiXfurJ
upomshl5YLJgjQF+uRRAoz9Get6ftifDA3PR9GRrUhUtTY1ivJk6R+GFC/iAzWiKQ0FEkTtyygqC
P9/RqfZMMedsX7hp/mcx7famZomFtE/w8hAkwj3YM7W3KYrnbPHvJvJXQ5nBWarO+tV21DbL1Bp/
HuQTOlyv+qMXlVorITIXawt/cYPXKCBvtSH0KN9MsplIh3Qz8Am2NlnnYtB0KGZMpDKmMwMzs4BN
uonhr8RMOEe9vHtdBxy3XMafuYGhda3Dqb9NSQA1rPcuPec4CMIlQcPDAAbpEB5ujRj70MHThMs7
f5r8KaBAwfLEdC7lLu/NGphut0D3qtXP2X5lxn7oJDc6CI18DPobtH/nAxxBegToGawCyBMHNmFi
szS18841h4Q6kwu+ntm7Ghg7wLECZRyJZozRNV+yppanyEe7TIh2+3uuJoZp9UB+SotJ1ZgKUHRy
fPjrmjlYl4jZVmlTeQfmT7TRJMBDWu8nAyg7hoWdE3bGjkMZAlLnC4VP126vCrrKFqdYcBCBnSIW
zlLrhcGAcZPJnPOCRbn1SiT0ZJJZPx0WSz3XSZfdLRv5VGRgAgr8wbkkJMX0SIE22Js51NFUzXue
DbDyi+2ysyU/ZjVk0Uno6GMkyeydx8A/ljNu8jJceIireoo9LvIjxFbnQmXtxyGV0Ie2/OJUe3WN
fFu0G3siPzwn7J5BbDRepjEsXQawxryJiJ2jdaITewrmhudTj/rUBVH+K+0WbvMqIa7CY7lW5mnz
Rq5g+QoHfXmGFBO8owYQSArzhJwHd8CHEKamWJtF5rjIXVKecSx6DFgr+6Wfm4hLyy1iDAYp0aLM
VwKfmPZu7Iq1kqVu1m7DMxO5U53vRgrVHQd4QRZtYI64pzzc0lFGLqsvZv1V8skFww6eDvGfGDEg
J6g5DyywifeclQRcpYgTee6t0NzDAknIV2doMtLB2TlTTZbnT3k1F1eCaJJjiFd3lxHQE48jIOHJ
beR+LK1mG8pHjKBWfGzUA2OYFO09n8SdAZjzxgB4FXrLV5vlP2sPIIAn/OlhstMSNepSK9yMRJPM
FcGPxAunaWY+t8Jz1gjLw2M9jxV42/K1yR5ZmJXO/kr06C8BpdnrAHLykFPKbAypXxIbzwLN5PhM
8Ka5HyqvvE5c281QNxuVFoCTjCV98Ze63qm+e7hXGZUvMnMuY+OCxfHbfjsowWkwctuEnXkyYfXt
pqQ+6KoLdrikwPNk/d+eFuf3DMHgoTlaj6SLgYh1kBmw8Crztj5AF6w2MPvKXZCRUVQluCt4wp0U
kuhCpuowbBd2tjju24PFhgsUoPrlqno5pePo3MKh7zCSlC49myH6fcN0aocGctiK0jQkpgvQE7Z3
k0Ce6JEA6K47T+EInYMW73VfIOWnMj+F2DWW1thERYMHwRg+68j7jaUk3Q2Qxw4z4QIrRin+02B2
a6H8s730xHlmnGtwQU6dzG6MfgWLgXqHqfZJGJ75M2uhuAUL/bc91tD0cHyw/LbeyshlFGEGrBzJ
scofcZSajBe4Wqe0KVz6lKn6jSuaSD+n+1qW9IzszEIhlwtsdjh4ENC14aPSoKltvUtEFkZ+CPBd
gFOJZA12kChT9tl5QBbgw8K3zMbKr9CeCsdrNqFFIETy6FA8eLtfDWiOU61LUsSEf3WdYdqmHL74
b9ISvFiOv7xu3BdfIprFSmXTqI+GTY7dXPT7ihwNsrBdkR09Iy8xa9YWGah4qNLvhH+QEMUB+SnO
i4VwISujmdOCpmrWuMbhthLw7W+WEHb6lh0EU5Eun58Sw01e4OXglxoiEe2C0D5QEAMDk/YRqFOO
lkaP40yww5J/JwEcJzcoeKS63BLFK7nhBWtFy8mi7xQ7mLeyPIdIQ5kZyclHIx6tU4qh8ROJZPlE
po/nHFhsM0+cB1Yg7GWLc+U9rJ/lxEMrYZjOPlinIcWo55tsDzhPI18yG8ifi1GXL0PvctpybjQ7
p1iYeo4JvjA4fX7w2WLH+4bq7uFrJdaqc6OBaN+IIlzRKq7tzKfSSGEYhnK2+n3hURhUJm81K2hN
I5q0iFJCo/uIRlLiMXxCrp76ACIWvKACyQ6rDm6WpSL6Rkw01/LmFHiXaiKTzYcFzR9vHnntqWhu
JAqelJXGfF+gUd1l2vfT5HFQpk365FHUXHj0ss/QS8gFQxp9nhbJMyNRqM8tKcv5PZit3zAuBnQo
NilimiqAwCQYUEW0w8XFtFU/e5KgtkRN/YqPM+fA4sjDhNMwDUGeu00nrpHjRGsf8iuqTFZEKZ6A
OFDW8MzV3lC5lozcChKbN2HwYND0uEYZRy+6/rNoj7GvSyQ7ZdOhoRpHT53Qkbka6AlimGSNxap4
ndk+v6ZDC0E/dxhoV568FggciGy9KGI+N0jbSakLM0V1LJLkg5YFoANqOBkHGB8PpLP2X7lVKCz+
/gyJoFdmihurLCjEcxbCEvCyURMWP1Cohowp5iKN9mhIBlxYNJGcSrUgu7LxXuQYWRRqzF9z0wAm
7xWfKgXPNWvOYWaz0yVn1xnbybR8zAE9Yb1mqcUwhalLfvO7+mMcLecJnkmSblXvzF9AP8v9QHF+
caPe/5jlAtFFss+jYlq8tSjmyLxMlWFCoA94GdCeGcWuVmlyc+ZM/aL9pStaiuSaa7gQaxhAWF97
IwssMmGt6o0uMY9V1+1gQK3HGpSSC1g0BshTvtW93HdDC2W8Ht97hUhe4dRjX7xrSbPYV1Qs2L46
ksnnuctiryMTRxSgBlN2iZw2+RsjlQpFScu0HkwTjWqehj+0m3/kmX/G/F5CvQ4BSFbWhxPgIGw3
tWt20HOShTCavMi29SAlo4N+8P0YDPNPe7C9liTvdtzXc9Z9mE0ENt935QGolfwNOcVM48lu+reR
6F7QRjLSL5Vn2dNaWn25hwyBFWxZgjOpFxA0AJ51uyGjZV+b7gM4MAYStaufPmWyvPYBgHal2/wI
usaLK7uu9rAYqjruzIE4UBfayfMy5c0e9dqoYjsLbdLHzapiEoRF1ob5/VFwPv4iExneMYKbF79N
NICaqYUQsWCKXXkoc/syidj0J+B4816dgbtgjB1YWdJAzqHgecrS60hFc9RzkmKHVq2LvSwjaBUV
suBj35u2G489L/PasIf3Uj16+3AJN7mvu90YWmRQRKDmArgPVNH+DpQeJn4aY/tCF0n+Ycd6UceS
SSap7arIjT+inIx1hzjgXD4K4HGx82dEf+LqgBhai7oq7sWy+Hs+Ps79Yc19dzM72IREtUKNXpqt
9rBuQ42w1x6MegInCk4w7LRnBFAuBZqmlGaHceLsnXAOO+F24Lze+ZBQVlD4H8sz+bAEOFZ7TFgY
xW0ZZTE5bv7zQA7vpbSE9wvtAUxGBohcI2UxOfHgAmHOUJuuqwzICKMpTKYZCUltafQfXZ55LxbP
5FPWWjxKKTPB0V3Es5dRpKPi99fcQQC3OG5PNTuegylNAhrgE+fABbIYiLd1z+u23A3K73/IhDNO
mA7b+7FBEkdEZMFPXRuQUtZVgwq+ZZyrkDlkv1x0u5+eDnNCHpWM2TsaaxvF40oUjoenJQJbaabg
2MtKrL167k/BmALCTYXmHRqFDL9JbPpswvkP1n7nQhrNva/hU7UDIwMlk+m+SMAJ5DB0RRSPLiTt
K2ywttq1NNrDTrQRp1jWKb3n0QYKPDNQXY2A7OEK5OlbIE01P64lbRKyVM0s4Xh10QhwRzSavAgv
qLtfJBGsnKB5Bp/b36RRk3nFpgStnaHJWx4LBDMZBJ4nSEHtC09Y/qNsWutjtMH1+oFKN6mBHzkR
CY19I6q1DB5B2cms2bQyG/1Autm/lQupp25YS+IqFhITss6Wa5Rk6Z8oXcK4TcxyE/nL/ILJuD03
sN+23BLVxg86dST/sqVNBYt57IESP7priDxOI08GYMvYTquKiXlqHYwHzvRxd4BZrMJ5q6DbXxn6
kOmQlcZ3CTv73Szrbs+1EN1yD5EJb0Vs9f6mIj7itxHJR/NpJxYko9En39DKzzCVeCPEUFFau92n
8HXxy4nwPnRZurwEga3H1Uzf08YzG+a5MmKBs3uZCr6WjGVeZwJySZ8IQGGtTd2rF2uq1dUtBVMH
M2wIg5mthjYm7QZisapiLxmMrPqlNO8zBjHaSr+2gJVm1ab1+4FpQcvhC/f8FfKBfc1aIi5tK+iP
HWQcPs188NpUsfgMl+ot6+D5S5DvkDOgNtml3tAJv5Ls/cdBEvpat4Z89tG0cLRrbC7SX76w9DOM
zPN30+g0UO80eHWmUj8bsxZxUTyNDHK3tlsMHyWw9btnOdMHvuV+QybJcHIE+QoDkSUfnC4fRd4A
HNDefAbDL4+Ohi2ruuQSdRBzG67r97SnU048Xf7WOlFbOdrmeqzQ72SNCIDBOs5+zoniXpt9gJvB
GqNvJCHeoQoUb18XLp91Ksml6OfF/kX8MoWaak0DW9Ayn4rcg56Bc3Qv3aaOlR/Aq2gHey3dId/R
ZIecVGl7mFzCojFkeed2TGhec+r/ybT13q28aoP6pfmESETZIWZ6EiPCu8hcNz/NuZqpCPp5R4oj
HEmUJ4eUzIV7G0i1qTGswoRrwtNgMf4omr++DfhIQhbAO51tqbTBbM2OSy5IgZQgUUWzlz4DaqeG
tBM0PxYn+Asd9iYSBBdJFWyLJt2gCITW5VrTdh7KFywpBc/VvM5Somseg1s3EVfVuDzEXncOZHUe
A/EO4GrdmxHMT0ZhE1TQFYHiGg9ZxSKrZ1FmwXLNA+tQ6faFPd+PgbUc1vruzJb/g7qe7iey1knd
DmsGrnGpGLbMLpRn5iEVwhGUtbJtYz+FoxEOdzdkykt09c4f3AHFRHcIZLIfVHhWMOe3+QAWbyZh
6pnZwmthQSNVMD+2lDE3AtbpEqLCeBXuMN3cpTDOteGjnQ5STAePCyNNlpcMtvjNaxYaJMA/K78W
1u5/LsKkEEVCsAnKPv0mmcC90GmbWxiHJdE9uXr7R+f3/7GF22ExiG7w/25pef2u8+p/XL9/D//q
avnP/+0/PC2h+W8ObhZ6vMjD1PqPV/t/J6jZ1gOR6EMQ5koL+Kv+V4Ka828IJtH1mv9pa/kvT0v4
b4Dp0PxiRA0eyXum///iabH+u2A5YBL+0NjaHn+dbf5jr/gXcWYnnXDwJ7/b5Gl7B354HZS7dwJJ
glmNy9XYICZB7d5fAx/KXfYYAjoZSxvzrfb8bQX0XmTt7l9ew/+jp8N+mB/+VUXJiJUGMLJ5uRyL
H/a/yWzx4qLxCuDlKHsG2O+xSHILnKLdZP3C2E5boIInRViU9IuNztmTw51GTOaP0zowWJ6CVfkt
0VCw/enFISmPtBjzHT56s3MjYZE+jLppLuoDejkLwdrJQNRwVkBuMYaY1aHJmzuJJ8vWNNJXjuPP
vF34mzyyeChV2LA7xI+5gfjpOAy2kNO4GwAMO0a3eaeiS83ie+1xFM1EudRAQK5M1lcTmtG7cKPm
7BfWFyVpxKk61o911xz38STL6NAvpPkk+OUuquk/OxhsOxpSFgfl/Gy2OWPK8YGE9SOBQECrVxAm
dM25wjZrE1IVMT14DqZaooYwbpE6WsEWZ3a4ijTAztLErtpn089W20Fc+dxejP5K6MWstWv2ihgl
52vZvZdmJkCmc98puopHFk97IsYKIkWnQDWX8zpPFlgYZneHbqXoCXvUElC7FvM4yr8iTA8jJN5D
QN6RML9asuW8ohy2ac5wufMq79jTmidBpc5ANTZ11k3AsDYwQOicRwNjcWC/a05X7PQ9Gj/3NYUO
h36o2s4ZuxRZx0binkMKKZwbAXo+65sgYGtnhd2xsh5ajPGnGk0wfCg6Tbv2723f4L/8Y7HNZRfs
fgH1KFlXkWGhWBse/fI5Gn67yj6rPPw52dh1u6HnphgGxvoj9fYAqRw88hqV5LKlGcfu7qEztdCJ
VBEMPT+Yzso9LoIkCdMdCWa6yZy7hlUfr7wgJIHIMyR+LhI4BBu/F5hRb2wio017Rk5Qvj0AwDTn
2FKhGcdmFfmkEYw9M7ipeIE5/Ql5Tnw7D8J+sErCIXqqeEO31WhWuwA1ukmi63WpiPfuqSTQ1UFm
Un0YQiBDOSZLMoiYKcldQUUD3svsNwLjbiYs49Y20Vsb+MWuJ3QhbiTwhokF6TZHfrByneluVHZ0
9FoPDTID8QFgP+AaToKusdXOFW6+61X10xju/ADpiebO2CjfOA1qcDeTTomi8Odmh7BmjbJMXsIi
TeJ/Hqgen8lGQInKq2OH0fgpLLNii7qnZvhsGae8r55lQvKwjNxLltry5rdQWkr1H/+Kg1UhtQV0
Aw2wPWR+/VlkctNYKDLH1lolUTaeihoFwjJdjcfWGDnP++NaRCAA3m30MV5PY9CdQgebCDCmHKGB
6K75qBKUpumfhMgWcALOzZ0cecwqrR5bWYEFflArMgtGRlnRtQv/RtlDRyzBtMkmuLomWX1diFbY
7wkmTAO+Q6ZgdZn322Bx3sBPzaxV5+7AjGWIs9yniOFJxKONokMWL0hzui3JeBSa2fC0aKmewPWy
AnWKHyHY0reMIchOoBthtp4enaXK91PuNTieimWtSL1jSzV/BUnsaBKpM6Azm1aDPq6a/qTmlsZ8
8sXWmROszYrJYnWE6RetBzCuHCO4xuVU/QXah5M5+YignJ0CtF90PFCJf8mxRH6IIHYT9R0jsGRp
dkau73m5/Kjsh87EMpsdM/LhMQWm8GY+jwXwx+KCxatS95Z3fIqYhaCscjHdL9RDsenDDuuacc1w
65z3bndwBhKJGqJs+NY2sNkfccAwNvq8TqEOplcVkbdk29gI7MEgiMFpj9Nob8PFfGl7EK3p2LGh
JDYhnG8sftXKFO2yczLcjRBjz7N50UI4+M/4iGZ4hDdLwJciHPcEz4O0rds3mT4hSRrXhX0fPYs/
yXxAFqoj0bvPlsV/HT3yrxmYf8IDCo+VI9S+9YR3yYb5w08HRg3LVViAruAxEYNLxubW4Pl+JsKh
W4P179atUS1b+V6Mg94y4H33ehCkkPFQwTwuPZUgqbWBZY/1QvEItxdLNcpfe2zVxu86K+7o3fpH
go30elYe1pPhvtNdHqBkPhK4bb3O2Fg6Crmhh8wxkJAmLOlwoMqbMalvAXhupTRzwXR042GObs7C
9zL1nPjZQtRehkTStf33PmkvgZ42/eLpDTpCAoB0dleq/eObI3rsNjmFLKaTFPlGFDI6gqkVxLPg
3iKsb+enyt8gmcjXrW0mEDDCk4EndQs7me1QBOczGSyOmMLHOOilNqpqnOEtfpxNvpAcXD6+TIUL
wMAZb3hnAbqPOlnZKgzO5K6CjTcfv+y5MHs2uCcJafPSarZyAjcrQWGgQfKIHmwAHTxuu1SREFTn
+qwTsccbL5rAe3Wz5BfMM+fgVTj43V5+0Q9NsDLdbtfxGRgjsz3jLW3PtyJE8mc1ZXeyiK/6zy+P
3/qJkKdtZGi2TP2wANWqOVo3gi31SndOc6r7VJwaQYtVmHw24MOSkYjkOTyGVZDv2rz8RQ2BUWHM
K6IJWHX3kqto9rhqkL301zYZhlPuh797L2Gc7M1I+QXSmvfars55wza6jka0uGFN4gbcHRPWxGnm
UQAb9GYOjbvPQ40UZNCEtbP0S9Mu3BgqY3jWuNPhkSu3Ia1uOhfpd4oAlIAqZqw1QPBdkiLbrjVZ
5QC7sNZHf5JyeNPBlJ4Sj0Saf36V+vzqv36LB2YhSs+woUvz+sxlIE+LgwsBWdpN84yep8cXfr4l
TvVXK+1iPfO8XBFuzBtP62BV+dI9mRnzEstpyEyfdXscPMiTUaCBbadExELUdR1hb/GPgifvq2HD
rHZea0YB9wnNcymavZMu6bM7FO9G1I1HYndjvLdbFDvucRKR+WAiWHcf6VsiUkESK7Q4Sab1IVfq
EPRZdhkrt16bXs8GnwQZA55w66nkgp71sngDgHQpg1vOWG1uLCSInXmNqFsv5RBAogSogAQaN8E/
oL5u9vo7clV75Ugu6lrBvOTpBonzyvxsU9dKXsa6KOPeZBziNaR5J9Obx+x5j1lma8sSASF0TZwE
WS0pVv1gtSAwkR0k8FRv9Vw/jUD/6SRdgMYDe1Cz+1BVACe/Aqepcv5jvK2/a4j826gmzanlHGHH
21hbC/QZ4/eFV4RgGUXF6XspANwh5xyViPKnbnwpaPkZrkdo5fJKbHKyVdajdQq1TCi7r1wOw15z
Pm1k7z75kV1fePmRUjIa3ixd9BUaS3Gwsro+svUDvEohGpIiSSF6tlxmMRNtOkSfvGfb7bPc8KNH
fpxOti4qC5+nYoD9fVUabZOXUWwXkBU3Fc6/4+BAhw6Q+SOzSLe++8bxfdAIwpmlEYHCRLCMbfCZ
cRL8JqclLrEEr9tFHtyJU6oAbvXFo0d5yWQZ2H518JpqY2bFDhZb+TIRQiYKka0dvYRXr7R+E/6E
cpVr+FlXnEP5/O6V0EtY+pHChHGks7h7Z+8d1LAZh2B7Y0YdAh+XjplnmjtGe8jIJVf1WIqjF2FR
5x/TISBDay12Fo3rnq6LtRr4TK8A/OOr39XCh7rEijCiXiKmCbwTHo0H3v+rtKkTAUB3k7c2nIdY
tT918HLTpdl33YdoZgbwk6hfIz86jmOdx27X1kQcKdTV6byrskYfXMyJRwO2ypCyShtR7XdwFWNb
hIyhMc3sCRs9IP+l10A9cxwGrjimgauJKu1No0ZkRk+9G2RsmBrhGl9g9deVy95YqXdlZ8HJqslw
pigGq7DUvwYcAlRcR4fv9EWGlcdqw0q3Va3aLwt4pjRsPmCtgQZQh/Yz0dLfSbeskdImt2IYUIC6
BIAP2tpPbFieC0RUq1Gn/W8TkYrFH5ekBO7VU83sql+iuzV24ojEXhCG93B8sw08wYdmLEYqII5J
/OGirouLyahuF9UW7WHg9S9+Xp/MnvGimXdMLaNgrymyMdoF3VMdNnGapEeb5m3VwzpkEpSPV36x
SVmkPrHRuTbse87//C6g+Xyy4ZYBPKzv+SMsFJoNh3yaLSRYharciiTF5jOnBlWMnZ+zpiFGrXCO
KDiSk0R+eghT0lwpVq/AtVmCRmw2h0dWDbllk8ABVg167flUpCVKap7j8R3aOjCbsDd3FZwGQkLz
D9rgG59UAgny5i/yN3g8kPQ5LjUFitHcm34vTT5TC7mnuMpr9dT1HRWDx3yN4CvtuvLuBNGbkUfp
xvINggRVQcpb/diOcA9tptDLOX7s4GzKJMFsx48lEMvcZsP5bUCvAZs47AM+kjzr3spgaXYpW+vm
OAP5Ry1VYQl9Q5mGfVwG4RwDMb/2LYJV9NF8wHPHWJXDYBybkQC1gDLjWAJhIzNswiB9a3AGcESg
cFpQir21ztEuzV2u7SeS6qojyLWV3fpp7LKlWtml7E4o0B6XgD++2luUVi5xJmy7OugAjNkQlPWl
t9adlX1ojpyhZU2IMuiHhnkRY8vu7hwuIyIe+4Vb2v8g3Yvo0PETMhg03hy/yqAZsnsO9qTaNO3L
HC5wqRwWUqJlBtPztCdNdMwzGKumPKBf1/sRmxQDaW+OBaOEJMTmoHiPgsSTh6idfHJDNxn1MvnN
dhwwXlpPBZ0HM+v6FNCczAemCsPdUqVzJ2x0OZDFQzValWuntf0d9ewW3bP/ZNYuDDO3OuMLzJ4K
ixWRdllWNbqOSSQXGwS/7G2TCxP98HPCgrtz82Tatg7SI2wP7qGzJJqR0mb30Uw96ePhcSwqeWeM
kkE/nayNMqh98LHEQSBvShIOSPO1HI2WHCfLflChsNqxX2S4iqZwhU0R+2dKu4n7FXj1kKMuCDlw
GLZ31Z6Qy2EbNdNTHybdfqn87NTV1ZpJvctKJGBU65mElYzfoZvJNbuB8hBJQYxOUL+awKiPbef9
QXwynh5Yrlwz7TXFY/RNCkruaYtLW7r3x7pjz7viHGgfdqHfWHBGq/c8t+YdW9Wf3JTL3TQo/skV
IS+4+ombQB3sigATNYXfTLmHoySkeMA5BuoomG+maJy4wsq8F+1nnwUTq50631s+uqxc4tSYWu3E
rIrebDcV4BrG9uYlfntLptlGM0jNTMbdvs2SnghIOOU+6iW47a1/JQYzWo1cE8+AtI24tVPvblo9
kFzwoY1Ggxs2TJs4VFDodaaB5kthKZ0J68AD+WX+I+/vbYpyD48dqDQIDwovVxniU124rdhbrdAA
ZsccHxh5BMjknYWRu5s/l1HbvNK9tCftwtLKpN28NtW7KMzp0TrVJzIwGvnqCzI2Z8iR9dQivMKi
t+2InQxdCoKJeKI7TojH9Fx/5mFe7DpzhKOao7uIjbZI74UxntEiEqzl+hD9AlPv2Hlnq3GRzrdX
Z691mv1cPMqayBXjW+2GP+Wst8lDcD+WXrmuHZ3EmtkCltyEN1MQl5hk/kyqZesfWBAS9G4RbT+D
lh1b52nEgbpqjI031HKPFkavim4OCZ9lTygwBy2PmKSp/oDKLTdOrn9hyTO3Ez3TXepwjmXoTq8I
aVNWPi4ujqH8JdF7vba9+nCr9NWnOPpwUqLWXKtUhxIWHYKCmlPaSa9kuYfbqpz0dcIFXFY+7nYt
uwsKU7HP2++hs6cnVQJpnCK5zmm29lgOnrqiDXlVeXqHvDzVWAVCpK8n1CV80qKxu2rOlie0HbG9
mG2sEc8dbCWqLftDspuzqN5XwZc51+6a6cVC/pS1t8mxjgVAkW2eKdznHXtju4dBJ/G77uZq78gu
eY7Ma0g84GWosnXQ9h1Ib+8ldAv3WBtRxF4bK4jTj6/wyd6Rf3nktg3FxY8wbCqECQhkm+1oQD03
5uEPcuP5TmLlJcqjQwYX9Yrad10ZSXNm9+TGU7X8Mst+fsadR5QcSzPjnVkZkUb+Qy/YqT+Wi6Co
QQRy8OopjwldCrZo/fSqKotfYNU0ZZB+75pgPCchWTpGzmbHhA8DSxeF1+I7wbVPL0Xnq2fMZad6
oCOyQyGBmoMcsgiWIWBhbhC5OepJCKWeAjM/Izxyj7lPz/0Dyzu8ZA9bfCAIgh04vy3rMHhIKx2c
0hKBAPnTAR9pAGqJzQCua7Fuo4Fi20YG5YKgsGTcQ/uxIZY3jxNDFYfK79+q3v3dDRjGJ/53twor
3AamsS+Ggnvc/WtE3Pd1jk4PGN9pdpFB8eGMtaeOqIlq9IAw3BBrtfwEFkCYygmrdYvo0OEg7IJX
EYXY+BlyanFOzHcjDNITHphNVbNwbMLkp2W49nYhWKzEJ9DFGkvIAQB0RlP2cFsVJAyazB4FmsTW
pWld5pZUEoubEnhBw+DRQexazMW7X7DzRe5LKRhgrZ5JVCMlbicqWOst1mBWzwUxompjzcPX5NrV
jpnUt5puCPhc7HOB3nqef7J6r1gx+DLXrrWBYryfWnD/UXnHzsUrwr6V+WI8TuEPTBi4UiFfU+lh
BTJSsjM9GJGjfWgF2iMiWBPsTQtJT4T5ooVzd7mMENBm0QVi2dXLtUsPVfHz0AYcCliaBBS2ctN7
xjnR4V/KlhkJ3o5FEAo4pXeCxTTAsHcMLHuzlO+e/8NjbrgOM2b5ORLGGNUCERkdbnlTVMcycE4j
jm3yMytiASRCTanrdVXSmVRBAz3woeQwUuY+XdZfevnIcOT9JjjDJeQhJCDGABwm1XJHiAoEfwpo
KMvvnuMUvP30MJLZYt/z7D6bliREK7m47VfHs7Ne6mWKscpsUEZ4pyodd8RaNVfLYGYZ8iplnnjH
GEypbN1rr9IHgrXwdz4UmoGx3yjWnKxI1hohWDWSP4KFdx1cPaNw4ygiIdVK4qKy95iB6FIYyW6G
gH4gbXj3cI+y9slSIsSDa4YqCycpsjRSwEQLbJZARSR63g1L2NFesn3jpaQ8ulhHtUNyYFhOYhtx
s3kWq24rTFz0fOOZ5r5de4WXbjj5L6BGk60QQ5yENmsQxIW8Ufrf2Tuv5cixLMt+EdIuLvSrC7gW
JJ0i+AJjBCOhtbgAvr4Xsmt6qrNtuqzN5mlsXmhRWSHodDhw7tl7r+0cefK8sWDJCRTk3HzIrVot
VjmXjXfRRs99QOky+FZ7k7qutu7mT9sdXRxCO2X8RKVYmd6u0efvpiDMrKY/yT/tLZkYaBt5dvrr
S9Fp9MgzArH10M4gOOEbeOgKVv1sYTk78Ao3QxFHR08BZM9xc8ymbuLP7j7SPPwuGP4Zl3Xsnlp3
9MRwpBKhObPzfDEwuE6G/oHtz2eeAI+ZV86NMNNPjxqKPSW672liO0/LL5JC73808rWgMMSviP5s
cOv8jptc+jZugA3nXtYVnmnuIOtSnxdPgNUDvFX0Hl+0cSw2QzQ4F6wKXw3nko2uDzlx6bB+NXKL
lttKZ2cwYA6em8/M5KCQ4idbk7ECLAtr6xJ2dc27Ufje4Mij1yV4lbqmocKBVOc6W6pb6BseVyyZ
WQUEYXjMs+mi6pB8DD7II1u8EJsVX7pq1/XxRwJO4mSjuDOZAxMg/Zdv+3SgyU1jEWDk3lHSAoqF
+Tgpcc8KvHljU6fbsrCNh7h75hxf6qCKLxXvH/fRmP5WLypJv4HpHcm21t6I0UfXxwONsU8CB8JL
nHGmrd6KWRff1AInJp77cu4JPyHwbsJ4KPZ6FHBDVkT6cAfttUHX99pvBU7sMuJCjrBH4DaEpKJ0
xpiGtvj1GDnONVDjHs6LSTCClk3NS69tf6IatNnSrRDsgnG5V8We2k68M1cXtzocJuykReqABRjk
QwgbrhpVd7IzL5mz1XkpGjdOqqLNVQrY81TQOydckKecqcsjhitoI3mNzcDiNpSl9tn1xvRm4Ene
sO3IX9lfYuPZFhO/BhfLz3QIbjgLD5SEszzi46QlsjsYqXHIhFHwzrO90iYdNENJRWMZIUhUmgfF
VpSPzsRaMQ6pfs7xNjw6OnbtwpY/lOw+BhfAdpS08c7OaN0YzGTcNk1KSFtqaif0uMJRPhN3YDDd
NDk9HVlpnBs6TB0ihyt+67Pox/neRsO3E8/a5aPsjG3dVvNVCrj/fcPfwLPefLiSkS6KgCULSred
Xj0oM/6w9IUonmcLwnzS/RgCcBZVTOJOkZ/kCJVFKO4JheneQhw2K1sbK352SVHvBDf2lUrwcFMo
vSiDPCoNY2VwgnnyiHKghGTeeiw7aMqzru5p1L/EiVVytBaCfY04dxqkIJiHxlMinclvskZbA//Z
ByLvSMpbDCGV+UErzkqPYpygQHZea71mfVogunmLHp40gA6D9mcEzJF9z3DBGdX6KbiAjeaNNDSC
kN1UYoYRMtG6QcCUFqsAV95cmfXGLHN5o2L8Kwhi89a3XXRtMOyQ/esO1BrcZCedCwQMUVnxHhD4
vU/T/qC8eDxCAiO8PGEfpFLLPeAXWDgqz+5M4ybWLY0demgcWCn7Wa1yzDA8+MdZDbQLudd8Hloi
VKP3GmNEHSNKoWy9K/3WMoZLYacX2p1Y2BQ8eQg7TFS5xCNuYzozmjEyTxUtb7u0FQ84OswwtO4S
jTgFrUGgtWgajWQyHQ9uzizVtZ/cgkbfraSBEwfAgZbHtp9nzm5q0uIoCikuC1VpW0BMXrmzp59y
zaoO2vINs3GlK8/gvBxljnMSNYEi6qHGFjQd6VST97NNr9Jy7xm56FU1dS5Rs9b2q6at9ihy2tEV
jUsRc/suO13+ZuHJ7JjHW68SBKhp0+a01ZubxpDlp5F63y3ggNXsVOHmL6ZwWAUvfGimQxdO6mrX
s3tOSN2Doh7ecYnTDTux2g1FxaYTbuA9G1PfDPv6GNTZjyEr02tuNTtZjU3ICbPlaYjchA0tfEdM
YfZZnIOEO86utgD20va5xYn/2LoiSbZFa4n1TOvvaWQqrONhOjfSnM5t3zT7JnQuhOetYz7U1pHT
z66cHVjgwN427SyD9Tx9IaqzDjTKacfmhkOOmNYd5BWqvDiyVyp5MZsaho7FJTaF44qRFhCz22Bj
JOSlxz2ECxEXPxbKk7GdhgHWTTT6bOJfvdTKn1032ulD/IPBv9oZTmb5mUiKbVcMFycU6fNkXhK2
wrN+I0T+Rg8HxS3LdiCaZbJPRaFfO6Qoo6SmvsJCdeoDTL7cwk8jsnflUfdmDGNxs0rEDNU7tJVK
87VKyl3uCe3MpM2PqR1Phoc8kCMkZINqTlYWhh99DkemquBdh4UBwwUhMqud8COAo2f1NoutHJAB
pjPux6ajn0oafMJuTlDWqoM3zON2rpjvqQ/sr7NTW6dQ93xIC9ykJuia+ZTWvkp4982sLw7xjBdA
b7O7CUj+Pcvem2I+JlCdniVTHjAEsXQTGL5V8DRoAtZZloNAkmRZvg1ir9wTr+PyCfPsTh0qvWOw
NA0c89ckDvYZLx+vRxBeja56YxlWPZlipvGH8+ARI+JToxnM5uyPnon8EmsOO3NnhqHl64b3rHhV
QBGiYJOnlbtfBNGlnyY9a4qRiP3UIzA7gq2Wc+OhPdMnkbfvjhbf5m1WKHEbw+kXwcP+YaFAu3X8
Ws9dRvQvZnOmLhETwVqEaXkuaQIc6lk7RdTnVMg3qymixJDPoBOaw30oqM61bI7HxE/9mLHNkum8
bQ1ng/mHDV1hMrc2yxG69J1Bt3ZCZOFGNfi8+b7FlkAk5pVTzgbRnUfQmR5RGBmRKzHzbDe2uX70
EOPAB4TjMXRm7H76uxyLZB8EWrkh6c3lY/Ry5Yx2smKYQzK1yhJl7WWo+umYRI8yDvNtavNIobZR
35tsnlZ2IrQLrz/hxxfg8DRUcJHvIeVLZ7ctqMJiXiRJbPmtUXJwFUD96paMY50bz1OViENmeEtD
EuFwiuN+JGSvt5Oh6jVwCvRXm6bWoYIUYCwZcia8Z2046C0NjpD2whsFDutUlRjMk9EvUtEcFB6l
dVxkVyopJOHUeoWvwLza7P0PDhrSiozxZ4/p+hAntXGLS9ukd9ihmQ4192JvDatz4XS1UL7sMr42
OFa3/8JU9ncgIIsGT2CjZIy2XABquO3+GUNYyL7rs9jstjQNfRoMGJlBaeFcFmdvNK74vV5qvSKp
UhyKBABvZD4RO/uq6DNWglv6mbDWWnjDs06B4shQtFJV9NOdzb3ZO9fF8eEECeflIv+Tox3Ojqb+
F+jNv3MUlxdgC+ECT9CFKcTf0Kdp0NKJqrSOlHZ511AJg8DujnHacPyb3hI9eRotqir/+x+b/l+o
0Ms/68nFhyf4dy3vb1a8qZ0HCQSr564fvJlLJaI+Du5alsZw6D273Vmq/6FRlHymtxOjt2T1ULoy
fNWwqeWsHuzh0sTy3ndd8aEJXOCc6mLNs/1RwwgwaJdcEfQg+HN3CIJu8kR12+Gk5GAj/+Pc6TmV
4KcL8X/gveGQr6OVFNYml5wLcTIkgzb5yIVZi5WXMIkB9wSH3wIzXLNh/VXmKXVSsXshksF8Zu5V
GBzxOuAG49kekdU3hnuLz6LUv3DEHEcBzCIyipfcsq5O0XxExFNBER+zfCc0MDN5jgfdeVDj9Wer
wm9ztK4wBMA7yC87Ke9xY92p4nuyrPJVDvK3qdm3qrUfbUh8PNdWk5cfkpp/o/a0xzwFhE/BOptU
Ho9tcgkMYweMCrpzcK/Ggr1o8ho+qUJhtGteABTf7QyXl0o/J/QkL7F9ZM0np9eMw9AKv0ozczeL
ut4Ai+o3oOjkHgZI70ekiVfTSEwIw/H0EacRBqJErPWCfZ2BnWqLlWbZKbjE/RNocBqWhFMB9F/D
lPTXRfV/2yn8/xwkn5irZEUEAPX/bCleR1/FdxxyXP5nS/H//pP/IOXbdDnhHTadpbUQgjc3i/9w
FTu6KznYucZ/NhUb4g/H04XnYQ/gJuia3ED+UQ3F/2W7jg5K3XA93eY2+T8xFf9XVjVUNA+bMgZm
W5jm303FNEo7uciTaafb1dIlbC1nNQQJylgcpOpIiDUtTnslwDS6cwCxR9COa2SOurMV+cn2ofOH
USbU0WWUv1RXWan+qnoeD1LrYr+TmbspITJtYz2OniwHnctsVbm1h2VkK17GatJ39TjWvjUTwIVy
4Q85k3NQj+UNWemN3qzXUUtB9aW6/e9Pmv9/df+LwjPd5gT5313ap6+moGYt/fpPV/a//6l/XNbu
H5aFWGhLydXtGMsl+o/L2vyDToIFqu0sX3QLI/v/Msu7f8B/51ozXb4Bhz/1H9e1rv9hOVLnMyJ1
k1/Y/7PKs793DdigjEH72gZEYT5e7t+KxuzW0hghAQLCEN9PQOXtIP2TbiKfSoaNk9rblgpIw37B
i/nBIbH5FwMA88ryjP9nX7xtMz/pFpQGyGK8qMU3/092/TCyDAoJ/7I1lX5IQd+awcu+BKaz+Jbo
s8KyxzY37T8nGO4H11U6x237JMqufq0GnQNx0hbE2a2v5K/jlWAdFrTZgkGR2JikuXZqKmM9ShF3
UYdXyVrWgGSnpO+wGSyXFWG+LAtr+Rovy0Nv2SIu68TlF+6yYBRsGpNEOLfICjjDmpMfksf6SIZV
pHcvZqWac5WPR1oc+2PMBjNfVpmtG3/b+vCBMmFe2cPjQothNhh1dCzZhJrLSjRmNyqXJSklrmvy
/OHFNioWUAVAGTVkp7++6PQOr0gs74Na/9No+eC38rvM9g1b2dH42Wb7ODNdTIiLEBxuKru0N70b
44Vmrzuy6yNXFaGW4fMpaIzH3Z2voVS8zctauEoYZQOP5o8wHzZmgA0JLMsVBx5gTN3CoiCms1xW
zfaydK7sdI0Gj9S4LKSpPcF9rGXEBdhW62ytU+sWLEtslbHIr5fFNtRNGNFim7IiXxbfbpaxAs9d
KCnYuMi6GR4KAhHpmJ25CMi+skI3l2W6fbU7K1rTyEdJPcck+CEiCc640sCLlKQiV7Q/E+HC0sOm
fmBjH7O598yh2Y5QVScxFQToRnbKo3VyaPIqRnPc1IsEQIu20YVXgR/Z8tDXBgoAYGvppCgWI1WV
F19KuVDMWioAGv0O4Jjm5ICUHqXJbPWxxvA7sS3WTccoaDx5gJrgFSqEi5CaKUPxMxZDRRR90M5m
TFezGJajLdIH7tYvBi0M/Yss4i0Cib1IJbb9rqOcRL2752nwVqGopCgrtMs02xllfpFcNLSXKA7O
hp7UFN8hy1SLQOMsUo29iDY66o2NipMscg7Mwl1Qyi96XE8aek/F9LjIP6M81JKfUlh77HFQiFi1
shIZ+GGHmf1eNptoEZNGD7dAr8Xse8wV7Lm9pW/VIj8BBKf/KLNO4ygGX68CYy3yGxCLr8lEvJKo
WDlqllhkLWsRuCqUrgnFyx1ygt4BCJ6hdX5B0aH7CX2sX4SyMtl5i3BWoaD1i5RWo6mFpuajbuxI
tBKitGEz6YsApxYpzkGTUwA6+W5NTfo5ih0LXjBhhbENFjEvj991oF5nPLBgJegz9B51152ByueL
FBjLmnwpr2fVztASzG7dZP6MSFkvMqI9mN9dW5xwblWHYJEaQ1Af9Dcjl4Q02xqLHqkDrG0XhTJ0
ve8xVq+SAZTiqzbeLGmBGaUB7G3vT1yCN7F8qWW9D5zGz5u5PzbM3Gs804gBSKUDkmkUHOTI6hI8
GFvLRVUdvG4vXhOk1mbRXF3EV9C0cBqSRZWViz6bLEqtsWi2PfESeOjxyUjz7rmqLxBM3CvAEM8n
6Y47KoIz0o80eRl2Op4hwLwFCuME/L9fqP+Li6JwYHBJ2HGlGA5yUZfTdPidOlS5s5001h0gkTcC
AZLOKSwVz9g8fnFCNTcW7NyzQL6OFx2bXctBIGxPi8KN+vFbKc6XRRKzc1h0cIv/ZXoGyniCSjZE
wZsBKuJhLzwrL1pC4i2KOtI6YJvmKLlru+xTLmPNQVrznuNgx16+2AUJxRhTo9JdtGj2GKIyH6sb
QhyCfrIo+/NfGr/zCQgXzd+Myltv98DhiRviCbSqTSwwZptd9jSXTnPtFgeBs3gJAo2bU9+kJ5YT
d5CnLnAF7an2SNFnixcBmMRLt7gTIlwKi1sBKFBzSRYHA4i+8KKh0J6k0o4VN04/4mNGw3bHbqJI
nkCeZfQs59WhD5MXr+31CyfHYC05c4d5B1Tfxk+t2VjdK0ghPmkAENUs+s/W8gU5Bh9tFD7JxifT
kV8HjQCNIWAzjl20RmN8L61yekfAGze600NLY5erhCRG/kwoeiJDQ/h5cILgVXKprFo9SPaV1r2o
atCeLdUcXYfVGbhF3Nppbh6o5UDBz4j0zxbuQvAHwXtcwFPDLOJZ5Q9rJNTTg8RCliWiklpm87B6
t10N+Wer2oHaJBnuG+xgmnUgqZJepxwu4ASwZ5sCfL94Yqs1pYNeX4oA80MZn5oCCA5lopOohl/F
lB4pAn9uRK6/u6p+8Sr5UdjJfBDE3p8yyp3m0ZA313H8EiDdymiI1Y8Piby3Qjzv/BnMzDnHZaOi
cc596SR0znV5uiUBVJzKlDi1yqcVW3MLaIPJuC674fTXF2CyU8xF61pD5+NRp3yTchnEJvs9xG70
qDDMl4n5yh1Gf0Qc38tTRTniDwf7y85K+LCWYfpAvriIxPkRDcL70eB+twMkkFzXLV/EsrmY2m8J
rWFbx+XVJR94nGRxwNH5rSdw7MbCArKexE+hLQ+uzv7MVAC6F4sHqzOTs0G5wgv0OWTeZm6q6BaY
xouRD/HdArSYJviOI+B6744JyXjZq0Kneo54AHPymk/9ND4XsZmwDrYqylQxVZPT1U8YqqZVxF19
mxP/vuA2XasBoBNVrFizO6AVBm01VZ5gq+sRT0Bd8MrstyVptTYm2Lh2C9U2rPv4gIv9K/X6k26y
4/QcyOxCR0jLlp36X18mQ649WD8nq4+KSwGobjNae4jC7XF006egaQKA0HyE6jw8TXX27Y4EFPCM
1afJC/bGXFkHhI36ki55rDb/igx92sp4lH6MEyvFP3GrW27grZ3kp3FJw1C7U13mcvpVAAnbNi6/
nzhAvCmlGfNy4KsoKxRrxw558htxccvDn1XA5tfQzK0XVDeB/ZSwtbnB/4Wnv4FePWWxezDjaNq3
GEi3URNA13J7zP6dyo4e79iqRx7b9bEltqVs4m1kAnXTmjjdqMW2G+om22G3cmllz6oVyM/fALTS
J8klcK3TeV5lY6zvlEbIgu3NeJAL1l1W5ZPkMXkKpsTYq3n6mSXCY8ODkNdoyt5UXvoblb/eueKN
4GL+ql0a5XmPRJujde9OEAS8gBtmCjxodKwXgIQDkPy5YkotSP3PuEZSXQz7MaquYxJZjx6sDiE8
p3gF0f9emIvYT/fVOtHJPmLSfZZ41TZ4QuEpWQO8oFGtWtPGLOtGr1OgdSdWfc0O5yJ+JREYcNUD
a9WZvDg7yAhLlDFzfouTzxLBIdftb2V9TU1W+3PW4rCvz7ZjRmfm4HpDgp+5bNHZycdEvuEOGJ4p
XWAwzT4KyyB4hddiy7F6qBZjU5paFxBNXAya2sfY0042NfZXJT4gramXuNO09VCGN/DREieP45E+
wpiuGodwvaV+Ek7pcXdI+ZMP35J1o/pYqUMResPZcKJp1yw52SEfhuc2Hje5g/caqa3wHdHGW8J3
pFYqCF9lmvensDYCiFIF45DLz4ge9QHbfXLX4Gsx8w7xieri7qgZ9aHCUl9m2mPoXLEfBflQ14Dr
1EfU6naqfQEw1d8rs8GRLi2yC0VIo0dyJS0NzZ+2v+eeJD2VyaRnIDdsUqOieXKwQXd0eU8KZRav
e/Wd1IxmFpbCE8t8qpXF0Zx/p1Be6D+dX7wheFU1s0oKlGtlWtSKkHzWiGd29AhD0WXV2WpYNsL8
hIVw63gK44E5zlu9MfDki2pJB1LN1aVQjEqzO8T0KuRhx7vN1btFRCG7ZpKpCQSZmiQKrW3bBTwc
9Nza9jbXGdmk9jyl6sshr3aKYQRqpeOdokoLrjZBrGuScx8JnEWpwngbcu9bj8rknFZEzoJsTY4a
Gh80m+ZNT8+zXYLYqPXhoLrpUrajtYMapr/OcHkwVUWCobarn6MpvnuaPKGopsTsOAAM1DrwQwl0
X+iDtSLP5wDJ0JHLyhNE2X4LhCnZzvOvwLSbl7A3OPhVptrWeVL5QzRriPM4+6Wyo23UWo+qieQr
BJMj70t/CHrvl/FoesW3o3E51KG5n6OE8EE2ZbdRnqr6ISNGTeJbzd6b3Q6fXhDecydUMKRnxrhB
2cCconJT9IvconjQh5ZVbBAUY/pEUVBl8mX3Te8jpOg7D/RgCYhMPDmVfY/wF9zo7IXhETGi52Ef
n9vQFZscPWJLRLW/tcKI9qrIWMLWi8KYj+GO4Uu9YHogBDGP6piSBVwNpcp2g5kD3Rn8vkyDs5XG
zsWYi3mLOwORzdIRKXNAwnkg7o7ZGcfFCU9/dk2aOjMVqss16MGj8/FDwFbFscfFhKjDKttMxLGo
4g/k7n1c07eQUwlyEOmSyGYxs6l1J9zbjkdm3inPFJtzZszE7E9up7+XPTDTmWC1slL24ZzRdqmT
0USkouZpjN8rYhSXlstsDDv5puLqOKEpkcV3Xoww2aJAthdQQw2Se/ahW1I7aKp+m3BgH9oQt1YD
AP2ouWm7Ziq+BX2Il4aJbpOG9m8vz+VvrX5QqnQOpebcAi65F5B1n9HkpQfQST+qPJNHmXefmuZm
R+xI+nJmdbdZlmoHTDC/WQd8DlHIwJ1Ibnihm1yjDLb7qJwnvjkApqliXlLP5qTks8O5w8nMZ86V
K9k59nomIbEjFJM8S0cLF7P8xHTQrepBJzjUh+Ux6MpLENXezm2leyrnJNxXsdGtNBQ+wmkh0wR1
hzsJiNtPzTHealKcmpmURgxRe5suEnhkiXC5U3+NLQkgntBnzwmzk1BWsph9f9N1/j7UmvXUG7P1
BGyEmLHSt3Hdqb3Vca9JuJEQLqrOlRY9JAfDC8cgyZvKHajQx1fg3kSHnW43OHG/03Q72KigBxrO
X+Orufou9La4Tzp+mMbQV3Y6GLta5u1r44x0+4wke2trh3tZf6OvnvRASVW3LXEiYRjL35Brtqks
xR22dYYx0XX3RP8w5tGdsKrpK/vIR+fRASg76o15yxSEuq7CGNmnzgn4xT2m9OZo48vpJJqPs4RI
KxD8mJ+j/BSXMcsool/VstRJYNIdWRK3+3DoMJmOerVPQZ4R8v3uOll98a+T0zbCX22UHJM6Ca92
lvHpZjCiEoWxcXItFPXZutitfMzh2D9ZhfMBYdc8whafd6jx8y6GDQdFOrqz8yt+Uni05tk0bDwd
H4up3OgOX1gjQWUcs2g8wh86BQlDc+eRMvUK/C5JdJ26CaK4QmyHaVuvsmJ8T9ulO9uMiElMfN5j
Ur54rL9bQ5CKneCiu5xlNd7IUFAIbZOEkvjqh6QC5zjN6GL1J5ZHe01hXLwedUehlw13QqJX3SbY
XMf1O3HSK46hr1EvYhYRMzUqMfZ5K8P+uFXcSMNkZ6D6ZvEIA6jLjRMgaslebe59XS2Uj3p4dTWT
cdXysKe5qsMUYGOmYYGWbeoW3kMTAUQvtZuu2eaNByavwuCEHEfklTon++rFEJ+bAVIw5H4DIDtG
SawNxlhkkLWgZCf81dtGY+6pnCk511H7YkcZaefl8UTXpG/kcpe11UsUoXxXSv2iVD17DfWLHeIt
s1Gib6XWHOIBB1PUmAWRUZz6RFKvpok3LzAINigOSCQ8rjblDYucTfV19TDN6GpCC1HYC1d1FFKd
bdq7zm4TokZwzyR16NtgafEQsuXh6EbRXmvGX1qqilvd3bnrgurWDvAPzpZTa8w5g4ZTN6XPyJiy
9ZBOX8Bqi43RNs+OXn93NelLvS/RPB33GsWFew5H/TeZmA6qt/7osszjccggXfEY8eB3+aPegnJI
mnwlIizMeSu7TTlhBIEw154QNdZD27CSLgcqUgbOwFHlBsvuMvkw7PCs1YQJSy5o3wVJsBqb0QNT
lYebWiT4kCwZwFlh2ZZR4Q2fzaMGgUfmptTGYEP5SUgKlNG6iDUTzG3OswyzoR7k5k308N2YRV1q
3Z3MtxF5LomDyZwqo2+ia6C0+vRu82n+WXNJhZ13RuOWq64hsKVnUFmCXj4GXExWp1XrvLDQgnqM
vmZLNMy22ULWLedsczoq6a5jN52PyrRhj6Y8wvvqQR2dvhZNVvC7kydHfzXFULwMAS1fgPLXdc+Q
UjJ97+W4W3p1x0baO9JA/TpxI+syBEa55d7LyvwldpaxKg6PILpM31J/ttQtb0LlfbtVvDdLJmZv
Srh4iRHLvP4dRuF4zoHxuiL4mcX9vDG74YNNLmY1RQ16O03uKiUe+YQBb2IDJR2/rQcMwS5NMqlr
cXPg1Ei8d2Uk7FJDJ2nuTpSB21Mcl6DB85r6ju8Eb6M50u4UiyE8xDION/gQEr/BS7tO2ubeCM8E
4Qx+sQRouAsLDU6LqmkJIK6zpXkF3GmkHXXZj/sCdOM+T+YXOLfRiR9aCA/CoAgeUQacRcTduhnr
Q0fu6iDpstvGQ7rhU/9JqwIwRJH4Zb1QOQqFWyol7M9mLpKkf/GDDJshScVlxgTQF/mO6jH47GLS
7q30PuyCnQaWq+4MF2H0MbcsGVY3ukbT4kh3+vekB381zc9xkc+7ekBKMQfP852x25itJq9MyfLq
eYTji8BRq7/+W9cQ2yu0nsdeSGSVKM227efsJprpHRWk2mdGe6tDzXhWgA8sTEmjbZwYC2jDFPav
jvfab8yhPkRTefQssgazlPnVCjTBWdk4J7OcDm6lR8faUcWpJTG+p5wovMxjz4YWNP116ExnG3JH
eSrqwtzUnZ4fRsv5AFSqbuUEMwQK3ouE1bOLdAwPdhmqF1bi09YOL2aPpWjiIXCr6JxhbyiuKqIu
aca6s2TBfGEOPs3QLu+Bnd1aXF0EPAa4SI5Z3kmZ8nYV3jUMmoJPSPUZBY13lxPIgCYvoZ/KSYfK
A2p9Y3QHQVL2nCS5y8HO4Og4USk+JpoH2TabbykdZD6yh9rJY9aXza9mrrgbZ+FFFK3+YhdaSPbX
jQ9VOpNS0HNJuGQofXYI/cmjihjmPT9VKwx+K6f/MrWQDW8PE5zOBs3PK5sR3lDIs7bpnGKcaisg
ifl9DPRfCbbJe4g7/SmJ0w+o53C49cldp7VrPaV8YmVB8LifjJtRp1/ka69eIdF3i2BtqPhVTKTk
+pKzmRGQpymtlQ1WsOhmVrQT4OOoHmafN6nRoRbPJOQji3DWSNMyiYJ2XquOejrSWeA2pG/I4jPT
pOHbidGsLY+PKRmcbKuFFpCSPNnoRvZFIi/kUFDswtB7melGZMkU8SEaANy1IbfpvAFKXTWD+UgN
8yOrI+fC2mc9CN14iIzsTjYCsypy8upJSMCwFzGn4Yp8xEwyOenD8VqlEKOSrq2PRHXlSnA3GRKV
7cOWix8DMbt7QeS/iSA11YVHPnfIqoPdj++lS7At8ALh4/vqHrDvLX8U4C9CxyAzqvDpYrA+5tL9
VcvOOLG4BF03VLRovYXwSO/FxDY3c06mY7Vo78X4mOJjq9kuzhJib42osVgSCyb8CizIRVtKhiI5
JFHOFV2wM3IHo3nObBOTFzyYwbKLR14EJ1pN93mVk9O0zdrHb87+LugFLHdUG0MpC91H77IV/ewI
PmyHN9Q7eBvTgZGieKShpWgHleJ2LO1OO4Uy7dc5UoR0U/Hm1QM4f1FfaWLzoPAmBzMV82scw/DO
Fs2zzV0OpqZ6uFFF5pCVGzvll1mngCLxStePGigdtTPvAjgDIImHbaX1/fNoQsrQm+Ym86zd9pa2
HvMMT10L4DAT8jGl0A9dkyipSnnYZFKemSz1U9d+V6MudsAkqhp5ts90693jKb9qVdew9iHpDq7a
WTVAAbZOVPmFF1Z3j/kl6TCFU8/3HiXC3rF3pXDBrGOQryXr/wU+i2qSbVWoOcfI9HuHw7+LIx4b
csVJpG1ucaCt7USO15Hr21BVws2NnqnM6pAGvfaaMAds+Ulmq66EN9ul3qkJWJTrClJ1BM35aIn6
M2SRu2sDBa6hdVBPEXAqTVdsydW1E/FzWA/ah6OTHzsmccUpOLK7J1yGbje67Kbd7mjmukMCrLjW
NU2SJuGMbQqlfBc2gn7TiCQn+Gnw3BaOwlhV3Y5MyUxQqStOGb0Y67lrCQCW7o6r+aN19AaFVah7
JLm0Kgd4CHeIS5GiZqe5Ohp2DvtBB5Jlg/4ZVL5TNFkBdmCOmoSmrmwMsZD0H32RtQ+mYJKgmoWE
nf7M5hycGHomQVhXrNOiHnZqYk7trHvW69Ubpe+DY+DGLefuuqxuk7TgNigd0tcDKCOH0s4Ve02/
ChyJ/X0uN6YhYRJbXvNv7J3HkuxGmqVfZaz3aIMWYzab0FqrzA0sM28mtHBo4OnnA6umm+SUkda9
7k0W6woyIoCAu5//nO9AFiu/EtpJk0KrLlpHUN0daFWEkHMv/bSmQBHmZBCqS7es1VlMkpssmEKj
A8Fwf6mK+l01QOvw0GVXZkfBUm25RTHubVpPj1aZAkHKDbR53HTdKdEycUzqdwUQau1TQMIwR9l1
NTEt6OHsyBn0stIsMyuUFg3GdZx9/nuGAregRgbMCbZWXffIlnJAJuPUPMDpzsiJaA9NDjdtAOAI
QYum3t5BhSwMc9aHdbAAHqVOdVrDFpT9QmUpmFrHWRMT1mdWnqgGXJhkHcfm1Af1MREebVhy5S3h
9VGy4304PfVRUYWtPmDikConZpM3sLEkozIKWWPZPKMPIdUVnJ/GvZxb5FeJp36CA3zSEuuKip0C
swDVHQ6TZF8YbN+SUD6V/WbAoTotvLxnmGgeYkZKnJgLmDqMQAKbgl7dwhFBr46FRZn9afuDFuQz
niPCnwdSNLEIZKBu6rPSCetp66gvP28oOY1biw+CeYKnIuhGdCq6DpC4tpveBpUDlxp5+cYLzB+j
7oi16mKZ2NFeDHwlPe8IpX5TmZJN+Rr2e3bokyhhYuiH4U7NAGabA1NOpomi0alFiH+ZEgm0mgaY
qeViqhoUBOY8eCcaQm9NlDPzjymTUf3nYHK95R5BvWlX3RDCLQiO0A2/Sk07dlpHGK4hjyZBk5bT
nIOSz6M8YEElj/JDN6wx0cpqgvzyTdrGIZebfurACwYNDVNQNlTB/Fhwb+kah9wuwDeQBzeA8DOt
Q9PWAs4QuNXf9dLYqyMEPI0gPCXWqnNlZSZiiTy/0d9rjyqCvBp1Ocqraa7ZRswwbFoj/bhtp6XJ
w1t39/B26ChJcJCQfQrnSi54xMZrhXrc6VhIyMEAHkDU7BIzORt1mi59VqjI1eGCALdNadfoPfMk
HGOVDLIB/cwGDGBNDL6gG9zXk85AH3XlXzJ8gWnUGbQpkk1Q8gauLwWvLfKNTx/F1Db1vULNoCWT
qfJ0OthM2hp9PJt7XRzzpmCzOMbXk8FDvE8sY9FXDZW98bwwKDdqsDfEDJunRhP4yyZ1F4A/KKzH
qb6UI6xykS6qRc8eYOKyw2Y4K0pQknK5B4BJeNCj6RNoAaflaPA2PjEb5hUCDCHOhFIpajZ3YuaQ
VJi5eh+f8coJjgR0P8qEpBatLB9NP6z3kDuh+PtNOmODEi0aDufbvDHpGWxr5S0ZDkFu74m/W5+Z
/sMxeYTZqM2hGpIbfg/lFY+j/5AOlcjJ0kWo2GRkba1BzUtXSdaumyS1jrEZyZNGLrQ55To9knxV
b6tPm4achdTr2bwRJYAN/Sfx4uptaCy2Q8Wh4ym6gx0I44KKcoBp6HHkwzME8PCoQJxcCE2OdlXQ
oH9oobREmD2yW4neU9LymGLyWdvVycMqkxOBkhNwN31dgIVe5i5l762XjTkHyeWLlXzFIjeofeT5
nZUsYVmrAdAqmNE4znlw5GKj4WeemmmKlKd3dA5bPvh3G8gmh5oZUz9rK8YfnbAmZumvpQbyeCkE
hYT0RhD5icWO2m9pOviQuzVMGAXDULv11K0SKfqu7XnsODL+gih3qn1caQdf0uqlrQpBBWMfboNe
qFSYc5sxU6m+vWhnRXH+Sx85R6g17YVbvVuqlq1BFyp56OO2wSzzxCAKnkYekm0VaeV6hH0IGDVk
iJs3qDUZoR56Tw+tVVJ3gJBG1cKAFXrv0xGxJlUFLFInxOOIYUEJ4A+3/tJkUYtL0cHoK7K9l2hn
g1LUvs36b3agBKS7sd8gG+Y2qkukt8mM51L/nusfqlx9S1Rns3y22ammVHeFv+9BRs0mLiUPW6HC
60zHIsFOBVQQF2yaBkoLFoQOA5KL6jJXjeSV+OUlqOO3uJThv7K4HV0mH1fXBHwk298ddJFnqGTL
NDDz90wlmzb4qrfXkoICPKkuN4kzmkv88J5GTrgjLxPt2NjfKUvWCOTRJaH14P1yxpC7QErNlUcj
xgymdD9zE9mgYtfeWj5EbxWSJ47WbIPVLpgGYcCaHHv1DuNUtoxoHWPbpC6gkaKXcctOqywK5gEP
C7oANYOvnwDeUuXbVMIFx5x1Ukm/mlAuL6jZ5jW3zHxKDQhTknglVbp8MauTLjRuYdkqV5Fz00oG
r1HfJYcWYw7T9xqtQUhbcJbHEkF4ral1uAolOaBjF+4PU7W9a0HQrXpG42kh7EWr6xb/Kp8N3zig
7/WiWDPmfTKCzChmAl7N7AmriOhPhkqVmxVZD8nL2l2NTX/TuuIgwWO0qqo8ekXzsLFyzcuYnK5s
AdYmexcxtGsShvKTqmZsHodRue0zuLOyl2I+Aprn5YKHTiovo3Gk7XTVOS+K+D226J4n9DUXFvFt
KY8oxw6jX13VrxMDyG6e+fJBBuU4jRh/EHgyWchj2iGiMq1PmaVMBZDrmfDDdCYTfT+oSIEUCip7
yiBmZtHpTIzxSZaI4gg2GWHILMjWjlqn0yZlXAnxX1uZdS6toG/tgcJ7WyfN/C25cQ21lxu7NgtA
TDuOwv5dhCZt4XTImh3ExQxCOgq2gn3Sb85p354jKWy2NDhEmm+fQrBu56bNmUg59sA8MMzO0hCQ
imxLc9Z5awaj1SOxB3rRquqJ4YtdnW4Vy04H4kDH5zvj9mTBNYLo00f5PCUtRhNtcq3pgF2ptJ6u
ZcXBzcAA9DAY0Pjz9rsPKvFp6fU2pA99rTdtteyd/OAwqGQdKeqVoiNFFC1Zh77ctzZ08b7xbeTK
xJoTvRIQBNR2navtzMUsvfWI+KxYZFY0Mqmb336kA44vJi/mEmGdQb6VLkMGVLMB9X+WYyVZ9aY5
b8sgYeuBjqeYL1du/QN5+m8w8iyFTvyMXa8BFKJvVL3WMHbJm7LCqVYA1eYBkBWMQztrKeUExZIS
N5vfBDmDbOtNFTQqZCCuCEZifpT14WaWFLM2bvVNS4A3STIvWSn2AEYtjMj8Wlx/d2SHJNVwMrV+
RKnUGEkrKZ1K62Sgp82lpcjxZfyMviJPWp2tYlsBPOrlAxp1RVaqfBfw+qem24IT8JxP06bXUidF
0uOxa9tLGMgsvnwdZlrPrBgn7mJUjpyZ6CrahfP8kaWBwYuU1mNJnIPNFvyjOKQh4EMpYbrd2san
jEw5S7Lq4aryyUjThi8lyWFdPEypOknU2jNXktb8HaisqDukju5+L5+cQvBxDDVvbZT2e3mYD76P
/SgKLwY2NUWtbhJS4MTqu4LWNtEx+++NZUXxHAHNfOH2xQOPmjKtMweXaYGu4UcQNwNvSXsJ7smZ
oVbutWQUfGxRO4fc+VWl3nPwu0kT96su0z+QK649rWIYC1QNw28sz1SpU6epwWcPK+b02wvUIdCw
f6A7NNdPbAA+RRo86PPeqWV3cBvsgorz1vg8OJVWHa4idp8JJIEZ01lGTu6yUZmgjFfSSZmuYGEq
Jlaab3TFSY8SwUUWi962WF9z4JBE+QmD5qVF+fSAehq5JqADJAe7jq6hyR0F727SycI5I+5tBqs2
cZEVyD+AfUTUsmQBK5v9diGzavxPRcFConuRPL5xUEZrSU8DzVJvsviAKALbSjeQWekBaQ0M4Q7F
GsjgaAB1ubCBYXD8fy/0wFrh45sFEbVJgWi+epplPZHc+Upt0iBYcBhkr1cFHKjLLJtpsUtndNKN
Rys2NLQTcWxwKGzDCOrrHXIxY5hZXnTTgjJa/MPccUxriUxzJMVEFdhzUUQ7YnpXXi2F0kO0Cjtn
OHe99umWRbYuCnlt+RHQb9mtpqjS3Vxx3eqA+m0wonW6GXZkUCR1AXIlYLhBah7EFt2MaPfEjtLi
OQRsBRXPOIZ5v8SSdJFCNlB13MOTdK2e7UXXk68uujmRYiS7ztJLzCIBgcPAwmSuGPEu0oF32oJP
pQi5S/LWxBIyklW9DEeOyoyMtWZgWSXuSbevwz6Jb3kNqxpLJkwSrWErY1orTU+0TTJ67YKECQkP
qlT4yoRq15BLFSGRJFE1Dar6bCaBsyy7BB2x0QT4St9f62PtbY1XEFyrPI89nL+CGopj5BctPPa6
ewuSyp3JRvOrznOszG3iL+DNikPDbH+jRxrGEGEjWsJtzN0CcIe44HmOdylzxJ3ZFDdHNWxAU2az
AaR1Ja38yKoS858wpRnPmWbWMUJMwyYkY/vly1W5zAvGf7SYzDqGyGd0+EfgN/XeK/OlISvDMfEH
oqnhQj77A6Jx4tTeXB5cYzvQhjfxlAT+O5t4auJ1OZz6mSgWtBRi5OyLJdTBh5U37TJyOd3WvmDQ
llgn19GMJa9m2FkGIETgjO0W/1BA5FdPaS83uz3bD9xvMnQqKVHuVWN5R8zVJb41dCUtdU5+6w67
QaHWJxY8Xai3mVlEireuJfgKeOKguUMxixqUE9vWVBBRubYFGlCtgAC+M8Q+2Q1puRZkqdpy0rIh
nc8p+JUWQ6q0HOXNnxRiwSa0xL3mgL4bCjOY52UdbjFbDQtmSmAMGylfMyvDtFTx4UVKGgKAsRmK
WsOoS0rqmlVkYyJDTiO/IiEscYywnDPP2n4bDLAsG+qBVlT3AjJtJlhQ/ENMRccKP4HFYhotx4a8
BZ7ICufaAGHLTXNcKTA0iZGe3cimDi0oQZdUkQSOp8DQ2VG/5uDXmg5lFx/A4K4rxuVTLYxoUQ9L
UZP3rHZ6oymzdAiLdZ66zG4KtAbbDOqZhUl+iWBeLqgbbXmaZ+2civts5bLjnrBdtVE+KhqVlaja
dB6+HsVjB8Cy2C06dOt5gYiSVH29kDuoI2i3+DHy8Nj5Bi3XAkdJqmJgy7MyuLh2EC9HF7zqS/TU
NrgexPjjt3+yS9sBnLRAvyjxN3OY40dqrVRMrbhSk2+OywIDjNZvaksGtK5UxFZ0eZVZiZjYgWlO
bCZPG412AF7jqrMbc9O1bEbyPjJnaZzUu6qWHxFWhUmoJIB8RJ/PB4lZqxIl4IasR1LFAspLL83j
GsSEXrbxnDkS/jUv1E4Kn34vd9KOHEk1czsaIi33ywjxq2Zh3iCV9TOan7GBIDpTB1xV69jpP2qO
D0ViRrtYCpMpadZy4ctWO4Nf+kkjwnuHwX9v46i04gEAvR4enbYmqt3TBuq3frkPNRgyI0wmC0TE
zBzATD6iZuwROjNAF0/0mxLi0u+CFCxNK5/CEVSDv5xAks1Fs4Cew7Kxf4PagBFYAbZzOIEIgO6w
b/jqN7+hcMYf2YjH+e3/EiHZs7/xNkaD/dIFYIPDFbCOPyJ2ytEEaP/G3bFHBM9v+a7/icL9XRTu
H0FP+a/ScLPv2A/+kIT7j7/0zzCc9e9jVl0BP2DK2vi//xGGI/2p6BqzTjhUmq3aBNX+GYZTbYKh
FslPtpKKLpsqMfd/hjz5LZ00AclMEy4J/0b1vxLyVOU/B+pluDgkUHXF1HRDJ4b6xyxakBp5wusT
y5rDHWyK7BQ6Hy3NjstyABOvd1TEFNdSSHTTKjjgwoAybUx6WL41Jik0kd+arkCEEjy9C4ndXIgY
csByiA/NxS/vhsGp18m/GEQ/75jxvtvcKu9KUNzsNplmTe+dytCYIzWVNBbUF5WbGTwuqxtW/ro7
s11weWCYxrRy4z1R/h3LP+Z2TXXXhYcVycqOiTb0LJE9BbnlNBSNc2ySjIGHaK2DTeq9RGspyGzx
EsyZA1iLA6M7FSGJv1THD0JT1ie7MOZkln6nv2z4LNVt5QtcdOWztWKxNHVJm2MrWuD3D0tEE5ex
jGfN4My+qbKm7whCjn6qudtwrs9imEwaPEC7fnohT1BbwyEQ0K46l6eBQajKV4uv1FGXnu/UJG+Q
5i2RHW2KL0zzxcFVw+gCpnutBS52LJNvPEcxZis7me0GE7aCd+BrizjrXlZ0a5p+TVw2nXam96Fa
rb+uNbUHhDnpxKeexdjvpKJGaLTrTTNYAOf8Fi+KFybzMHFgPTsUFLR6CLItYZTqMnqKYGCyrGEn
atjw+trWwWBCIzQDzKL1sYQEPmgwsP+lzfKiVdsmaa+VP2w1o3COtskyoAR435F0bBL87lQRXo2l
iplPWKsYC+Reg5dIoifTomrppnU5IYJhThMpinYARuudwozLLaVhiTZqsyXv8qVSMSWWzFiet2Re
yMj5qHWed2Jc+5AD40aUoZ6Hnl4uPOfoePK3xzZy79utvFd9AF+OB/49GXA4+sNG1Qpz0+dmP6uT
qlqwAj/H3XQeeYTbQvfptFwN1EM/ZwArsohSoazY9AOB/rqg85xvVgl7P21WCR5xvW7DbT0ocLkb
Y5/0WbUQFUTywiXeIez6oiGCnoji3avWdxaGZ1B8GAgV+0CN3YPKht7vzW3nNvGaktFzmMuLqu+L
fWcq0f880r9TTk793zzSNdk2/jLdfA0iTg+/f6D/86/8swfM/ndHpYpUB2xmENi3eDD/I9psU+ml
8KSWaefFRMiv/+ezXFH5BUezdYVctAU44P89yy1qwBxVtjVrfKbr2n8p2GyNseH/jBWbEAE0XpU6
AgDwrpKm/uOjHEQXA41UVVcxca9Z0SowPoOrenau2UOl1jPLjHP24bzkR3OLYrGJALK5FMSAzZrZ
mvvKGzHzSPQLl3gcs62Zk8pvIfMGRmEgvP1n0tkahSAys91n3Mnj6WUffRZ5kS3zr4aObwap8+iB
c/Sjfjgv9ZGXKpaxtbYTHsKAX519kywkA9EovPHl1iZ5PrxlWnnxjTY6elE9L0x6qLqIFE2gYXrR
SrGqjOgubs1BNzywS+RMLxoNM3bKQ9jOSh5Sxpq+HEdiEJZYnf83cW2Ny/OXn+r4+78LaxtwI6vA
7pVVSpXtnNHuJTbSY8niInfz3rbXIgWmqF7GVao1CmZ/CpUKFX4IizybAzXT3/brIf0a9uKaXPN7
+yyfBk4R6xfJyJurjbEDchzB6fy7jcjpHxf+f6V1cspAD5X/598c5e9e+phD/91Lx6OT5EWu9as2
kHdoeRRbERuUgpYXZ+e8UImqJEmfDngP594FOGS9bPweYGGy1Br1EFFa3zXFGNalmIBFDoUHJcWG
y2qNY68h2ck4tibcYhJtaqCM741KaxGD71bEZ3bEsM5iDv89VmIO5g1nfPOzq0yCc3kDXFSPt0Ku
KE/uax/XrJGz6Qgusa3fm8qY8al/SkaaLaXEMlcp5R1YQkMi3h258sYM1lIm4z/0kv0g/K9a11Mg
ZJjADUyxs8GjqJNNO/cRI/tKDepz7EGH8RMq10zTOhCe3iZpmsJux1UoIgOwKG8BK7cR0CoK+eIz
smnvsGzz06LJkR5zdjSdoc8Gm36FlCIyLdY4dNdjDhCnoVSY/cKSa2irMbg0vZvSR3xi2yKNl5iC
2Jv9y+S6V8/uKe7ptbjKmLK+gq2yG8aevqgZ29m4NlIVShNpYPOlozEh1AJ9Db2Nbnr00tnSiRZe
Z15wFNfTmCXCxDyncwDCMIpr86tlQuFLLFYRlrYZI9kWM3wPBiA5yIUpX0KGQonpGTOVLOEEfbke
8UnQWT1wV9QTUFkp54S0wnt2DkoVp/qTbLNnb8xHVMbP1s6W9YFK4Tf1t5y89Co/EmgRRAjlDcj+
l16mztaN+lUVInv00K/kwb/VxsKHaTXRzHL0Y+VbcY/O2bnStB8qupXqqZfyGZF5wRimgjJsioYr
Lnb1ffyYPMXYdDf/zXk5X5FRzp22WkMFf2hH2jBzjE8QD686liUH9liqhIcY1wI7mXCiP/w36Qtc
wrN85KjiIKnJTrQG28uAzV9i8BAqWulaeGRRna22yy5+rcSEo5Mt8HLpVfMwC1UDPfXVvJKC8mZX
IbtVOtUibBRUPAD/g/Pp1q7K6Cw40ObpzxPKWpADVspOHHSlfhoDzylizNGcGl8W9y/6XMtuU312
n8pn9m4ryYKBJKXYmRTOcOXcRHqVeK/JR/Dh6F9FFC/FRXq1DzwxjFQxSPn+XLdtpE/i/X5LUZIn
qxdIcZDTtfrImD6fhm5wRgxaglagKjh6S2mUn0bb+qAX/TE95bfgEt5CE7syDrv8TTq6Z8teNrOx
PbUMKBnmqgif1mcTPXmX5Z+ZnrODTmsZLyTwpwblwlCqfoVrdodGAyQw3uUr9eTdo3v3LO/1XZyZ
w00Ld0FT7q489GE7cqfqbq4m+LvBNXe3zqrE0tN79v4Dm/S0sLafwKGpVYb3FB7r7/K9AruvQcaf
eWFGP7pzK0dpJO3aOS0DQG/FhqnHwT7hgmR5uQfvbSRl804kdCdF9BFQs+1YejTjLzNISKZEbT+S
O074XUWWZUCx0nGuW5Ok65WZ0TBc0pJ0l7XomarPlefD3cmnSkgfAO5gVznGR2nw6mqnIKpYCGcS
1x/SXaeBgBVVPwX35D48tWd21guZMu70LXgX3M+DWbYzKtcOBZ4Mt79yj0ah3fEu42Ovxeuh3EJi
LYZljgbqm+/ee/nd3kXkzUOJGqRIEBpP1tnAnFWtPxh0eDNnKUgg1XJizs0v5g3Xcd9MHQeHHbDG
Xpe90wm6lrm91X52akaaKRB3X3K/8a/sOH4MsXpUVAK8GFdaDAX9zg3dTXhJ4BgguC+jQh8PC1SO
N3MhiGBsBb0k+vBZ37pHclNf7tW+muAyQzOcKu/luBeIPwUbg7EMp3hSbkH127hvwFP9dMeNBBsK
oBRvCmoGZtN641X2Ku7R7HP7JawckAc1vmOro5xtikvJf0d/ofyeVc8/ejfjrB7d1rtqxrDzjTwm
Yf6mqTnuduG/OtamSZeKYmIo0rc9+bDK4t1pyCEmN+kManPoswkdZXGMFwOvIC5U/4ElLP2lXvsT
gIlJ2No/xqV6jrfR+OxpjlSgZbYz6akimaHYzxUd0VV39tmrJCWvnBVZzIcWy8LLUUCXJeSoJh7b
VEoKnf2IxaQ5KUhIjlQ/TPR+1QQGyk/Hym/0yl1Loz6FFmKzu08f4UOjGzF3pnmoiWn102X5IinJ
dQ/z5BRefLKlAC4oQE/4HDSg9EvXWoeP/qhc3FtcTvUSUhKz0ek8bqOPkuN01PrA5a/qUdvnuX3T
DvrJuSR3cecg3nmvSKVc+TSuR8qzvsezemmtqlVwd9+GZ/LOqf8cw7jwr1KZrbrnwJ8prmmRnJVt
rXIO7J342nbbucUb0L+kd8W+RvlNOePY6Mp10YWf8su+Dmfl4N6KZ1p6K4myJnpHNqWqPxx53eY4
eeec9yaWa0/kmWPTMKcvILF6MXC3D/eLJP4UwXbfWs28Kx91xwSmQupUztq52ihR/sTKRWpsgnmb
iY63r7aJrzbUcr0lS1S2o+aU/APh6qmhL3Gs7KzCoxC+/ggdpUKhRtMHZR+w/LEvy+/JVRzLY953
d2/qa8OkPCmP7qF2HNf6s+32wEcmtHdIjLYLJ3wjt4H908LJyugiOsbnwocDYS+kE/K/Gc7UbUyX
tKPBdhjm4Xf6rX56aBS0QRpv6Xf4nr7Tr7FC+sOHYS8zstzn/FxQvT4KwrQCndIL1cW7jgL5HVyF
AurWaDUjuGUPw9bvVNw1QCgZXU97R7/bpDKR/I2t3DeoMu08lO3hHDgxUqr6MkJM5bka7XL+OF7t
BcvXlqklziY3ZHvehVxo2Vu0VviqG4dwpEr7bVr4+wheTqOCcI3UJhkxxhNF9AC4NUefSYmxKXoK
sIjkTFRwkWtMEiQGorVs5GzRAsh7HYhvJ5G/9V6A5wA3Hjs6/WJ1zdqbrOSEWz8s0RUUWgik4tMA
IYbDhqZdDBMIyoo15wt+VCNVmuR1CQBMFetBLsi401zOgWSkchP8LEMNoSUFPUwu7TuL6RF3bSuH
ZU9nhsI8QpfvSUArVOaIdsuEbrwsAgc4qUjwqIw8B+K+Q6VLYIvG2VzA1YUq2oJkWglP4KM30V/T
sl35oQ5zuCIAlVryTpVGakHiLFy3hPjB9ImSrbifxUI6+LqpbE1KkMh8leCNWeeqjhiiDPK01Zm2
je1jzQBeGdwfSXrkQobwKmK/jEvchQov0m6uS82Tve3VjYWHo5WAmAXXEwl71lqMM4ucvKomWyDk
I7D2SjE/27Yrnxot3Se69pAHx5rJWXFUSvVACfrC87pTGHZbpyyDdUbXrx5tHC4Nu00Jok4Q/sRW
Us9KtfHmZedAkUgpY3KHZZhiyYH/1s5xGhtzXIHEVdUmhDlAx2zmBSfFzTYyR/WlPHybGizJOBHz
XpdPtCkxy3KVlWeVgEzz4ULZ0NminYR6I5fMtZRcu5IseIxgP7PF1fB+tVKorO26gnebR8xC3ewf
mLev7n9739m/OCShp/7/5zsGvZydDfo8IGeMwM7fHZKI8bRhWg7KajiqZ0SkGl4GHJMpka6PfYXI
NNW7YjFqkzf50p+bVx1tUntpcajuWiruZioWqviGN/5iGXOXzt2qEoucds/KouPQpH14ODav4WVn
BwmFjjPYKXgEH3lQ3gzrEzE/kfRfut380GdLAoF6qI0Bk4zAJsf2hHu7o3R34n1oFdXYeFuNa9TZ
J/3dyw7yuBZFLErduDrZ4zoF7OYortXdf4/v5VO/BCxoMgtbd3Lvlvor3qlx9FC+lNpZhE6yL5H0
FDAaj/BWPzokp5G+8y4m8tSpgx/22Uz1y+yFB2GG+W3J/sb6UUdLbRisx0Dmxcp/+ZfoJILhvUko
xOB9//hJd3Kyr/QnU+NfVH0y2SbMtc/1fM20EtBtNa5NS0cnY+EIHmv6Ol35eo9D1f5IWANi3jAb
XcLjBnaVhlj+4GLwo3wj79RJoeXDbNDyCx5AVo88mvAszvELaItSoimQCf/Rat7pycDakCJ7gjde
kcNY6cG2FlQVAEPZyUmBJVzGlFuPjJITQVS+frXGI6sqs2nCMjd+jP2zfYJ1Xln+NUqOBb8Wv/dP
582/lytzVS3pdLzL/JnyqZ1CllMmpK/int/ju33RTuohY9n962O9+i9O9X+4Yf/Erwv1OIbNZdA9
0BE1sWsa0spJtPZIl7zUl/0aHmNDhjvRI+VN3bUU+Npe+OxvMWe46r2unj6nuvSccsL7m1f2R7bt
bwKUbVqyrmAQ03UqX//4VVJa4ohV1Ckr7Ro9og8wO581O4HuZFxlKDH5bfhqf4i/T/e6ue0N/d0n
ZZZqbybgLPeixJSEyX4ydcddArsF8eQrd/jr14gY96++7797kX8i4UpU1TXckeqKxpeTE6vfttwz
wlYIDoFo50RWfUKcXhp4ldv+7PgYHapPth6P/pGfYE7Lobn0Ds6R/tApAd+Z9oLiNhm//iWIkCab
+n2yciP/xuYmDtqZOlVyea6s5fP4rXeC9ige4qN/SJNm4VzFQ1K0rRytnC/nVa1n1nV4aa/x96sb
Oxf9LF3bud6Y7qQOxU7yKMExwefdoktyyU/RNu/6k4mJmaAFod4uNPZdkeQTo14m0RpT4dxGAtEv
bXh2K060W3+nHVP1J8oOGJcmUo1XQ7xZE61mHVwarsr4ZnyUufIag/wKkJc0VZRTyeNcqz/DktRo
gZE3Ql+vU5oEarJDk/CRPgD6N1P1ldyGh+qskzbaOkUPQvgUbu2tGA/XmnCuSZBrE4BUuDoLFZee
aW6UgBBbdCv0/Fl8KI/2ZiXYr3KqZwrL5wMNdy2LYS1l12I86Hs7a+9eHRgF5Vomb5R/dA/lUaG0
0NmOwFbdE1QDY1QPRhmBQx+agoa2QGbxWXDBtJ/0HJ7zu44G8de31jiU+7NSaBOzpYlGU3DrWn8a
pSmwdhUpKpVVS4IecOINgOpU/Ql/tQxx03jnrQwa+Sa4BGRnUmNy0xhSNJOczwtrCkDDSXIqkFau
YQZdh45vOhiff/0ajfE1/Ekj/sNr/JNGHFVd6suqp60MrK+qqQQLZaI9h88G61v9LoKfSqHdgLn8
oC27dZHfulelI5ukkfmJLQPp4ZVxjcVJozPAyL96Hjn5B79gXfKLvkvZkbDBNbKphaaRvsuf7Wf5
CRpnkCZO/BWhfuD8RwmhHmbpifLZ73xEr371129T+xdvE72dSJylMkiV9T8RNokRmRzGhbKCU/n0
d9Y1hl8/9HjdCVyVFTUswHImgzeAk/9sJt/10HhLuciPVpLcqNygKqccDw2w8pJlyTkiXkr1Wzwe
LcqttJNcbUbQfTx4/N2GZJwH//kK/eGl/0lvVismdTI29pXesqsQ6tzPaZIgVRNsJRsFXJ8zvlyW
Z+sZoRA0z7J25nr6WTnv1TV5j967T/MNxpZxxmJLaJAgRMICqLA5A8lknuoqmDf1uj8b1+7l4ypM
++4AOrBam9QMDNNGWdLBemisl1FMGr2cS2doiJfiwHjrqO6KTTLKSJQKvmlx/PHfuGx8gRz4qBhC
mUbz2fxuLxbLSlfmSQAcRncXzst/Ky8VtD99KjiRVcfimF4F0hLzAE5sGSc3xqxaZFWzIek+UsNf
x7l5NP8ve2eyYzmSbddfETRngq0ZCUga3L6/3ncTwj3DnX3f8+u1LCqfFOkqZeDNXw28MoGMiBu8
RjM75+y9dmk3oFXWZBOfi0p7Vl7xrjt5yYcso2NSh1///KnNv+Ncfx573q+f+tuB3AGIxLsV2MQL
BeQG2tSTtD/jvn6VhHGK7gFmGTJSZ8CIPbkNkTOn+Fjimt/Qs16Wt+1jTfEZP2oPxk3xmzfB/Ddn
Mo+TakIiTHD4/78/0nCItLotACf5VJoF66P4FK/Y2kJeU+uj+Ew+DWpTEK8Zlap1zKha0/vgFlMx
xr5LdpteS2pb4Iwb2+Lmbxjv/gjmjSzH3wxa/t204m+f9Ntj5CwlvcQp7F3aN5/8w6qz6JyN+qah
/1e/tZ/RFSMGXmnqz8cZI9o/f43Gv/sa1UPSTddR/OLvt5fS6/J5FjoS7OxUP5DgdWoowxvK8YpW
NaS1oQMgOh3J1/7BTv+bSsT9N/c679c//9vFhNXRIXCo7Z2I/Qr4ibfjihyJ9Ud7be+t54q2jJnf
jQJZHqr4c3HLDfUxvLcpyR3KiOKsXo6M3usEscHiv6jvEbbtqsfi0Z9GeFw73qD7jtbk+GxhCqxc
8+R8VJ9agF3+venPFpzbGZjv1hSXgQGF+t3wU82LusLq476mlv7DpVcK5Y2+qUX/FIAgvdRGNVWB
+7mqyerRbU1V23Wg/9qrRqyqRAbVmpU34mJfMvq1Pn1bdAzDf/4R2rouTfZ8qOoeo9i/L3Y/HIdK
Rr61q18c990oOs5ZxiqLWrVrIf6++6qBi5jlfb6xz/XKHGhvFyUxxWniM43viN65K2q5ikr6Hwrc
RSABKofqzxMywrV/mslgWRoX64ziNViKe3X81cBmw5sYwCB2ROwwobGWxVFm2nvf68GysL2TOxra
Mrgl96iN7izfXNbGtDczHRH9FN0BZlOag3X/WH9qr4F4K+j/TvSB0+XUHEc6w8k1usaqVYzByqNz
jKe0pI88qYZyyV0nfCNS4NWi25zfms/TM9/Lo3Uzq3a09Zvy4+ct5u83CBv7AYILBuM8Zufba6oZ
PTX/XFu7KfO2XY6A5qEztQODDt0k6WsRjpmn8h2upb81x+wEgPSrxOGies9PlepDu4/ToaerUr/l
Jtxm9h0tNLtljRF0+sokse0T+vJyn9cJ8M1ifA8yrO09070a8UfY2acRlWeKGClxpk9KPrpGY/Xl
TG9BWKZwrawW61ML2gI1TrAqGg2VDjOdKcIi0dD/FpF1W071vRhfzD0ZOOlXlSXoVsZ9EaHUgIPV
dybzSuec+OGmyuM3gPfCNSNEsc9jMPZHxtT7iuyVn1vQfwntfqPKMCQb/y+79Qq+/H/7l57j8p59
/s//fnpPmvD9x/D5Wf4qzfjr1/0ltLP+kAgw2LkNxM6oKdjf/6LOG39IS1gC0pThSVOoK9d/UOdN
1HS2JOjAtIGzAWP/P+IM9w+uv0Dn0e79pej4X//jb22l5tu//zqLN/9edUob3RH6DMGpwp8P5v7b
W0PYFRk59CHWHUNxYuiiBuQn8y57lhijscpovqYdcIrGSwe0zAru3EwfEPN8ldlAkiVvxFwW8yoM
Qub4s2BTsL2jYdbu0sKxh6jN83C1Mvz95UH/mwbZz6vy/33f1ScXtpQONzKbml7X1bH5y50s8/Fq
OXqprVxQNH6Q3hbDewPvAd+afNYqJi8Yqt11ruNDi+EFL4tKF8t08ocFZPXqCARl7xt2eJQSaCLI
6oMO/O5aT6UyKHRbv3IT+jp4DpJgCu7dOQFq7m0CNAkwx4qOdGVsxVilp955lIgq1q3lnIlRDBZG
CauEFKIYCEsdEb11jedheoty3WZoKW5bEMQHM9CC0z8/E1N9W9+eibQNGP66JSXf6LdKb9TivCwk
+0pawqsG9xSe+iG4UmMOqzZM9zYbIvje6HFiG70qsHs+IDb2OnwMeYEWX/fuA9t/tUOylecQGUM7
Y0oaPDrveEMYUA/5xunpRtsYRZpqXfpj81ITkcsmlj6Rrzwd7T79zV3x5/H47a/lEkaioy11TSGV
UurXr7qXHog2ZwghyzyUA5AY9GjdaoB8uJ+dNj3CWsAMrMujMaflqe4KwnYnQH///HS/XQTVipOG
YZkU0BRunDGqzv5lxTHDS4ZWd8I1GJo/rQLVDdODaRkkcN2izRg40VMyDs4+NCswjP5DH2JUbLr0
XKSw+f/5w3yT/0hbEtZgWUruBdlfSiXS/fXDSN8RczzYHi9edzbr3HociotduDAyOUbOo4e3oh2Q
+VfDtKo7rTn2P+ax8a9jB8PAaSYJcTGclqNlQ/ih1b4FJTGgoycp0KXQDrGfIEGRr7NWIKAtwQLa
brgzhjQ8V+3cXNOJ8GPAhXUUW4/ONKy9PAAbEY/Jb1pj/+6vqoTAnks1w//ktwvwpBFxTfeOv2qN
UkaEYXvtFFKW0OJLXSIObeVHaTTGNhXmh41BcbAusEVzDOspMkrdO4GCBXaeG+UqNZLgENdts6q8
PltZqN3vEpuo+7LT3GUAaAZtO0gSMbnxvowBqAQFTnVO+ENFy62kDr8YAXMqJsQLX+rF/T9/r+bf
OwTqe5V0xKREKGdI2/reIUDVNPZBhi2uzJCbYqeoyaRul2lTS6CR2sSGTM6mLx56/zZN3TcTHfNW
1zJ0ue0c7XvaDhuRZj8yORBOjMll6YieRPCuejNr0mD/+eMaqkz79dXk4xqSIQXnkdKM29+WYRbN
lVsHKdOYjvcTv6xxam+Mkn79TFzfAbGTu8XFlylNMlkJ1uSRJNKfOtsBK81xc2MhZ1gNpMPPSF13
vb/r+qjb/OZTfj/l1Kd0bQvlOuev4Xw/5bpq7EPTQvYjwJ6gt7A/5OwwY846cR3ieNtY8qDXZI+n
JSjTmpXtwLf9z7+y0mWQg9ZdcHKb4ttZq9m6L0GiyZWjte5xskjjaxAarkbLndZRjLLMBD12QoPS
rRInZoY3+Ye5zOvFZE76UwmKnzDjBRqm7gVm+jM8gsokVtfUmndiIMgHGbxyichXvAE83Je86Fsj
di0y2NMVAxvGLgXXzcJ/BNVSvQL6xuzpD/Pak6Qv/+aRq+P328JwhetyI+eaojvi2/HcjkCF01p4
Kz7FFyzjdpt2mJn8woJIl81I32JpHPr23qgK/S6fh2bXToGx/jljLBA3mwp78s8f6ltHhJdLUkJL
2xYYG0ymamo1/7KDD0ZUeDKEowaObKFn65/7Zq0h1DOQKsV4iNGmVP4aLKF9F5bafanH61A71UVP
kBpIX2DhPoV+0wBu7a3nHNX23AJoMOV4YqctFwyioSS0fXc3W7+L6DO49P39mboqLZL9Xp3uNE6+
LSA/z60G61S4ZvurlranqzRenRE7Gv64Ev7BzLRp3VY6pjbTHXdh28jNGNWEGWjzb2ra/+fmSCeZ
CwaJSZ6yexAQ8fdnWdu+U0wgs1a5p7e7Wf8xoRU/pWm3czx/OHrw8a5ZbAqymA1oPp4NmaHIvUVk
02kK8A89GTiAd5GOfKXBC00uNbhChIXMhwj9zax4zUb5rxXwX5XMbyoZm+gAjs3/fzDc+T18r9+b
sK3ff61k/vp1f4nM9T/4rtnqOZqU+tzjnf6rkjH/EDYVCe/Wv8oSVuZ/yMzNPyjGVZ+PZWtR0bA3
/yUzN5w/GHA7nid4GXENufZ/xjJkOz8Tsn7dc4RNLSANy+LY1onk+nZRMLvJHVtM4GsxQS1HeuEd
OBPBWOF//dePJo4TZt+EGBYi2Sdlexu4WXYSUfsYjXgMiRKIIbQiuQ3dOyMmK6cxy5UZSONsOvSa
kGFdSGGE94ZAczUY5tIFJXnDAzCWpu6lpHnUDJEUQaKgPrmkiioBx5xJSvLDV7yJUpEnzMHGtWcK
fOpO+uZM/W1Tzc6BwHJ9G4KuyBXDolI0i8mdPxwCq45l3JFMKYh0trPD7OLjY9v11q3iYniKkBGC
yshTu7nWjPUC0Ho+F4IDurvhRCD0E7hWdy8GA+ZGgF6atxPURM4AGTAHusZ6bypWB7Ei7npU/A6J
qJ6U4BDIe4v8Bdo7jThrWCKERM+LDHeX2Nq8B/ZwbSf4IL0ihYwgQ1LFDrEVRSQl5EdRRRzFF5Ht
TdDZOnExkEdGPE4SEommmCSDopN02o8UWEmhqCXlT34Jmn88M2d0h2jasvKvH+DKo7VQ4BNNIVCg
wJsbcqc+M4VHASepKEUgUxxnjMjH4Rsl8RjaGWAVAWHFF42zjRx7os0MfiVWIBaPTJ7THBKkHKSd
f+mAKCICSR9jhXDJFMxlhOqS/sS7KNALxzNAXPDc58ACUEzxW72RW0pDfUCF3JIcQpixabTR/Wj3
V+hoHvEibv7qI0rAk5O/dIG9rVPgdBZ9XdCJrr5Np8ElR1cvb0uFqxkUuMZVCBvW1VOroDadwtv4
CnRjQLwBfzAoAE6sUDhUyDTJO5rlAXCI3EYEkdrTp8cMZcidW90yivNogjoQA2rHDHsE1J1I4Xdq
JNcW5NRl27jEeJ0nBepxNEeeC0eXuzcSjrB1e9RUdju9Cjdzj27s3DiV1iAIgQKUo6M5+l3y7CMn
J3urusK+s2Hld+M29NzhruC4Yoirlz+GVqEOus+sLAtq446GWS1jepgDOKIUgf9YOJemyLvzWGK1
HhW+yFQgI08hjRrWZoEna69DOxoU9qhSAKRJoZDaCihSMIBHknCSWkZRE3b/o65+1DOAvqmQBBGD
B5AKtATnwtuSIkLMdtHgmpLyNlRgppTZFmpnYE0p1KakAt/UwnGqFNCJhcQ7oyBPlcI9ga7Av4xb
XECC6hUSKuQulilIVKZwURJuVKsAUljfqIxRZ56cSfQb/uFaj4iz3VHK/ZBhOBYGadiGnmnkiF36
3kcmo03tqzvIr9hXASJ0uKXCWjUf5FZ2x17hrjod8JXTFurQnODUm+PeScod2M7hxWLrWBBWxtbx
E6IFTUtYYLUa+FpJHwyXUWT9guIVpXLpfkyRfza9Sz+5xqsxhdgtFa8LIFyyyRXDK1U0L0dxvSiw
gTtC+soV84ugICTPigPGYRFCF6xWtQEjrFW0MMzYSJopJLVZQhIbO2et5SmYJ8UZa3V7HBeaIpDN
ikWWKioZiknc+IpUZilmGdXzJu3KcOsMVbvUCkc7NSDOpmI9K+JZq9hn+QwFjWE+U0RFRhuMK45Y
0p4HEu881liewIQss/Az0cXZ0Ew4Za5oYQaini77l6qYtjCVkAxGUNlm8GwTmLYZ8V1aaOFBIPxs
AblhunKQ5MndHIibAtSbp5hvnqK/RdUdCo18i67u1hTDSUBtZXFb2A/Q8kQ6oF6tPiEIiNfM18kn
VMTboLzohOIuDV0fCHqGRZc6O1ex6Sy6ScbcPLSKWheBrxM1DL60EQahxfu4ls3KBDeK9cg5d8Dv
TEXBMxUPbwSMFwHIGwDlWYqYZ3bHRhH0SmFeJsXUs4DrEZnzYSjanpnFnxKgPtN2CDH9/DVFmgJC
0kmLuMvWjFsyRe/zwEYu6IJc0yb9s4qug+L8AWSC6AH6jw7MU6FQgCABhZfkqOmhBLIrkX8w7voU
sUdGxBg6RQFTMP1RK8YgfqQEtLyxMcAPkp4Rn2KAhANgQiZMEApRwYGLGg+DcakiePopMENpV1tb
0Q21UHxRvRP5oMiH9/249BQLMVJURIIwNq4qGBJM83xyez4OtfPikrG3lJGLHNQLDwYnwwKt/7Cs
Jx+Vfzp/9QQoLCJFZhyqj8rNkoVDZNCm4yGGJRI4M3MvleI6YkaG8DgdCPK5YTiDPUDcFR7oAGyR
y7g+9QAiU0WK9EFGDoodmQGRTBRNkiS9JWvwVlaI0Oa2ZpMIjIeumG8sL9lYXoksBjVhBKRSAKuc
gVaWil4ZKI4l3qVlB9gSQL1znKAQJQXMS6Hol1PuxCu8cxoZHpG1nHqQXBYs+FUJ0vwu8CHkDXbf
7OKUoMMyt5+ykYwbRdwUTNksxeAMFY3TA8tp16694Td9kxWBKYNdaRvi5JNtoHievSJ7DkSXKdJn
q5ifOvDPtHtLFQs0UVRQQqCBEsAJ7RUxVJiaR1JFvSLGLdpGZk35mc7+kUPsLVfMUS/8iR9VJFJN
MUlj4KSFopS2ilcKRPhRUwRTW7FMc0U1zfFK+WBOK8U7VWBFTn6GxZWioSYVEalamGGsMYgRYdXt
EkVPTcGoEpHTQqKDrKqPh0yRVjvnZlTk1VQxWHU/MLBAY2oey8E+lVb2YfbuK+ESsFuZ+T907ksx
hjMMkmokxwbSa6+Yr8NgZdtI34epXbzPshnXOYiaQ2zJd3Sa4uwlztbo1D3S0YYbXBB4ixrrpVes
2QnobKLos6Xi0PqKSBsqNm2kKLUm8IVNkshoaaMiAmUDwDuIiCwXDss2QqpJcSshgEG/lS1ad4ZX
IhTtbRRByGVhgMvVSri5DQBd8BGXQhF123EELQT7xvUNgq0gXG6FXr1FisRrKiavlWnuOrFbUnuC
BP5eRpBWOtE8t7uL09jRdRQDWnYuTYc2wyg+BtNFOMGqyqz6qix7ELGio8lXfvR8xEM5ij53hIqR
ooM2A+D2gdVHq95tta3Roz4gbe7ZYmJ1M5pYarS6vHFBFHOkOuu+KYGum1nIcH+k0TbO48KEAvQM
Ioh8i+CW8Fx968gfoi2NYyA186RbTb/3gCTPipac6eaD1rnJ3ogab5MZAdL+ulnjGauvoOl2xU/u
cgWB2VMo5sTYtr1ygNnkCkICJ3oDNO+9Tw5OwhXVjFIA1U7rbvUChTjpZktbC/RHz1L1Q+afir65
OAP+DRM0Fu8Y+Na4xOuSWTCkdYUq8YJDIVt3WeR4SGucrCt4T7BGUNoC3vbqg60uInGlO2yQaMdq
Ra0mRaDj/dSqDdl93Wau3R1kO8XXKR4g0j07E8srKePmLkjId40UHTtSnOwZU+Ci5rmsyKLsl5Ve
3U0/udqKsD1GB1oMw8Mw8KlzslhBUS4GY5A3BR7JDLKVx4cqFbc7BeA9ZBok78Tp9gQg3gyK8t0p
3vesyN+eYoDnigbudOOznFv44EVR3ORlWigzCGJjz6tWfWSegPqkqDQGADdXTEFrIwj1nR6O3nqu
tL1L1MBN7gDLp1uuDDPB2UPwcDe2oPLi8mqVJnKH4rNuwe2PQPOWwRPlknUZxuyAB0yep4CbuJUz
ocFz3y3NusEdZTPV0stgegjye4Bl+gbPerqzM2Trk9Npp9Es46P042xFKbGJHVbVGNSMuGqKORxd
gpFuaC+9wX0ksgu/R+qQKh4X5SICL7gdJWy2/iSLyr32Ggg0LdnESAKHKSQB0xr22ZfelNpCGZYH
AmUISYuxJubOl2Z/zToIsn5MpmvjFj+C8EXXk6fW52E44TTt/G7EOGJaz73hPQBaNdG3O86dDwCm
8LdZJbmaO6TGdDORo1pyjz3zGUYXXHa/ShdDTIRjLNtdaWTHMmjHrZdueZDLIEuMW0gCn7FwPjDh
hqspkq+lxe7L+pl2YYL61IX/7xnVKfRmDWJBfInMvL9MEy7ALEgwQHBj3XV20a6H2bEvVutOC8on
bWVWw61IZ/cpVz6ddsRkigtPrAhT1bAOtXvfTRE3dPrZCzsPoDyIDOBmzorXnI+bCWQtyaPTDtnZ
d/sDc0lyldsw2Wh+6G/1ELdU6XpP+VBat5UfbycKTSRjHpfRsOKyhckKjYN416n+r6LlemmPPqBj
ML49kK1bfKQRbpt1OwgL/BtWyKEpLoTMJKe0SodVrdZk13r7ugnynQj0d0JLU7hZ1XSIe1IuwMed
zdjyTlqeLZxR03Y5FRnWyaGH4dqZG9sm+A3gfplY6bE3na0gg2jNRK66afIZ+ng57x2CiLJUfYsi
I3CIgEmBEZKAAfQtlkeI1pDdO/gucHMz7GCrQSk3VN51dHoivdyOtFVZahfEA8dY5PXOVcCysIYa
DQs6QTUvSXLqJTeHqMlgd2uXykbZknrYNnrk+JCu2UmCB5ZldqFg7tlhqQthOS7F4FsHYyJKzTS7
dE0aHns+Hry9Z9mvBjh+giDD7qbMMFlYbbAfHBKoGJBCNhcvjsznA6fdMqXCTcqDNK3h3YNou2xN
P93pU/HM33Y8OTpmAL1sb3KAQwsnlDpMD6Qw3MnzTWPP9TZvXKxFmTCUNy3ZgQ7Yxh1BfYC38vsh
YKtHJQTqtgjjs+Ein6+M9tMcZ6pUig3h9GuC4MyjkFG1zzWFf/TkoRf5KSwbA7y1QdQKpH/B5y3c
8mQ4EXOgGgGynYfbDPPYwpiSbeX4yTIMrD0muVPZfXi+ex+n/knnwS06Q36CDuvoxgy3YEtWc0pI
cINAuC/CYJP7NaqifjehxllVPTpFn/hhTRiPaYNZIbXFBSxgtMiL+T4ZSnnTgfd3Kc7hzTO5lP4i
BHEuBhfwewAsWQp9oxkKaFYdKlRoTBUJGWj7VxdsNBy6eZf39wGGJ8H9PfXYWobcfZ3MNAJuEPzQ
0gjPWebTDkgR5vdiP3LJ3g9pcGyNBqeU7u27pt2G5kjwWkHgFllhS8ecPg03dLEbITi1E7oRbkJ3
SCTVojGteFsLMJLZgLWY2+VqtrEKQccFFaa/ycBAQhSN+KemrS7maN2Va43EvQUtinsfgvMyqu0P
dyxv+3bVz+VLZRDA3WTpU9/3j+akIL7mCvoe9VGqHRnnfxEOuQnixFo1c2uuuEWeDUT58FmsL42J
INTHhYHJatl3CnXGL5CMGbamj6UZ6GmwlkGVHk3cdklTBntba85j0rs76LsfRTuStKJJ/5KoMJQy
B+rGCBwb7NQA62JPWNq9AyhxYrPpOnCPDiEi9AnT1zxN3AVjd+KHxqpb2OncHLwCf5eghkyTq9UW
Fyab4Lkc/doEHtBwktPWwi69lVFkyQW4br230vii0ojB95hmcCTIlPRAcjqPUh+dDVQ2ZzGESU69
WX0KzDXY2Pzhqle+vdZeLZm5C1b7yRjG+6opXKJ6TVIP3BoJx8AVqGxT3mG/InighawKcrtdlo5p
bzKNsHY5HYOA9MCEwr2LfY1mWzsvWwMOaZZM9trIPBWRU7ATdjizZxf/BKyj1teRLMeNj44pwbHs
YMwl02VR6b73EHXRDXdcxGZx/zpi81i6gyaWHE7lUo+K8G4OEyzRsmwfOEggcafVGtX0BFCn4jo0
knzWgUvtIh4/Ud0PUWttysaWL0GL27TW7kKTUryN/XpXiy5aGbm17X3jlXnteKYWWKAiaBfwEFzA
gT3xwMmumusNn4+47cjXl3k5ztsxF7CANLbZifqHC2CGEa6tJpYQNnAFJApeG8PllNcJJ/VCwVFU
YDwigfoamiXjOqf9CKLyxq+hXKO86pr5h4tZics7wWppFz8bTfhn74BxI4TkNXFo4wautfRMsCNp
mB5zwGprd7TLHd8H0zzZeFymymaZT3Zwn/naS+Z3yxaQ5IvTO3eVBgVW2cJ2qDecwWb8rTTjeafR
W6osToYGcBXn9t3QLMnJxZVBvjZiv3JT5+gyS0dcI7cZV7NYFjpgH9cSyLEFKTqOUy5ZptXREu6x
r7nfu2G15/KcLdO2RgMYpg8IYmAy6OCftebDFBrHNzfPmmDjh66hx5MnwJgHFHZykvpNFDa7OmvD
rQSshxQByl3iHMnxNZZDbm8SgcGTHZcwJrgd7nWqO/EceTpnwjhbm9lP0qVTN1ASHGcjLetk1Po7
r16+9sm9XtBy9i7dSObhjF2kneMrKM2cfWkrBPFcFnJKmtTuCrMHZ4sFxaCgfCV93thG5NzVdvEQ
RlNAuke0GNXgqq+42DkMHncsbzZVboEQczXgXrUxboaOEKzMdZMNILUvAq2nTdumb2NQuvtkyi+u
b6I5wee2K+aLrOWlDmqF20p0AJt+eSi1BlI72swzROZpNfkrBw4TmtOZSGxPvrR1T8SCnTxzeyel
MtWAnwO9ivQ/ZRx06xaRQ2fxXFE8F5G5ykMfBXfFkikCl29vSLB/DsUyAVKd2xZZTAZ9Ht85yBIE
QtIaG2a900aDHDFm3OHSqT6mJI1vA5xwXJw3vlM+jlqlLaMp6jCJuvpC9P192PvOpjJv8x4GMi27
BYoU2BxdRVQLSncjJ6gQcvE+63qSunW5boaATRCQ84KqeDGjlGDjqojUpCtDp+KJMwHLLow1uLLO
3RTFUBJnOtNeWdHGB5nbdbw44A0X1ORTkViAaNuP2o+to+Z0jxTgxcp3cOB2pLzHRCNO+drkDazL
XuxqlT2YAQvxym4LGhgfFGskD/TDpKVsNy2U5DMb27jmbXM599gIvFQegsT4EjLEHBzMhKj7ygVq
dnTtkagzKOifqY+0jdvbn3YBD6KJvR/ZVNdH7oWCNO9Faac0C+dGLPsM/LoREjLcjzdpNZKnM0PD
6Esz3nQzpMxWsOt6NK5id2PY5bw2aNNNnXizRZFspPgx2s5umsun2jb2ZcA4KuvKIylpUJR7mr/B
TurIQKdSRf7AwIVH4iQAIqButxUQ33TbpHjsWj5VMOjvtRdCYiw4HtqpWA5a+pAMvrESWriLZreB
kKFaUjgXMcceadH+WRvc8lPyaLomJuGv38S2g+jHSbYxo6A74hGXjoZLxYpupLch7TE6MQW5kR3Y
f5OrDEui+MJzma/thD4F58mLPsYHgTQd3fKGRI7gag16vRgb45zUUHQ7jaxtztq3sOnNXW8xcisM
VkLt0ipMar5OrQdXgkViCSi4xcKbngPaTbRfFYR6jLjfgc/RxN2QAZsr/Y9xAkfA5iMJDN7rkacu
0NNiynwa1iiEjqRJXqjiVgUtr+Ym0Bq5hjaao+1xzpVR0Lq3a+5cMWwBkLyL0jHAADj7OgJcF/MF
b9BJrSbUJgfbM89+Hb50UQbRPEysbW6JhaG7xkoG2lMehO3aGFNYQ3q1a0zn2S/T17Yov4yIdFfN
xnTtMEvMOaEkgdVFMv/J9Kmme6EBcAkkob+af+PdW037pfoBD1He0FyMjFOE6V2biTsSZnuM++C+
tLzpUhs46L0WTTkgDsBIPT3uDvz7gszsLWCKnMLKz7eaqMiLzNJXGB3xdmTYtQ2b+SU3RHYI++IO
w7NOajmagiDz9rzxdwOMpLPbd2sDqejN7KbpJndkiT2jGJdGMyag+yMCfTOfNp47s82iWK/suHlK
bIZYxcqrguxpKBv/wKFfrwILb3CYE+icqSlbq83qdye8xqeObI2wXtqd7NalcKZ1nYVrrqn9Jorq
BBtQftdbmn2sZH/GhzYta23QkPQMvAtaYy0t2GK7OJtuaHr4W6lryQ4hzJHm/PxYtTq7WZptXXi4
G6v162eN7Mxl4GtyF5WxXIXSB+VKQ9kl8nqfiWY+soxUwAxzQJj2cB+t4ZpZE0mUUT4vRnvwVmaC
kqwr8s8iR5mvN6I5N2n73nrUvlkD3gE40w1ED3m16prwj7HnqJSSq0trnCtfJDu/1R4n/Yy8I/xI
w/UYZhphvmn1MNbWsm3li6hL6LZAooM6Ya/3kYXzRuj7RnMY4wLZdcdArJKS7DdkgWBLFDvHTdId
Yx+mhGqQURvFrvJcczE5M4mI2Py1im/P26d2nL5pgXkO6HQklGYYsJnaZqKCByzPnWkFi0mPBozz
JFbEAYTjrtn3nWEdfv5oSo9AIPzhTuRE19JgFsABEm8mM46vFqVxzRiWVOgAZm5jr7llHTovh/Me
xeWt7YXrdCRWukzCcJUN2bRyXB5BqzHiStQ2PSUavbKwMld1VH1hZXJvtB4nO1BcaxfbsbsHtWXs
Qo+JKlOe7TCb1hUw710P2ntJKzzbRYnlbnraeryNXBlao7cpiLRbdy7afWx7hyzrlZ3WK7aGlwar
2WyNU1EFz6gJos9ppKymq7sIOvgONb36mxLjxHruRpiL5bgasYdts3mmj10itikxmCAkjc5lnK9H
L6pO7AHEG6SkjnJfiE+Rc4vQJz6brfg02xHAY0oKuwhMLMahmM92Ut6Vc0evvejIINAxbwBwGnOT
DrTQTm1ObWAPd1Pa4gxhCFargsgsfW3jVJ08ezV3AyNubufCjA6tWX6wi1pHl+g49JMe/E7a30kx
0j5HNWpnkX4LxZo/RG4zaYPi11KdXNmO2Q3ZUacwSrp7YXPq+/UVxB/lNdERS4tVd/75w7dJjGCO
suw1C4C5qQ/XHFASTMDuPJiJdsjYqIOS3kJQxTyCbnTWg6RcL+T4UiVC24UWeL7CbjgyiUlHNn4m
4uIQaTSoFLnivrIYmKnWbmvDT58C++KVmc5S4zUp9YKojTwAO63RteXF3mbMh4lv1S6sle5B1A6I
smlLXWtczXDoz3VRf+iNtXGmur3P2hLnhx1DLvPMmwjPNC8b3f0iMvQNJYn5gjhimc8giejzPMvY
iojPMeiSI58+xlrvr2Mf8/+QuiHWtNTdaR0DRYuVeUThWZFIb79P8La10nyzmPoscjf6M/EtVWrT
xCD1tjW9dCmJpAnM/JKgZVznA+9cL+WrlYlbtyPbkf7RSxtVqyEt1kilr1GGqNPv6b0UbD79OFPY
M56v++adgleK9Fba4XMQ7Qqm5QvDRuLONRzOVk2p7LbWgiiZa29ZT1NjOIsg0WEtDKa37bWO+aiR
nGBa3ZDAxtE6coDkYlgHJXO9PrwTyRhvo7Tldwfjz30sgL+U2OFGEjxEdplgqAOLoupoRcZ5GlMS
ElM/x6jMw+lLSwxzbYZOtwwYU5rYxjcZe/I6T2ktFtEPWsFxaz/YffkECcdYirD9AdTv3qadu9V8
46VIHZcYzmSJwpckZeMdsf14sKglF32rP3lqcjs22tptnB8jpFwP6ov83+yd2XLjSJZtf6V/AGWO
weHAK0lwkkgxJEVoeIFFSBmY58mBr78LynvbMqu6q+2+90tYpqVFSgQd7sfP2XvtWrw2evplyewu
7LuYHCG33uhfnvtdEbaxB9rHgVgiKpgpN6I2YN8GB5Es0zq1fUNpTABAQ/hHhTlcMOfULjd52MOE
mpl3uQ5p20m1U2hJ1n7ssZf9/Zwm22JiAXgzghKQGwuPlHN+l/ccNqG7nYpJwyhanpfa6mCRY4zr
RlAPFTHqHKz5JUvF98oytg5NmLGJwwu1MODb9KYShrCVb/cbryyRHDU1z354YcyRBE0pHhcXahEU
bvKforMp6xevmIDVRpi8ddrTFe9mDF5S0S4dTovV3RK7xqvU5T/QfuCSjp+Zdz1lvfrmNHTlI+Ik
Nt38ZEWeuUl6mp9pYr6bnXqeRHzn+I8LV4oGiTtJ1XBqFkdcY+pdIuk3UfEW5lwU+6oB3tZzu1sm
wIxY55t1d9kLgypvaUhiWkY8E9pYK8d6je7zi2sxsGsJ/KBWSek1OyGAtY88HQhIyaCtx+ziUWd+
Tx0LsQzk2n6Uv8LSHTapDbgSEu4zcTkDzz8yN6ZZR4feYfrOnXPbiwJ1V5sGBl8Zs11JFCGhZ9vI
1QLUjLq1CzueNpFw5trdz80KDXbmZ8DIP1LLaklOZ5aPUY7v3W7nfeLkv4aCLnXEStr4VrUJLNs+
87JBM4ngDfAJ+Jy+8zMRd/F6ayYh45JlC31oBtA1qElSRHc0b15FhMJURjT2Y/gnjgQ+nwHUp5wf
3pXz4MTcneJUN7CRBQKqskkO0TAnga/jintl/apQi5FnmmxQu/yuO4OES7fkZysb+lR280Q0EV/h
kKOyktnMaxcjlbIz8TAM7iWT+2z8WXfFdwRp0EAz955FY8wfWeowG3chkOBZ/OVY2t3WmGQyo31Y
8iUifKa4Lj63AfclbJCJRTVfWRx1r8nM+MecUfSEYUyKRXnwl+jHXMhriVpr20Ta2Ikmu5NuLHdO
vWbCgOd3w1zv6pytTIzPvYlt/3HBbIfY/DyQHwRNiQow4uTQ7gkxxj0ZPE/QsecgzJdTsjgDowLp
7amuz3kCo9nP22i/UJmgqmruugWWvcj6PTIFsZ1Ufchxom9J3eB175y92VZ/pCN2yQXmYYXlZbRY
vhhQup0GJIpjekIRZXFexlZ/bhqkPVx+JmbDJCq2HjJ8p/mW4+m8lk4D4hpxfj6V0X2ORCiwFm4j
Y5uLO6IUzF3iGPF2IIYlINEkCxAMOC8xMr+JKBVEmE/ouS5LnTvHSDNWixF2E9L36Fjm9KNxs4SZ
Tu9dOmakmnBKyi0iYnJYRppaScieBUzyMWPS9Q/Rxdaf/2RDPJ0ibtp9KR9CZNneMCuC+ai+TJCe
O7+fugto8Eeo0Da+4yE5Jbn9pOnD3JwkdW6yYwTFvKnxUzBcjLcOpIpomhO2dV/TPR0Xy3zUE6Kk
dikmYn4ou0ZXJnA/oxPm4V8gqnO4VulF8Ai3E96VFOXM0sZBbVpQrt2gdkj2MULnmjbLtwRdvGqB
bxD20KBvcY+Q1+hEzD3gdyQPVrUqD32On6Vut4Vl3yvyLxduR1sED+19HjKkLgp1s0N7Dso0lPfy
gDf5jG4qUGY0H9RE231sl4GgLlDF5dwSyCXvZM1W1qmfGcXfmTyiY1WWyAK3jpoeQsIktBc2L2Y2
oekYIihCw0dhlhclIqYIfrolurQ6MhbKrjJG+O7NrPYG3PrWHQrztsQMdpmaH9vOaU8+daYqi4RZ
RWGtbVIO76q8o2UiznnVjFeCPUibaBqy2pNmOnhd2uy9xT77o+1fbTGs61SMvKB3c7xolAIpzjgr
EsRd2h7IX0EUpe2pHZRDtbWs2SYHsaQTiAhyRm8ddBpIlD3D0MKPuBz1SNydSLMTivRtJZW5cd0m
ufd9OmO80eHRAFfnWu2xQy34YOJMdbLFvLTKFvtRmofRa2lUyzlhxoFkqTTVCT8AtTHBsOBIhmPp
WtaZVYZNBK5tp+v7LKL1IsebzQTlIc9qsSVWGXFTN1tHLlk2ulZCSwj2te/9RT26XVdf6zVDflHq
fuZTf0/oA9m2WLGmCsAVqaW08hDACMq75IUgdf/q8g6z07s58dAWwzxEQTXWJqBk5ltJGDn81OEp
JsPiWjsRs+qQe0NvQ6N3iaW3eA535oyJtzGLHR5qDxoxySUj3idZlw2vKYaLVhP9jL5m8ny1LxzQ
cFRSCzVish+TsHyYXSthNzZgiFWTuvO9GHVQ+I0wBO+p6tWLl+saCkp5ITGke66EMO9stbyAI2bX
QOEYDOZCCy3sk2tcMDyL4nrYD1SXd80auLUAy9a2/yGksOHOLA/+mLS/ko5hYSp2nrKdraVT5wKJ
hvFPPqW7ZKqjgCT5t5mTzMYj4tMVX8hFZOD8mtlZtRd1sY9LCIHVEHIYa6Y91D+/VUuf0oujW2+X
7LDJcOsiSQ9JTeKA/CKEA8hoxWmbc1ER1mzrGACfOXDHUiEWhtLbdAujeWAgsAANeUKhPmxJqyI6
ejLEYxuRJ5od1GAU23Fkql95NAiTOb530nk+2DhIct/d1MZ8hnysA4bd89HhipV30S3pYOqRkL6v
DSCnlU/fmfpwSgjwMw6ja96imdwb8rH6XanHC+iIH0QNONvJ2o1VxuaWJ7/ZfECPdfnP2LXFnYXz
sCaRYMGV1aEibWhUeVAZ90X+s03lR9tpD2zrEaz/D9vMd+STO0ccau7FM4o7RGflW9A5UK94dd1N
/jOXQ/buTc1e13yK2ZqsJ5kSo7j6UpCSYlyfkjq8EXQHSdBiNy1N0zn2vL4DVHUqkGE6UUE8R9LK
kK0M+X0bFvI+XcqKK1beHVJSXTeznqvHLH81kx8GLU+CHYxHS7S/oha63bzYLkvf2UyLB8sS121A
AUFwVekgo3aByJYF0N5uJtRBr6eWtS7CuKdOTOkUcokq6/thUNzbq87ZaURmWxsRUEaI8VWimbdj
UMtttBxwyk/EVc7mCUlS0jcgC6th+lbK+iayLL5jImZkw0O0DPGjLACZNzXxOzhVUfwlzCUW57pO
vK5f/+S1bATcUdOtZqpiOh4wQ+G8I7ZMDjYgCL6hi0JaXCzeRzOn45NX20+eOTwVEHvvaU+9dUtT
nFvChrZh25DzYABCmsJrT/Q5lgAXsYEaH1BQctXVhD/2FglovfccZoooWPR8zGhpRHdeph7KHL58
rLn9RkW4r5WNUV/k9Y0ODbcEFBW71smoOlXYk5xlfGfGLndxXrTHaY6wIgAa9ZNs1ecRMMJDlA4a
yNCk3il745Ib4qkb3HYfWvN1LKIWqWhowBUFMDcTnXxxLPWam4s4GZLaYSqbQ2/wcs2l9zNZ1TfE
9b1E1dzfqaH9Heq5ObRxnl/tGImTU4bVLs8sdU7XPyYfpHMRWU8L/K1rNaftNQ69Qzc6yNOHek9I
nrFnPwomaQV+A6vOjEN9dmT4g5T7/uZbCRfceUmOPTI5WWXfbdowm2LmngIOU0OqLXmT04Q7QNPE
ezPpg2SYvMBy2w8pk+MkSoMmcvzuGiOXjoh5IWW61yhrFyXeawewcbNGLSn+11mdMQLC8cbYiMQn
H8L6zM3WijMQ2bQGBpcrUOiDBfNJrzfk8tRTz2zHFZa9tGojQu+kY0H+CaKtOjNBPRAvO0BEFDMw
T7Aim1Lw2yfjzLyUTJn5aKzUDvKiH0cA6z9NzSCNSXDuGFfwsTAwvHjZjeWCrguFkDDs9si+ftRd
8orifTlN/QEUWvLS2fRSs8gEqzxgjpoJS3ply9l6zcJ34AJ9NLsnLlrZs6e7+wF/4F71rTwh20UJ
0/U/DQFFM8VJMRgS81WMG5uu2Xjjrv7EQCZ9dDx9xwbQnUJS7mipCfG61IAESy9nGDSZvytRlucs
tF4NRAceOcAQeaNUxIGfiGwfNpx3rW6CyrM+jIjrvN3M0zP1a7JPppRXoiCGwVfs+4prpMzmG6Nz
VPnmQvpfj71jtvVbVFY3OK5wEoVKArvN1Dmx6GBPtNOJo9s4yVgFlqgeq3hFT/Oo9kuB7DA1SOAs
PHbsZkQW6FqFd5KEtBvxYO/qKBmOnLS8trW5rWfbvDHftvZSqzW5PWvvk4aVSoRMtMko+auNfzem
A2lY6iO3Q73v2PYvtBVYM5R6G3dZBUKF82NuQjzvVnimocDmb9HfNHEiOGNvodW3iFsZ5lu1pjvm
iFFXZVRZZ/dJH6dPPXhprBXumZPwY3KyUwERe9+TN9wQ0xB4/etAaNjJ7Tzq1hzEytSo3dyMM6NJ
onP9eWEg2Hk739BvCOnYEjIDN6ddn7RXv3Q+WQjecMDv924t/ftYNx3FGi6WKILkltifjjF55xUh
lm/5wMy4VxVLZs3fhhjrQJL+iLEtN+PFzBmiMucj4gAZImu+ZHjUxu232uRmkrtELaKe+sbONJ0y
m7lQ/7OlyttYRpiwtUfJpke8LQfEjDpCXjtRN2yzBGhKJtJHRWPdEv2zXEhTjCJnvGNd9s9TqrtA
OlazN8u7yfEHAgqNd2kzGIGR1Z4FTgt/QFG1RiD1PmlAhGlu7XLMjrlb3VVjugd1sptougdzo+0d
4dSQlAtua4QXMKgkdI8rMXe3LH/PpMvrOy0be5wwFro3B+VdMRsICiAXi/7UUltb5ZnB5g/p6Gec
wWiqYQZuUiqIrNiVnn1lbPvchjkCi/Ezy/1zVqTocyOBr8cDhT2h5Uco8Z4kPak44iFrsSMUJKkf
O7yw28XKn6eBAR9z+yKA5Ku3Vu25D21Z72OGVoFA0EmLDGn6Oo1bY03IiasRzCdegW3NJFQTXvN4
upvz5NVQEiPwRYS1iyRbnDMu1Fheor3Wdo8sk+axH2EIJyXUtvxAYcP+jgWmmZObVuNewWVO8+pb
no5I5Q2bid6snryxP1eIp08KUI8xSvu+87pm54hl3nF7ltcaj1jiePVj4wD6ht8c/bIIKICV4xzi
EM7bklVYqriGkzaPeNZy2uHBR29VUMXrodSnbJzOXd7EV3AUE/MGtEyebUarDxyJU2PexZPiY9nI
9Hru7J41c7XQ4tkmhvXEsVccRwesg9lMG4DMRtC68RHpZ4egNRdnQsNOhR+ho7LgULh2+Ob15iYu
do2tJSIYo3q2RwJ8Ddityid9s2KEdFmGtruUPgOXbDZ/ITGi1OxGIxjs8c1PYoCsKkrOnlm/hx2x
kv1ArUe+1x4zCgkS57LRQTE+C66QdxVNjlPlFj+joaD/XE9v6J/oqNdVu2uQBG8YYr4lKLfu/SYF
jOWMzOSiCLopf/D982tl8hNXvQ94Nxv27EfgBlr3Wvr3BU68QOeRsUuhER97UCwDSq+AS8P8ki7V
G8fAXheV/iGlJNy6ze+gMnAVFM5ZhNVTbaEFibX5EDJCzBC2XtHEWxsMjPbFt2iQewtpHsikUJVN
6XkgqeTBoAWx52w+zv2KCk2zAlFnIneGE0UoO2VFFQFNRQZKRtnGcWp6ShHWDCSQJs1XdJKL1+qD
7qJnfxDOjqGs8WRJ8LxSj+1hwt1wU5qFaVYhOTvSqo6yy7C0raN6CyDSBPR9j6TvzewkaZCd2Www
hhPn4FfqXueGe697OnfZkg4bY+qHe3fBCTRqkCz+dI4x7Slv6h/y3P4cZ8u9wOxbk7DzcmfE2UYw
5KKBb8DYHrK3omm7bx33btdeipuVM50pxn4IqH4e5hc7dk94ztRPUzKlcmrr6FK4nVwtk8eivORS
6AdIx0E4p+Epz0iIGUk2vy87RRtWrm4OI1fsIXQH/HAV3E3xEIyz1HdmSfVgIdZkxLxc+8VYztpO
nryB+E7X9Iu9IEBsp5PaXwmH3dHM0YrYrX1oSemtMKmeonFjrjuwmZjPVlipg8Uonm7YGiOax38w
57mRFO2eclPF+7ZeiDtOWfJinZxqWqqjzWFMfrplGSdyeVHU+al1j6BoxJL2vHCp5tvodnJVlnU1
j9FXLgod1Yp70AYms0Z5MnGe3b7+QFv35mZZyJYX612LrYROMv+ayMk9NkZGHz1dzqTuxg/J1D0g
D5rvuLPTovI/rKVGCmF3VF9iLu5SB7VQpbb9nDvfdM2QGWjNKR+9j2LojTM91x+9wlPKBe3BsUmW
WZxRo0pyiApN/XfSmq2f+fArdhpC58P8pcf9hpqf14dcqupVI6+JHXt+N3Osi+KLABAzDHaoa7uR
KOAV7iV9LJkMumVJ092MKVlit9BktjTOeXUlLW2aX43IroKkWLnoeZ/co0nYZw5ftaGpfNMWyKJH
RaRkcpmpmrdG2x5DYdKrG25yID4Bc8uJWPGCJJTNHA2XWIvPeFjQipYJd4Ly1Ds51DpKRvxnhEU7
d9pNHkrS5ugekQTEHr6zs7gHwkpLy1HGai0Eaj5TTOrsdx+bBwvEz46aqQtq9sAKNbvNpbruKuB4
IYk4jSq3SyF+1/N4MKbneIpu4YSGyV09NOPM2VSn0W1oHeNhMqL4oiWU3KlPuetFwyYffDqgMq4f
UnGUhvveCsfAkmitzzU+DF79/tWlQeg1XuKsuaEyIOlpQgTWsicRw5vcj/WLITpkqr53SivZv4XU
lIQhFzvegjKYxgaLW4wjIUvvZ1d739zQePMKWsoLVnPszx6nNbgtdH4dbhiAGHubdv6FVvezHbYQ
XuASkWcj6XnboXd1atqDFczuuGe65aT7aknKHSJOeqJM69uwFbsCnxh5CU55iaoOeZNVnJoCg3ff
tvqWTOw9qMtmbr75ZUrdfNvnWXwydbzaIwG7qbDMT3XDSKrJRBTk9XTpvCbcugaqV1Rot7qGdt6o
/qkuxmZrNOHrEiI5ayJZb/DmrcbQYIRBY1mEHpVh94Pw78+2z1Btxs65SLnqIiRYbx+JRN7i3sPd
hzSXFCkGMfuRxkAXpH79s5rC36M9vQ7tySD5Ytb4RIjDfYqIYWNVE0WLdldpOix0Mkk3yfjvpT9e
pm455XBLTTTX0UNvODZTP17myZuRhixP1QOq/engJ0yHUWdwEkSUYYMt3qKaj1jrYUMrhbACaIcb
UqYangu5LeiyN4k7NRTUBj4qP30yJwYe0tv1o0+6ZqoRJq0OwGKiU9l23bcp3Y+Dfkz89lc+uH8U
6fQSKXQIcYKevhe7mtyxDfdz5RUPiXDpDniWuS3LnNRF85o4PPTFXD67ODqkdf6bCCaNwKl6Eejc
yDG6im6894Uy2X2SxzFcsqCZyukwhXgePDLaq8r2N6G1wUHRYEahsHSwTR3WZyBGPlalJtTEroLs
Hlaad379GPFvs2Za7zETaadxuovK7JAbyDz9PLxOC7jMvqdOmqrU26jZULhMNiLiryuU97sKMDXd
qb46GXMTwGsPVDIYW7tgWFdp9TllkvtFvZwNYssQZGdu0LXuXemk331nKulgMxUiC7k892ZxGlKb
VrbTwABXXEpbFRWnzJokM/Tmldj2WnTEuKRNFOgwhTpvLq8VvYhQrHe6lIwD9sjOc6y9EupnrZ9S
60772KXsOSaNOiI0LMoMyi/KJ9J6KLvr4dKZv50Sjy1qI7Ezi7bZsIc8FFn06TpduM1j+dFXCv2K
hw2UDM4QTwaNeB/V3RTPTyIi1Kh07ae+LREocwpa1SB23CRWKqLLVulXD5X3XLT5D5mwyqz1LRjc
5HMyQ1RnFkJiWiWa94cuI92oniYD+2M8pZ/OnDwjo8X+orHbDrpEFts8MJH7VUh+2a4ZCrC8TH5I
SJs75wlFcHEKG3Lb6zJ/x2v16LW+OGbdG90Pe8uVizFEl2n0cSlJQcIE4ZkSoxGXD5Y2n+LMEEc7
0vHWxkqBHNd8AZCBA3rhQhWV3c2gqbvDnou514Msb0V0YDxpPMRiutaMGHaK6iiYDdrLFkNtn5vI
lu92BaO0gRbi2Jvldo5eZ/y+JPyt/ZtRM72K1UEli9owADwM5PWwL6LmY7RyT2MwqH2Stptk5irG
wbGlvcWAaiND57uXph+6KXnJyubsTdS8vJMPodF/GGH5rNavr9LtrtND99C7v0OsH0GjvSLw0DnG
cmm2pYllqFgjG+OWplXITuZk6b625WUJGVcKlR3MrhQ71XyLICk/O5N7WfJ0u/iFek/906jCNwPa
zH3T0HxGHeAfpja+GIUL043uWGE36ltVnAnPTSnasAWS1PiQkzqNElDuhFn129nM64CLEeaUeh/a
LA8pHHFEKbcVa/Y3bggC2lBUGilpVQtFkUK1ZfowqQeC51twblIB9RrKZldmuH2x3YPWCB0ATVHy
SSeNIc7vwQWajGBp3w8ekpDafSxxF2wVDZGN06t9hxIlcASro24LYuuYe/GelHvsO5uGshfkNcMH
8PSbbHC7jZ5qpOlW8op8N95WC/d8EbnfplntRv4v20zXa3Mi2UAu4EMnKYrVmj5BCdLVSHjDBx9R
WNj1d1HNtGTuPMLdXJ40tTXXn767T+34GM/qrLGM7OyFc5aW4XawhDxiTmy3wiqsTegWIfJKxBxl
j6cDJ+pee11P3WD8WNF7ABT97CA9ae45CJsz0LSEOdE+aVP0XSL9zux7FYlg7SkhwG0a0+8CnSUO
Ikf3cfTLI/Ie2viKk8/2UYbVKTb0+DOWBtx5qr1Jxx88CrHL2AC3+MDFJkpr3IshHVTSbQ5fL01b
DL/MajqMy9YvERKb6bzK9sOFdl78rYk4IpfGZNuDl6It8I3LNGhE3TZUCLquPfkzsX/nDLH7TbB4
EWxDI6sGJOeuMVNzNe0aVi6ZfQdx0bz37mDfKFf3cyUllbBEd4WvuHZrVN1Y0w9rzKfyjWd8IUyo
dXKfj9abQWv8MFKUbjKf8HPcXvNYndCTPE0uM+Ih5YWZQ8I5c74hE+T6ORPOjyHt34263ePVgbzf
Nj+9OPwORsY+2ab9c5D+TRdjuPXW1/1rOa/ruskYhTuyHfcDpKTYIf2O2XYXVO2B9B5ChTv++4hR
bYvV94US9C1Oko9WpJ+L5mQv8Hvu0u+LP1zWTibFFIEXasgY3MOfX+TAHzsgw1DCSnLWCnpN1Nc5
lSRPXZHuU1bRVjfTqzY9JF1x+BpOk0NnJgLHb4sn7qMDadnlDilvFPgDX35P5BK9qTej5Px1YiZ3
vtYeGqOl3JcoDvyxf6tC/apjHBdNHf5hhQOGC5tpQ1TzKzfM3zZD0xxYJv4OPUQ9x3OQYrUniYXy
YsKSBBcCeoBD1QsIEpURFZRMWNZ9g4Y/z8hT0ngP4fxgu5u98TZhz204h0CW2dt2SFhv/BVdwIwR
jXj+qgmY0gKmXq+urc+xwp2aok3yv8ol75/q8eSiujA9U2wj2jdRznuYGcajNil7fSTgfenqA837
amu36EYXN5SBJ1yOhZynFTGY29g51oNg/CNutTh0gxMh05gPX6dyFc8N5GXIGATQLEsZHjCckmtX
2c+GV13QA1FaQvxcK9+aoc7X6RgVZMcIl2KfJrcMTKt97zxQ+pLtoaDQA8RxnnWKlwqBTpIUn0kY
cwxSKo4Jm5HZiXeICAcT3YU/2Jj8GIV8PQw7DD+5lH6dy0baKl7ynQ8YJog8i8E2JVrlQcBgWngC
5XWIs1WGrJd2a0jAxsZ0EYPpPaaCYDc5GpfMYT9aOuy9a61rsH3EzYyMin2pTcWrqznkh9hi9sAN
vT5qF39M6BII+nUjt8Y+vO9z8+Hr35ASwQOg0CU+CSeI7vZVTWWRBqonktS2WuJE+n47zLC+myHb
GiY/M5TT86yI7f2q8+bMOvhyqU+0bFFlKhSJstp7Tc2XElLHmvXwmC3lbaqiT1TXwFYK4zTEdFRg
AnHoMJLGFk8mt1lzExbOtccEt2kn87xWmOm8vC6tYJjQVncTReROkvvWJeWp8XB9JzavRFdF1X6Q
p5STmQkEuzxyMy7+cUevk8fjrFUd3vOYtlLGGVIhJBTKeCDd/dMw2Zzyce2GkqExGrjHsHPiAlKN
QnvJHrf9KvEyIU59yNZnI/beuURQRnbGEJB8xo1dFmevFB0Fx5ZHgq4OhwOMgF1ZbQ2n8Q5ABGU0
wr/k+8xq/Ca47YPR4U3tnW+er4H5IBblvmrsOsHtoedGULZRB7KiPyAI+XRko7b+dzdaXomGw1kT
slHNkf+I3fUhhj0yDNW8xSe41RZ19mCvZX/IXJXUq7BRP1KQTZlHt8DHp+gZT3ZD3W5IShcZ82xk
5t2Z2CT7iRoX5lO8RadNG9F+5O249iBdAgszEifzaa5p5qO423WAI5BbIfanKNyLCtaxkRYM+Hz1
2MjcWS+/mo0x9W+kiHgloGMAne+RuQZF6teqppaPJjA+lYz3kZEQm6v7r93RkyyEvr1lU6m3Ix34
XWu/tYYXM9HajDPZjPjVuRF66acRYXlWvAUhRe3X+wXec0On466AhcTQi4Kgi4L1lZDUjRs/09+7
FF05KX1x0ZPDk7JOoOXiAuC5jTAUt0kC8NimtaJa8uBj96PLqKyXqb+JaW0nxSzavE4+v07YxuAp
MHmHKiHXulo3cFLG5UPVEOjZQxEVUh5ikXMS58kvRur0mseLjpDrXsmmCHfrk0YNCAGs8PXIcVl2
jKvHCkHM7HCceayGra7YacauQECvAoOh1pZzl+cnVqYu+XluMuJoKzzOiPWm2WYABXyDVLvFtCky
FVoLW5YcltCfsuRaNS1Xq774XdBnRfBZo+IsQw40HyeIB4BuwwyjcObX2ld3oeNcG4vyvFWq2PRM
jpaWVwwI7Ou4OG1ge8lzQrzgLhpewVDchwNT6Kmf/yj9HNwsf1GODA+LSJ9TVhv3hhG9KcUVqJYu
cIpib8SAaBBbAY6jjRxUkJIch+zTyWU6IKaSxjyOunlcvutkzC+JumRF8VP2go45MMVVmaeffXlN
Rin2JBQUwRTFP5XPakxMcGYNBqqjzLKARfRRLgNXvKzjOo/PDGKoQz6UvBv6/GlxWFZjAg+q61P3
zytrxlWSPoy35pVn10Yv3wvIcpul4XCuwxlXMcyJLWcFoJIMOijWMTsbS2S42Or0ILod0g/rASs2
pyY3Yl7Wl0JWNHenNqIEkePRiEdxjZp4oln7g1wif9cy5cIOyXVa1PEdb9Wf9YfyeO7oHwly/d0S
NrVJMqS3yP/TjZZ8WLvOKSSsk8fFPXbb5aRrXEDmUqFI7GIg16LlX4XqDnPClzCF3g80BqRBNvOT
bNf5L5DjZUnHfaOexcTttvCIVEi6Ho4RMTtJY/9uvCiDRMHelFi/APTxcmHjo3t2ShJz41n18IwB
xX8MKbAcXp6vQ4rGAV/pMJc0XRWDYtpSDjKAFjyamj46T4mjrogEgH73B0IvaP3hsAc2siEDeQ09
N3xa2O0OeR9VhMOVKekixjQVGbVYgr/XiWGyj1hW0HHp2ibK06ek7VhzdY3u03TMp4wcmhyB6A2P
WMUdtGHoyrnUDoV3MIxiuBvs+SQ6v32ITHYyVFoH3bbJRYUzu73Foa+U4wS03fytSE1ocxPHfN5T
lxus933f0uqZZMtIPMVYqbWCv2Z5ZsC4N7ta3AjDShy+gJP/y+b8H9ictmuaoMT/ezbnyx9d/x+b
P8roZ/5XNuf//Xt/sjl98Q8BgtN1LFDZuDD9/2RzevIfnuVbHk1o5bue4kf9PzSn+gcMXCiRQknf
Usi+/hPNaZn/kA4We5aqIpdLOdb/D5rzX8C1Ljh533J9+Msm6No1VOGv3F0FxoILE/wZq0zfkiK/
KEc8a1ce/bR+NzpC5FjGEH+vhu+sBc0TrP4/V9ffkg/+mnQg/xmsze+wovEdpTzhkHnwT2z81NKh
7YNnPrRWvuxr6f9WCssVAZcBx0e58z/GKST+3EIl6brungasCvNAz9DVqKegNTTecbap2BkCB/1C
wZdEE03AeJEg34hz9Dz75DZru91UDxQWvyV0jK1c5mNv28a2JZLci/t4V6cgMQ0TFzb/2SFptjR9
ukkJfZ5lbfZwP7BJSrQtSDWowfgxbbFtK1TlBi62/WymN6dHDhHqnt/oxFeb7CbH+PWXNXb7E5v6
1wdmrlT9v9FUeWCWJzxHSMvypVppxH+BJftEsCKyY0OhSfS8MMwnSnaXwUjpudtiMz5CIx9RRa8W
8QzWnxfVQTzx+1uyvK99hB7Cz499zXRSJO//wy/3z0Tv9du0TWkJQRqGbcl/+uUyD9yxTgeP7gON
UjiLgVcOe8+KP8zJe5ZGywVmgRJaNh2WQ35FIzKe//3v8C9hC/wKPCCJXtJXPmyWvz8fxcpIqQe9
AyUfx/H0olGsIiEWL06b3aYE43kiwqAcyIr+9z/5v/hmpI0TlMUMpoH35u8/ucXLh6vWw9NJR1Wt
2X1Gp180xC0kplTWLNA/ucn//dvzr2vBZzdgHO0SfoiK4+8/0QppiE0yVAcZo1NosnkCEDY80pn6
+Pcf7b94qIDkKYR8Ppvnuv/0gzAX86TXt1R5+UfpyF1hpL97Vt9Yp5+ZXd7+D2HnsRw7cm3RL0JE
JjymKE9btMXLCYIW3ieABL7+Ldw3UkshTRQdrW5WXxaQeczea6eNJMbi/r9/qvwPh0Mg4RM7oGzY
IIl/fKyGZ0Ruhu0djNL7IkfxHgflVTw3L4F02KT4tyUrnnJh7aMz9/jfP9zjmP3nixaYkjQHmzPS
tvx/fJ2p9MHeeLF3sBPvjrcMSUBj0aia2Hh6oDxXrGawNm6hqWHb0KlgSd+kB3ayon+hTKG0yn3M
Y/YT3iOSWHINNwrvY9fX5uHvP98WeAspN9Bs5n53MEzAQiRrJhptXWCfpOzbQ4ZeG20o2kWmOhgC
p+1g2MUefI2z8RaKfLa6l8XITWy58PPL5s6wZb5XClWnK5GfzuzgTRcjOdLUm3QxqmMcoHAqtUGa
dC6tU4QR3ZnBOQqBA5wMps+6sOYwwqyKGGo5a6nN3dwT9xcTHYDzhaTGAU5rZi3JNks5LGtms3GD
iwg7L8MooLAQYJtdT8AOhDz5hlpuAK8DxqaAdP8/vifrP5w5ARmAXKYC0PS/vXZTlbJEgZh1iN38
16ioq7OWcjJ2rkvtHktzPLuD+8ef83dbFL+jqQ9a6yOAk6sZpcMQFDd13ZxNdL3cMHKvWnzRU/ya
Bj9mnP62NtIfOsI883qmxKxrbCZQy8g/PZv2XbNQjy9edf7vD99/fPID7nc7WDH9NIr/+mZDsrAr
JyqCw9LWEDLZywCR27jIedolvwu6EG88x70NksFk1P7fP3394f96xQRCUHhwIPmO+29PftIkPdky
gX+w6/bZq72zEeTntnGfu7p8Z4x9mzRx/z8OT86RFU3/z481hRSmRa3kudY/Tm7WupbhmT0vXDBS
ZJcoJNCw8R8imPiV79S+l777K2/LGO9k7ALY2KX4YIi8ldEdyyq8l0l2qOdihm4c38rtxPN+Iwy/
CrMZaTcuaf8Ip5Dxyhz2ll+Hyhd0WF4dWnrUB8YoyQbM4NoUOneGr/IwdhOO7wqXbF49qx760dgM
aFTRKTYDExcVs58StJFDO9FGssPBh/mnFNoOm5noisZ4tlzneVlQfRORjS2AXXGSkLzdjY+ORoSb
5eOmKfVlaQGytf2jq4KvdFQgI8RXZhwNiYHYqPbDwAnh0aXnDg9qAFLZZs4tLGK+6wL/S3coUFQQ
C7MbGlGxj65IT+kQwrvOzVr1SDcPZUdKiT2VqPOm9kZ5rOo9n0sDNwDOFv0JhwHTht/cVCa+z3iC
NkGV89BO7mWtZP622V1XvJeoCDdVwDiyiS+gKseVq3tXNFrAHvioe/6GrNr3ujE+43x87Kb8CCjj
pBfY4Jb+GX14DMDbx42IHQqpzsWk9ZYhacsNJO+DW96Uk5hCjYWDtVP5PgUa4zp7slGEhoy2DAt2
dT9eWNljtRqo+1a+hY+Oo6+KX1Zee4hoO3aKT4U6qpHv0ynKLzRKT4Ebh73EQDrN+tGt+bQu4kNY
4W/YsBv0fcUr4VstHixc0pjzprn4XcaKTInxYJEIJxtMPQGEcBdq2uB0oOgzk19G2h4iNIA7dNnP
keY8Md3tlA9M2plZzLT2TFVtXG2F8ZZn8TGOOUBaXBCh3fEolZHCGtNRqcUInFqQVWiH8NNlZEkb
uDxoqcM4wkWUoXgOp2fdqweIiYRvymYlnbRhlfIDO2bnlAPPlm0iKogDguin/Kv3steyx8kg7PqM
d57vAPw8DyD/hgKHxFnybcwZCwSGZtrdYvdcJ7XttF3gAyK1Qi1f8T35bYA3A7fsMtWoKGNnU5iA
GSeGoEHMq1A77MwjHyx9i/x+FUNcOEhTtn9+vtUD64wbZ/T7dT/EElRZO+HYP8zHglA63Bup4P01
R+O6Bn9ymNzsT869xbtXxkek53AMQpB0TI2V7x/bGn57ARgyNFX8sj4x0scSgJUuTD3vUk+4XZqB
mV2EBCYssHl4xCjvmtlbOXTtNm1c6yho3EKnVRcBSgUaJNSfOCdvFZwY+sN93klM5SawoXxkpNWZ
AcvqGXCbBUsqoGrZWGmAUrnJrxmPb82CAULiJt4+XW9UTvAw9zA5TiVlOLrRrL3186eJlJs+Ab+u
IjazqPD2cijgSNrJKkqiHXH8H8KmQ/QtHDOFfOgy3iYMkTjXUuT6VZQhTeUBptRMGEZOvPIOL1LT
nF1ozZsBuiKSU0oKlq1H6dn7FkQZ/+6a3pEyecrkxkaFLwad74OSZ78xmtfU7QfGIHw+yJ8z6nrB
q5j9Ihs9JxUQSzP9YlV/BhfMH0pAV+8bppoi364t2lR1uBUx63an2G0A6VVIKsZkOXnS6lniVaRO
gpYzBWaLVpF5lkzqWAsDZzTi6l6n3Y7/DEQyodkQ/fj3bi1XPlhc0cmArL52eSFdwuF0Kd+6oYBu
tBifTcM3U0wUTHUAmKaFxgYx6jIwLGb6bIMLbPK9VnMfjtl01UylgnUjbwlGx+Ugu1ddsbBCMEuj
gLqQwK2QpKw+NMR4GAfrQAcVc7zVzLl5SULFGg7hFt+33azC6vo36AaHuAPlhT3WQFY6bIDrGQhW
0BdvXcedEnlQsOy5encxkAsH77ppQyIyxvyOB+axJLp4SxZf28NGqXwgYUZmPhtx/0Bc3DUJQJxS
Pf8TB7yoqZ99wQYNUEP2FDbjCSjWV0MIQDhpsOom2vq/DwkX07TqBx6bfg3xtQ+DmO/H1D3ABiQo
axyZokHdpE0iiT3GoTy61p2TV/sOjZ4hyxs7YGUWnMwFS09Zn92IyxYdWkrxYx3rVm+FJe6qdDiZ
eXfvujXedWfD2vbRHSZC+XLkVGLxXoOmfBhRx7FWvBeTlLc4j0v4YLI71eO616gHd7fo+clgZbuV
DXRh9jT9Bo/4tNVaXqoaBQeUR6Te+tEOqo/ZSv5UWdEdCTTAGIEU2jBL8Fxm/VEFPEBK+Zz/UX+V
1vMjMmOEOrI8U1LcLt74ha8FQK0mMGQyLqir+m3sjqfKejR0DiGk58qczPZDxstTaQTVlqSDdAey
kY0L8SF2edarBgJoZxoCB+YoBXMVpzyWfJv7Sa38jJa1Cu97VKtbVcdbnYv3gU3b7u8VO65mrrZd
+ALb5bA6ENksIqopwAKzue7QuO3hyBkbYWSc+Tbh6FUC/a/IQf4i+x99Kp31RPeMCH6V5BFTM9j+
wTIOeccR0RiT3JPhepPjaZ8mxTIocYNrgG03qFprASGv9eyjDGb8ZHD1qibobuZJbf+/gmF4vWvi
AOY++5HYrrurUTRPdswQgxS560X2bxnuKRgD/Dkc66mIBDv3MgJitdTJ1k6He6DWgJB7ptJLTNpZ
A3Ld0tG1tvnR7Hx/hJKPkZ/9ItWkcMg4af1GXUZNXe3a9xJ6YZLz89KUjXrQlSWiZPob9HEF1Uz5
1NWIKu34I2Z4duYTI/IO8A2LFfZQHkaI2jxeJitPsoPx+780Lit9RxFXYG4wYjR3eM0uPd/ZNuuG
foO8+jihKXqEC/KsUpf0qRRPjtcjv29qcbbQ8+wop+IDjigUYCl5CiwiVmyl/hw7TDuT9Lt9ifvU
KbL2gDtdhchuL83I7GolAIAAnzZSzsWxtA2knxksuix/b+6yPJtgFs6vzkjN+He4hmoVJaPNUo+E
Ll4zLEmjad/Tsx38yXCu27p6k62RnWOvuSvsS8JICug3kREp2Qi2Af17IvoGZnO+X3R7V8g2OdnI
Md30aZEJcXMKI4RtZidaZsC5pn9bxICPC9AkGK3UvYl4F9NZcuKbXraIoKu9B2PBkuN8GFuhsGYw
EITwMNAucZjnlLfsHhDagshfcs66tNsOFeobw8XyggEMH/NU7jy7+E4hQoXQeYtDngUHtx0ueTc/
YgIACaHvRqYxsMnPvHGHoFLDvssZcgtvLyO82Kw6tnwJP4a/7EhHDFG/lciy4dckDe4mu74MtTjl
/mJgXjRwSwfk7Op0T9UynuKi2LhBDMHARHZulR3l1rpURDAWkkn0oOzqzGZdUbrmG6txLou1XDeO
9ROl65jwtu6Y3SxOD00l6M8zlQ0MKA5/DKAu1BZCJ8jAtqoUjDPLaRz6GEcZuUXBk039dPJmrvjY
XLdKFnwXxEzbjBPcNNBlyGtV9b/9KgqSFa1dnbOaxV+i2PhmyY4E+4eyi9GJJDdwDQEDVBa72MJ/
noqZvFTQ/Fsyk8ye7Wc/oFHoltfOV+5tbbQ5C9jpNqkab2dOt75Mjr3iaRR2E+07uSsVEm0RzH8T
945G5ry6NNYb3ckX9lhH258/l8ylppPoUPwR4z5+2pthEj+T+6wwdZzc1CbTEqPoXG6zWgRs+0pk
3YW6Tiw8A031EE1BvLVKsFkKWhAbj+tg1efBXbA3smMdC9gN8c/ZanICsgVHqF0vV65rvoqazsPD
pG0S3rm0CagyENcJf6jFG16tJB23ltOjBG352zzuC7MYUuuMJL0mNYCopNQZ944Ut4vYVt++BupR
mkBpR1wwZvYwNQbCFa336SiPUCl2ljPY1406TR6OAcuqJ8rT7ry4+mbuoxzIigFm3oeh0oN2Yz++
DRrzuy3Z7ecmCTQckEinLMJPWlRsExnw5F+huF2uzbY+FVwplNhPvl01gHGiB29c80DAm7Om1/1T
A9BwJ/0M5vXwPsWWDMfKwyBAYAMK3nCW8fPkj5ukRoiLvHQ1nBg/Tlt+GUSYIBpKqL0efX+tkhRM
3tbB/FivT88q4Iya7ImGYAckyNkHVY9gGXHVhDmXrrc8BCrCgwcSNsTrD0Kyr+RGL+qEE8XEM5+x
Qh4obs00ZlrLnZChI+ibFLb3BKfCDOrnMdZPtvQfHDTEO0eRV9oiUi9QF5mYpzbVWpZNRpptYnFK
g/iByLonpPgLFKaBGov8K/XmjDYA2pSGvcSQQy/l7itEGdCLxh/HxZREBmITLj1GU7MCpRhbjOEb
EA9opl8G6eyntWUN9PKA0eOny2FR4Pq9bQXKz8jp0fPGxEn4oOjvBhJtNqmNrVviI/XUIlBMsFOT
09s8oITf1SyO991AdgMybDT3JgUIdWYkTRC8P3//j44R31ZXbMBl6T0WCFsPMvHxC9q0YUmUBLQK
/FVtHJcUrjB20qCLT2O6bFLaesSFWNfZJYZZph6MCHGf/tSIeHccJIwoumtqESRVBh2+2c/fDej5
UGRgfhSADUIlKg8RfrGtOOfSKMdwZguk32o4GMuieRvgpRrbpiVFqF+wH9aADi1VvXkkA+dzck2M
WMcxtxXAlZCZl98yOCmS4RGjJTcia/6QYbmxlvFOMGgAFkDYmQsLkgnkKy4bNK8ljxWiMdTnmp0u
L6Eh9hEeJlnOP7aed3UJHjizkWbY1TfLnoM1ymftJSqc++4t84xP9s8g1gcAC/XGzhhN2imQJ/SE
KCwxBI198hQs0X1L6d51gqgWJh583zkdY0AwUDeQyNkizdhIWhRK2u7Ifva8pM293ZbrYe8eF20e
FFbSaBHIKGjsGy8922yIVKQjTHv0Rzkkazij227iNJglqSJodhMsaAjNcPmk828EryjIrRHY3QCL
Y81qmYVi0W+wiwpUueuYDShTI4EuViRlMv30HWkTSOZPC1YiKp/OvBqG+RZcFQK5GntW2zkYH3KN
ycw88b5cysYsjtQBD94C4AXgDMoYb9N22Fdsl1cv5q60l51TIgQLmDdxTcSKHKW5PeZ+dSQR9wHY
10NE3meIdupUCOcenQpjTHWftdB+guwta4cXmRhIKo7g8c4KFcAGmgMgZTu7WAtcRR4fu3auVV3l
W6/xaAgHufFs+TFlkxPmMfCsaS6/Imc5IsEvdqXWX0NS/yR+x4TD5todvtgdhFEveZtU99USkqp4
iTc94W5hjQYgm137ODn05IksbyddZNs+aiQjjSHb+gsgNa8rPz0aCRcLyMad6p+W3mQfRNRgeH+v
NRFXIdBQsF092iq7gOWIdSzXDAh8JO2b1hNvqgwe/UWggMwdOorI2zamh4PX0fs6M6EMY0XbTm5z
sZo/LBvSfW46MYOq+AseGhI7W9xriUO/TyYUXaip8Xam2bKrBAr6OEUtheb2SntFxxfId90iYSGT
yf4aOk4mVG13aVBsmzEPrqzGRYOToohGPnnq+/KeUK4NNyQYL6PaNZ5/q9EZm6l6yCSwyKA1HhJP
vQdfc/TEL2s5qGncOtHwNTzKYmGCFHO+dxW8vzR/K+B+h0iJufuwSMA9Ckhqsqq7QFVnstPjjR+M
N3FnP7TOXV29iKrbK2GBrjAKODqxz2Xbbj3Z8itxOXccI2UmWS9vQ5E/WMli7yzPek8XODMVuNFl
RHGizQ+zJ6i9yqvT7FVrYiwo17mvd0lS7LKS0MRBoW+pWhIn8uChHaObVozoWVT0MAYd6tmCuEFr
Tt8KRmMH3EAkAQpxyeo3xLNAQJgsGGyQWGPejmY+X3GH7DIXG90MS49SMvoplMPFEDQ0zj08gUEQ
jvcY19YtZm58RDmE/Dj33tOOfKumCp59sutuppobK5vF0dxpwSWYYDfcA8wKNkpSz7KUPkCpsa9N
EpIoM5LTqK0mNAz9MDSIb5e8uHNT0pg0oG2Gkw8BHz04E4w0r25wH3ebgpLoYBcVVMS22BbMRjeN
5C2bfG5MjYR6N2cSsc+mtFfMB1q/MHay98hX9ilHwQs948AKS1wPGQ5NmcChL3TxQqRDltjpHuEH
QNmlLQhudFuaEaSrrq6CDUtglMrC//VycastwJx943+ZRqxfVYVsy+WY3/lMHkkTU6ysiK/eZ0jp
Nsxhbluybk51Eb8T6IqOnGa5NEy4ZxqTVWezII4gzeCWnrf2sOZzR+REkRF143hrlvyE87/3FGK4
6oNV0NEhs+6lxYAN+384EmWBzo6x/KmtwarbiwGIjAwGnPWHubQJXRLeiUaCuULMqBZiDB8gUrGd
ZOw/B5H3HuP/YgxZeWQNNNaWJpoUhlW/A+f1O9WUu73l3FpC3UGTHI3muIjxO52QqGWeH+2W6t5r
BqAcpBUNmcmz0aPxTGl0aQTLo92hp+EcplGt0i++RyabxUVEA7Nip8EzWGaoxuDwBbH53bP1mPD0
E4+tQOZSRRFvUmPqIpAN9qvhbUr8sOAxBSF9lnlbTGgcI2Ino36Xz1jXavVixl135WmCNdwB+BK/
vrWEPnQDTLm2d/Gn0izMi35cegCxfiBANUK9tRzv8W9BsKjxWfSDuOK5+SW2gQq2Y+vA3IqFQTkw
hcHonjOJKxy0xXavgD6juq5N5xQk4tEKluNUJmguoUZvSjRp7SzYbHTWY5U775LV1zG2Pmy1xpjC
BkJeF+1EVZJBwpgfCDVyU3o/oi7+DK56y7BmYS9W8J/ym8nr3kxfvWTCaaDilFuukjcdcCDB3BkI
vqnq7aDqdmcrIlNwooUOMYxEbBi4XblAmJc+JQPNOvmaM9flSVe5vZmb4XHSNgxXQiw1IAFy7QhT
TirjSKnZ6j4HkDOaB4wbLp4VFoAsMgCtLpb9G3lefM3I+8blddizLMk3Q+78gHR5dnEVhF76iK4M
YUmD1xBmTI2vs89JRQvy5JNlOhZu9CbEmxlhrZh9oWbId0ORPU0F8z7S1yCPZNUfQiO/YRqDj1cG
SDp4L219DejLxPGS+EckwORuAOXbsLr8IEHgRZp4JkxbnJhBx/tgxYV38E8dAnl2NY9j779rQv3a
NQOgKrdJmRxbW70sREEd0qoBz2RuLYwpGwNt+REg+SnCeUnH3/2kHS8cBPxqxwKLylHx5yZRDomo
a+07MZ+LNN/FBL9vfE9z0aX0sQXnL4k7iOn8pyAltQIwTg/lcF/UJNrk/ihOS0fLNqTuxhBWT3Cc
VZI8QIgGQQaWqfOQVLvzkFXVDhFpPrMHHqLewCcdn5PEnw59RnXEy/FF9Kx8JOPkam4zfzOQvrRX
5XAFIYimNO0updwVXjHyJ+x+wVjtRW8M287/zFtks3HLW916Row3y/5EyDht7PLAc46gMPUII+2p
54gzoq/BMOKbl6XUy3aGv7Ix2/LO1JDU/VHvLcF8NXCat4EK4NRO5j1D+P0EtwfL/8hcy1lrUG2K
fVxK7INxdOkyMhe7lB/nZssf2GgAmpXrb/nWmArKG77Hs4WLhjkj/hU/MFELL5aHpC8iHFOvI3Su
WGIMikM8s2EL3oqngNixa97QZ28sXrh4P/9ChXIgGggL1v1BjZU7nnDE4JTnzeH0LhjFMhYSt2Wj
X8SaoAJBhjI8z9H+2fQ7lIKdrYcj0EZxyNAUOtkzbkj7bRQkhgiZhn1kjnvEqO+msD5Z1WjWO7Do
rSB+bSr5FATxfZe4A0H3E9jckUlkW+AZiquDdOznqV9Nh+ZvEIwvjWcg7m2Y2GsHp0/UgDYd3N/M
liq0qsDbwpl+B7XiMAUgaK5kMZoMjgfmlwsjQm8/6x2dJ8u53gbugVZzWk2nsJKhJoGi5HIa9BHK
WsULEuTkE8Q4+3ckcK6FxojYA3MU0bHn0QWpNk/4Qsaxe8JlX2F6myCMMeZF+3BVODMzh2hEuw8R
8sumSN7TvqKVJs/NE9Mbs/m7IU2vHBdJsj8Ft5hJTqlOmJG4dGiBgtYg2v7LrqkatZf1XIKeh8A/
Oy8MBPiBtz3O712wxkeTsbHh+mFsvLQXyMvOwWeY1BnF3pHz3m2BRmE3a7ZVhwGPsnw3mf03GHMT
SjW6dlKAttLL8Rgk7pbXCrCXOVqbfp+hjicRc/x0kvRBzR3mw8E1dikr74LQzluZm3cK/9nBTGjx
WvM5D5jnrfP2u7hYGImvv1ZHGGvMxjcZFUtYus/uNO4bLODMJ/OLQbDZqZfVmmJdnIIONg0VeF51
+oZBKuerFXORDjCoR3cPHISFXDSdxhEbiN+Pv1WzMloSEl2IssKTX9Uvts/SulI4WsCaMKSYt32f
EziheGq7XNAnu+2lspyvmXy6Nsa+0g7Va9yMBhL38p6LGd6mjs45kKww8QhSUAM3N8wvjV6/vB3X
qy8zoLGUzpefQOec7J2fVA/SpKXwGGhR/VnwPuY9pRkbHkXYwsorzaKKufLyiOXxlLtIXOTcLUeP
wfxGLDAl0FAdyOrC70aH0dUMjshPW1NLn0FgMQrwul2VOK9qdLZVRphAJyQrSOPGw2iT9dcKHTAK
wf7dsZ1viqkB4//4Gsn5lbbTH9csgsw3WCP68QZewocs4d8m0QVulUk179wbdnJVzvWhpMIoW05J
4HgVA8CmP7TL/aw1abo9ZmwvffONFmy7iUAcgabE4j4QBhUjoGLuueR7FjgEi4XtQBOz2B8FRigS
cPk1mMtLFJv3fkQYj13Yn2kbEYoh2Nc1+GYMj06ThwLCdPM+patzaLi4MY925QObX1xAIgK4unEg
WERsPNd7wwe2URabgBoLlAAzChGeoCqr3sPu/k6mYe8N7PWdbEUQgynAPk6D2eB3aXtsuIVhvxQ1
M8C+oa7Wfc0uoGrfhKq2DaggVg8M1SvDfxcRSXD9/F4W0zuXLfoG5BwgT1kwmT69Z5F9Yya+zTw8
ndKB4Q/t3Fre29EFEGmRrxIxkzEBJIM/vOvwIoS0ccR4GFgSK8Etj2BjO8z80+DhQ6YATxDQndBo
EFeSVd6dnAGXoEM06Bw5VG2UaG2GbMFPE7owFpEegPXjKvyLHccAjxdjCLAf4p4ksKCraUXT+UPE
92QtdJuZIXlr2CcjuxnRCECRdljclr8jv5KTrPB95ehyqeb82zaPmBalBKvNo8XkqiTCTBbJl5uZ
qB467opqAFnotCRe2JrR+byLR7XsIZbNPBhsLxNRvTiC87PX4JrGqvxxXUyGXjXskOXbuzFln6kq
bpOFeS4eFyZNkxq+yV668mw8JX2eXeklxsHFX4Wi1Ctmq9ggt9jowbvpMpY0UIv2Aqd9mI/yUVbe
nZtwhQ/BtR7MhybbFxl7PAeTSqKyB5Y5DtEF3XtfV3veKgkVu+XbT6OHpGEgizdrdk6m86wd98Iy
aNzHMZ6UiCXdZoooSU191Q+5vvJNTZYnRPzytsg9eRxYl+6iHL0LipOwV7wg0Thvo6r6TEZG5AnK
nyBbLkwIXyZqptspOFYL37cz5bzS9dYc7Ye8V/pp0H+gv/VbkEFnd2YE7hCwo/KoPLAFdI9pZ9xZ
UfY+JsZ4Vcp7ow28p44xRNInv83Yp9vc0ptFBAken2cTpPiVV+ITQ6LHOYZZCocOdsyd7dgJYYsd
Nm1i0JPppRJgNeN1h2DqJyGK68Ad7zHvk8s2FoTyYpjJnWPqvhatArPTMf2YqdOjdaHVAYuvhFvt
WwOFEgqk4iAjvOmpu4Rd7WREtq1MVZEVoacm54Bd1LdGSvBKvyRRDLOfhwY/p0cdmhesgPo10w2l
g1GQgTOSkNcP9a1lkwDvD+2PN2XUkwNE/MzDhrA08MfL5c6tuztzGFkGMuRRLdd+0pX7vjWGnf83
5HvGWAfuI4f0zNiUO6FP+r3KYqwgjtq61fjaZl56s0aDb/Glni19kKq77vCATHn7Be28O/ngA9FO
TORiTAhr8P3YgXf0zPrUYLfKrYjMiUkBvWgkEhmnevX6+CGOkHBantjlyodMhp6W3zQr9jWprl0f
zWV+Qtv7g8jP4mBo/J3SE9P65qViN7LPrfRjnjRSjQnliUywF1M4SOJ5w0Ej+86C8n0ZuIrcNHqN
8LvXNVRORz+lXrYc8ig+GmaA+w7CO2ZT2C0i2rt4dI5pAxfFfXUR9pQzR1cUvS+dzei6SdAtp3Ox
T+N4Fw/efSfN1yLD5DKCYiOF2Frg9zvMZYPUC9MBOEbMXCCPORqitkY21FpUTdu84oW3LJ4/j2Im
rBtykXJcYrwmDs+j0T8RaGwye113BcsjCbO8Yrl9A4kKPJXyNtVIVPfE1nYbmMbeVsmd2fNzV77U
JqvQZsgBtRtPfO4bpL4ZHnkgqCvB12/sGYxsZzT04UgITOXXWHgxa2V2lxy4Xh4rK8ZDi2nQa/lv
n9wtwZ4rYZOHdnROtDGkV6X2W2nEj6VbXzynoJSYJFvfYiSYA8hOOJHaR+V9jYOyvRqI2GVeORu7
AM4adskbtlsCnLq6RmlCe5LXu9KNh/NvVwU8fB6jAF3vkIfOodfBshNM/2CTAAeNuMQwh6HdgVvR
eTzujCFRTTQw1qayY2cHxxjSt00TFYxvAcvkMHFuajP77kqPKBjrQ9n6ECkwwkP1YHF1O60M8Wev
GxJs9F457rBvg82wdLot8COyMVgoPV3C7uwBbtkSvdZOD5oAta+wmdpiRPiFj3Fo5vKsdPKie5tw
HccHjtDe5kO/W3BLkwcsqusBJcvGx9W6+rgJrfa5gu0S8QwdCCPaX3Jjkp3bm3eUXhi3AahzwcKn
X5JbpxwZby4wPDM2R96bE4yAmlGiToI9a9NcQVpeivJ9aPlt5nENPx/yPLbEXS/w9S79fB6EfGzi
7hkgIGJVY7zOmHNP3njdwe7eJ2KtDTmNwTRJtscz87io65ZtnFRPDdnpUwTDThMNuzL6R5yQ+mmZ
p48Z4jD6FZQkUaPOTdk9pKZ1gZl2KBcuFUsRyWWNFamF8n4xNUyIfg6V4541I56QeWNoRqsgaCIR
JUaFYI5Ryj6CpYu1WB1i7aspQWfm5LBwF2ciPywF641ablP5AfVYbWyThqEY4LlTyTzyGvHWNx47
fncJsVFjEz925VSE5WgE+CD/MMhiS0nMpOV85AWbLNlKWFJsumVK7F7hVj9xU13TpX5EfnNbZ8RP
ZhQGJleuR7hH4ad/FFGvun2ZppncyYY9M7D+QuCoH8oaadsBfYTN/k9dHCROm4gRiCyNO1z+Hx6F
tp2dRSLUtUjUr+Y8xOtffQ3Wp89QGy6OhSAafIw7wNXXk03TJ9II4UXMoWJ4b0NWfsw2KHE4NI3l
he1Iyiz58Ccp5IGOEWzHw9zRGNdTc6gXcJtZ7v2ZJcxJ5IfgpA1r2TtmQapp34VcGR9FRvnoC3QU
nquZ0zy49uxeySeXuSWbc2rHaej3PcgNpzPjZ7NNByQxwTlluRoSf0OpZmoeCKQdgkUqssI9kAQv
bILXvBw/DVUz1c5gi5Jttasj58wpVnD62a+a/SPZtQznTfpr8vuGq3aOdq7VXop5jEjuWC520fwx
1cQTG5P5KHmdMkWR30fxJg2sE79U4yZrVo+RT+KcCe7IJB1106Ln9adxF0fFC4YXYG6xfpEgW9G2
6pms6geZERKu7PZ5SJmSr8y3ztiXdiGvK45esIUv6HfIM+3JDhgx8nlNdjUXLVRup3/qM8mw3OZ1
RZRykzItBGoyC7BDl34NhUcIU5dnEfUFkPQ6vXFnDeGo9+TWd1oCDPjERk+HZKC/TnVxl/XWT1uK
H83mEp4xwYUVU0x5MstdMiMmzAMf3Sp58/tWTWQbGgsyBndVUET1wUiMfd/J4aGts0fJYdEOhcks
humH2++twjvT7b1p8KAo24Mro6qvyqgmAAYGQGPEm7px6xup2scokVc6YcSytPeRnVDZRAAjCkmb
hzaR38/8VlgAYhlVXxJFZxEs0OAIfJjpptEctTurzu9yOu+666ItQs3bgUEOXu1ET7Ttwbcafpoy
8O4GMl/wUj22bn/TTcs2yqqnGmgbMCHMsQ5pZUEVeeEYRLejQwZmzb50VFIf4oRNxgCkOKrI6Jlt
uavG57TlGRld5kt9cvJsyBfT0h0oeAnczr1h46WocPPK+vBtIrJQclHfJgzuhfvtBxZzLA7hEK07
04uATLAkEmHfO/dZv9CMMpz4P/bOZLlxJN3Sr9J29ygDHIADMOvbCxKcSYnULG1gCimEeXTMT98f
sqqtq7Kr81rvexOWkbKQSApwuP/nnO8o5nerUolxM4KgwQa0bWKXric+O7ub0pdghF5Ik2q6zx3s
KbV8Y9dfPTKBj6fGO0xlvIwB9QPTJdptXOjtnWCoEUb3jGTyUxYn6ZbFSt/pSbu30pba1tKOHx0j
2UcWR+MM//se9MwRtRU0nSaoJigydLSIjyzjzR3DYARPVz/PVDvQdOSgD1XFgJFBzCdz+WPMnPxQ
BgFBEcu7uGXnXRLRHctCm07JMP8QO4wPDcS1fT+IX2R9hxMbt+EEMHfeeDQ/r9mDaewPjJBGjCB7
GpmngpJQFy9JrcUkuNEm60ovAT2YdMmfCoxEp1zar+DfoKzk5XyOrJJGVfx6a0CrTAzN6KZn73OX
YpN2RzrUFxK2Et7WkjG0Q5HhaOqtu0l5jKms+VsGN88KPlrRFkdJ9Rl8xluoe5xsmi/QkJyE9AgT
S49YAAsND0ygznMErxfHO2n4FN5HNQC+CujycYxx3UxopbSbgBGwKdEEN7/WeISA9+/iM8AuwOBp
eyBGfMWo4NCYQuo7mMunRGMAyojc2sTcTm7x5AGiYJkFlT6V0SaHhjTHY+WHRajwwRevkX4NOGz4
uU3lAcMpX3NHc0klfNKcg17dGwSjY/k55jiD8OOO9FYKniuxTo061AKrtx9anIlh0d4Z+ntUs9bW
uoAWAPALDxPrTl8d65SJm47lGEDgwGqBOw+mIeOrrsw+LDa6VNfbPAd5K9LFPF1QDkCP4NbJOwmm
p6hPegWBN5sfbfwk1FeKB5hhsHfHIKVcg8QNqYNwNU5tvBs9WCIDnXsU5Vkc0hh1UpoLNw1NtXX4
WaAHNL8ZOZ52iffsKcM4N3axgCo18Eh4SoQ1vAw1pbKxQKnWQwdW8GxjdpKcZkRuYyyd1L2pxMqB
jus3abYRxWz4CW1yW2kRdFCUNqCF4U6P0pBXpMfg9t6tEbeZYP9UlMzJW/aHwNvUoSGRtK5swOJ2
fjLs+tybMzXsy8yN+OTZMHOmoCOzkcXg5QXJhtpGbaPmIN86eFmutLKxQ8Sdl4y8oqHzfKx6Xs1T
AAzQdoopGFPp/BhHDCJFB0iKdx511KPhjNkD7UcRCsZHNUCOzIsIj/WhF+wu1EBjSCeHgzW7q3Ds
Dib6XbKUn9gD8ZRCVLeG1LzddPk+12B/NwQMV9msYwFC7bK84ZmkGXMemYZbSrTwWyiKN4e628CN
DDhrJNtmGDn6mJ5LJ2K8jLwUoF7E6xWfNMaolFVyVHvGwEx4Rgw5xEUTXEI6WzGAb4hb2kZmLQXB
JpSJ6neAggT5nl+siLubNw45lwoYh7DoiZaxKvGMTP3esoqDXkdfdlTnlyiZ4YBN8cERHCVoNE82
TesdZvTc/WyG5Y5Kn19NZ/nVLJ51I31I0AV24GRgGyXlsmRnMGElczygHnNi/Ura3k9si2ibDutS
Bb3kiZ3cyHusJaZgfEkf1mAz/Lulmkf8JD1HWsjih48xsJoHzi9scK3cp3ILH7hlcouJu8AqdpTw
3GmcjbfGTEdQU26awrEwTrHO0uG2zK5SarfAVulnJknnbLA4qag59aVHO0utjMM8fkVUO0x1xZqi
SHWkTvqY1YiXLis11S9sSKv5QQC6WCPaYffTUGbs6Yp+v6EBB0/XcD8RsmR3UBxtN7sqZ0a2EX2y
ESULnEbzzIYp7MCKNKa+pcadtMNTCwzs7JKM2xTU5WB1SH5GOpIYd4B1LF2yoMUPK2Z8cPloE3x9
thPDxl4IFOoFxjjnFct8mfvq4rmBft0Jh+lq2MsX1vUdzdnpGkoEPW4EJHmMboaFqxVFFsjigCJr
rX+FYT1ugNgf41reNYP7AgaC6uN68eXOWCUhc5LiHrGhcdzfNBWIJav5sGdK09FSth0BMEYqP3ma
qy0JQrqLLSYYg8J2MXrZAQEd/25Js/Q0LTHTbh+6TMSXKFGUunB7KrrRUxn85EP0s+ygh4yTIoZr
6JY2pi7a9/xsSti1dxCPEvbJ86zdlaV4mzHzQy6c9j12DTKi6ERo+hbGruTeXuxFnTAOgTHUFMhy
YpTwSrimDdOmS2XInkmhjOeceTtVKPGzbWbMucN7I6/UUVjea4p2OZrjDFMoZ2clgYyR7DD1hiRq
O1KAMUE2C8ffrs60wFZYyb35rVHoIo1i0yglKB8cSXRndMExMM0H0cZXOkXpIUydN70Xvz2LcYup
MLWKEMSSaTp30E1qLiJa+gwNI1XDxLhF/uzr9mYa3nCuyvHWpqpCi3Tna47n9SqS9KvFG3j842+w
RWAYdbO57v/Y05WYvztoROsJ6/EuMTWu0cp5m0jrHVNCSTcjq+d9EFHZlS132exhgi6did5qjeMD
cBusTK3nHhM3iC6dkdB11fiBE8X3chlpCmLcX9Hi09T7I92i7bZSHHuUro9Y1+DakcSxjn1qNxfC
Gc9gymB0sdthoFRkeNx/F3r7MnS5/h06Lds0vX5g6afQEEYPpUSID52BgVctfxj1nV4G2bmrwzs2
Is6e4hCyh5X3vNQW2jSKnqkD786hCC9xqopT1bSwY7XMBDsD32BMELrmiLpptz1VJQipwE3RZsbH
wYIfTH0DLXV9scO2afi9HWcoapq7TZjprIscg1zp5nDYlilpk2XMWyY2F7HNomJegNa+6IVzKjG5
GvK79KziovDlZ03B4A29SnUCGH1EgVdp0LwIjX2jDPf37CS/SrcFzV/fOWjK197scCrCJG9JePmu
YcFBRliFj53J7C7CQWK7KddavjhNB5Obil6LMqo+6gkTgiw6X8eBFYzsbKaxQ35P8d7EDKzv5szo
kJ2jW1ijqFAhAdnQkdmz3lPnYdmFxoYSNSxpmLqzs0nZb83Rtavdiv1o9VZCVTkxMwq2rS2qB2XT
/mVobfeZJMXeaOr4Tk7263iRoXVxlu2j8UzW7XGGP+T1zDblBNxzcl7ayph9t+quGKn2iWY9igCn
CEg65OW6em6VdYtEhKEnGndNXdCEwePQHteDZ55w0Wj0AuJ9oMeeEc7YrWf6f6GMnngODlg5zZeI
GR8EWHPYwyLNfQ4SCPMzpgaxaUSOIQa9q5raHWY2Dg98mCwTfmDeqQDbF6945Y0YRE2WBQBFnBZi
Lr21orIPfxRiptAPCeUyW5sY03YUJs5Xwtta6Z5qd2Ok6WMpDD5/tpxFx1BhFPmDpGYgHzgKe5X5
FtPySteQg5mnvzM1+TPiWTa5ISB0k10ycXrYIKk7I9RgizpANzTrPALaWCV9cT8Psbd2+766VhMF
TkmffPUNV8CagFF9QNwOPcgcA0I69GySNDSW2Hn1bqZ4IFQPNTdY9t3dhJCn0LZxlmigBJU8IDFn
WaeT6cICpZbqjKHkhFECI8ybF4Ux/k1baMoz9XNHgVroNtldJQyMLpOlrVOYk2vA5hApXMxbmCRz
wzoPlTxigKOuLW++Im4Vnz0vnizWyIDqcAY8OMXn+QYzGD3FIQ6Tc8ltMh3EqI353PDcZKMbKONq
uPJrvZcKqwja+BmB77GbhbdX1nijKAImKluCBZqpnczUAGwYv0el+TV0rNRto/Q7o29QyCc2HJwh
LjzT5vsTdr/RtzXrrbPGzzpc1JVAyx8T9Lyz1jJHLN13dnnuZ8J/ALcTh5EGgV3Emn0m/hL54yCp
1eUNDtwvPqbE58jBLp25YIT78IzMwl0UDPiyq3DdisLz9UHfV9ZELRUFWIlLbpo2AQ9/i97eJlAt
0Nq7lH1QNZ6mSXFdys+YoCL3oms8k2EigsOExNZxmMGYgDhmZreQNL6vwCRCP9XhKU7kGpGyuqak
1kFKv8nxytcUMfPoxJ2jYuxmgcNJFrgf9kgt+OSU19c8xOZN1LvRHdgPYxPSl5F6c3djY8pUwh7Y
VzLhrXj4BFXQUd8EZS6Bu+84yji5ZeT5XZRcnbhirmkokDBz+ygpEtQdAGbdzFazdIuH1HHOfd5O
a91YUFEzhnExO+FhnEn2zdZAAWvHRiIGbHzhiXbKcrPkRuD4ytqjoYESLh89i7qUPFAnuj7NVTVr
9ADOpXmKIsauBHa6B5nYZ4PNzyrmUPssZ6lf7Ez/LXHpH4NZJhsr095tjil3CXtXks1U1XrNdLTs
hiWq8wPJDFkEDcrJvLdCuryQsUvSu3mAUMi4Wwfpd3Fpfr5YXk1svjsk+yoA3q/qGpNVtItKYqto
+t2xcdpt7ljBcZxYcghtuL6TozhMBsDPtgKkLTz25h5DrVXaqOxOr96NAiIlin19HAgCeV3Wn+04
CM/tnJ2S0LtpUu/PjqFuNRb3A72b7A9CEmhxtOMwwCOHPWhUBNl74+rcLXlzX1HCollt6mdej0Yw
GD21pen7SBTuYASRvjF1VHiFncoP+zD1dZytoxPMR3j92MpL54STr2dLQ/tP+pu5b4QbtX6b8ih7
1C6GGxpHRaSZYyc+DcKgmJQa76chv3yfCp5GmomVPk/fsW5/WpmZncdpYiRFM3I704kMpnD0hyEO
dmbdon2nycUI6Q1pQp7e00TZUBeHfqSyZqsmBHjUw+moS/1U4KAm9Z8AMC9H72SaC/VSlD2bDpYh
uEzeWnRgpg3RJXurY4FVgI7riSsidbRtiJcQa6dxKRefcJA7zU50ExE260VLEXRo7N57ggKOvMuW
auX3toUlMlaMG5BfLppn7OUkiGGp50FMBm3ujNGcPD3b4/hhU4bjmAIva0UDchCQtuM0uGK0quOl
r65z84tdKOPcCeNXJHGhJjbXARyltpW49avhDRs1x+E6eaz74sHI6fCtRILCiHzi0ZLAcIBHA+jh
fgpvZcuTtDag4zEsWPWkyD8G3frppC23TT2wT2A71d9JvKXLcPiEG+XddCjTWOrKdD68KJ+2lkIY
Fy6vd3AIrqrwJ5LZnrQPzzLAB67iRI3G8V5V8glqEPTP1DdzON89DjTGtZJqnIYtS6fqb5mSEC6M
8pvBYKoxYqJHK1vpTnPGWlBQrORbVGquBT0yGwnsFT8wO7bE40Eb18i0rskVktEVM2FNyygVGg20
L73t71TrPUeQarc1JmSqF7DWBVjwMgd4gKtI81Q1146IrjUO1X4BZ4LD/Z5t617Y8zuoX/Iv8Y9V
mbehBdffyA86RKFhT86TJKziOeODWQZk1uNfcxR8Ng2aIspWBWgfX0CrfhnWxQu6+6QgOFt4fFVV
w6/ZLG/RXH4s2AutYXalwCs29Lj2qPXwedvD7LVM+OWB5O2bOyXeqhFOiucleILnPRAxXfVdqvwI
j+DKoqmK44xr92fuz4NO9Q3qtW83SEp29rtoU2rTe2wrNe50bLp+Hk9n2gGk3xoALhONlIApJOOV
oX1zhwFeJVeNmPGej2DAh+bJRaGZcUNWFiQeY4qPhF/2KQktRkYOagyu6Jo2as5iLWxbjeNrOYNk
9zYYEnleBDEYBVC2o4YlNuJoUKAJ+aGQ7tok69CzA7qm0cvYzKQ7O4LkVT7jTiCYudI8m5q9LPM5
7gOJfnTKNkPUQ4xVqbVgBtxHkN75YaotLjeDSFhh32BL3Lk2GGA494okvA0PnWRKOJAEl+GT0QDp
pDSNn+Aexazdu2IxcUKh0TmjAu75sJD4yY3M9HuMtNWWIDdXPN6AxOrtLo8fIMWcLc0xDs2cRGy4
OwHbeIhu0ALhTEIXoP6CBmGnzTgHCxuQWfkMIiW/MkrSXX15cHIWREW5Y4p11ZSJKyLqND8I5ho+
YvjT6Az34X48iKRmR+ZobFKTT9njKRCVvuwKoLXm/Wgd2PkQ29lzLIUhao7uyY4m7PxcJXMUhltD
Du1TMcxU47U39pQvHTdNiMcUWoHNHplyyz0nu5Rey7H1Q6ZSnAqTirkqrIMGz+nFGkZyV7pvsVXl
LtT3EIE8/HOIE27QjW8c/9ZQfLpPKzRvdVRB0069gy1a3teYH1vnsUaDPc5mRSAkTXndDkY5SjNw
PJI/0PoVKx8psaV6nFkiSvuexjoXNvJ4NhPg7r9rlR4YC5IVNJkF2B7tApCP7BxZEQfg1cGoZNEp
QWjPeaZsh5Gt424my3ruRhxEbR91R50MyxXx7jpo07CuyOX4bdE+aG68a2npjfN52Mz0uzB9mcZr
dOR3tdXJaJTMQDeOIELcH2yzfVTj/GQxi/Mxbn1RZZutjfqZOlYUcpM5x5A9jirBC1bZm5knOeYb
7Yn1rETRCV/MUKXYgHX87nEd+jm0UVb4laNrP17FYY9JwWen56eIyF9c1Nek7g9OPX95zrQzcYxC
Gkt/9Cq/C4ny7FRDvFzXyEGil9Wde2oRaC+ODO+hJTv7zijv3LqJ7ujw2UQxdJIucNiEMjM6Ge8I
uuz9x97c9nMXUMBebJRABopsy2V4zgueG9mex37vpO29Bm3nOQPfvJsKZMI45R8n0ZIYlTALWG/Y
qOD+hKygB/cJvNuaU8auC/moMRy90Vyc0u8uVgQfvOMM9nAPOuXsaXpzdLM8PhQjwyer9i4O2m7A
uY1Tk6ufbJvTh1OJxynT9QNjxE9qFTYTXQmbcISVDTCkHdvh0ofZE21a5PLsEbNAaVZnK8uplLLq
ZFHfvpOw4OiJ5Aa94FeVSpQwy94lTS24bxaVDkddT99EVHNCN/RhPNc42kSJMUiZ/JaiblizujMW
7bz0gbe61YNl00Zm8VA3wz1z4vLJAh5ge3Fyn/QPuiuDo6PANtM4UCEtZvbJa2fo2WaIZSwrN3KK
8hcjEF96453yIKyebRx6Ju1m3KWYR+rUJr8Vm8ETm1MKJu7pe84/dCgrvhvZ+aEa8+2YpNnybKYV
u8moqaa+qDL1+AhI1jjP03ScFb8LyDP2LqbrYj2RZz1j8u0R4u89U57CyXhjytDvw9bKiQuVfHoe
Z5J+mllaccQtOEr29J1FyjeYmTngt2A8NBnjj5noB/qlmPHoLJ74mM6G6jY59SlJJyANat0hWERM
yCEZhI7WNiV36VLoMtL/rDfgMSI33POC8Ts17Bz0jG6KIentu8lq9iN0s4/Zig8S8E/TOTO5O2ei
+szcA0H7wiIxvlROcqsb+cVMctp7WfYaIgvBuY/TY6KM28hifTI97We02s+iccbLOFJqHc72I6d5
TEkiz+4gwv92LE4nrSiRt3rPxLqvL4lnMt8NXoWTot46Zr0gHudCRzfEzpLVzqgji4dJH19o7njR
eju6C6e7cbHYGJW85/zHUy4pR/wEWXLHw2afDWW2aysd2tyyPwbTM2AnzDGa6ZoE2cDAXk/NE9V8
8anL6lNX99ZV52qnC91xqM50CIrH2bnv7PTvfxScAdDGaRUUjpVu8E99NZjzX2WS2X6G/E281obU
SdqeNplyQ2lI9ihidLiqOrU1bcSDekrzNLrGyx9M20VeT2fJNbonxBVtuiDgOZE6+ZPXIv4CKYpB
drNtrFKFQzwo2ktKb1lRSmr4huZbpDI9NvGdTVs9OwL1OyrahtANgxpyOSaRKj9jONs1jd8g1z0V
1qIajeaxaVLacpt53MJ1ae/SNvysueTdPlyblokVG5hDV6YGxQIBnO9kkykSA8rEBsH0ElMb/PbC
M3eD0l7BH9EO8q57TYqYPr9ja/siZ1kMDHfMVve2PQ22Wcj+Mu8Y3g80xqkIuPiqXUrp+PizjS64
HfTZx+Bl/MYks2gCJx7wi/PXnH7nvemczBjsOAJLs83gUJDdN/urlyTqoBOKsyK9OWeRe9NMxbGK
no0d3eELn1BdBd6xXZ5AUtYa7zyF4nW5oRldjy+dktgmXbUbvDK82JS17Iae3XFW49wJ3qUb3maP
WGaGKrfxjArWg5HFF4sFLycX3UWaexaejqdPz3DaQ2iJ3JyJBqAL6g7pyCp4sheEfCAbUJIWkhaX
ibqMM7k8ZSRfeoEuCKlbcdue8Ey5Jw/YfT7o1ZVimSUhAwdWEjsysWMy04aU0xUhAUwNkCzq5FnD
jckIPPuihvvR4wBQNPD+WotCYir/Vmyjn8dgjHe0Mn/1lZseDH6NcB7pSLEMSoalRMVs3aNCtWeP
3fVbMA72OlamfXCp3tX2xnCL4gf2VJPPO8LVFTj2SVCK2HFSJmn0KaIfVc+PRtNcI2a0lbG8+QW1
HilviwnSIs5SeOWHVNi1XUwdzz7FRX6XhxQBmlN3KHFMO1ST6sHVSjC8ATXd1RDu4ccTctCxA7ST
ELtCfocR7qZofi0JsdBhoRQJT/0UWri2lUMMIGJ+UnX2mWBDcOW5mdcmOlKOj7uNsnMs6JwtnhRk
NUaJyZ0z23uY0tiHpemza7vW4YKymhYYxWfZoEm0i1M+xnsczjXW7oCb3BD11R2YUIMgGJYC+KQs
qk0QOQtt5smq+IpuJO7est8Ql9lyFPYG5fsnifCXYf6gWFNsu3JgAzbyJvqk91jLKYe0hT9Jdpw1
6TTWZHSBMGaOeO8UEtNNBIdKpMD3+F47feGWYwzbV8bDNKMo0InEAU+3fz3om07npaQzVBDmwkCz
4mVTpVzE0JBvSt35TtXhvqnQc4IB8EkzYXK2RwARmffZuyB4RiN8UzO5I4qQco4wzltukG4MRtrX
tPSrjE08n/Mpy0BR9E4HEAnHX6JNCrWYkKoxFo9YkOjo7r7hjSG9u3AlQFFIRdulWKBFUxP8lKFz
bYzsCc0Fd1P+UQ9mjJ8RIkQHq36yOHxlkbPvATesZ/Qltix+xgwLkF/8IxQivyNhqhAbLggUtq76
lVTsueBtwd/1iNrJllmhdWsDzrNBgcQS6ijOMU/xyuHkUrEeNS0AuHHGqe5SAlwvE9JJfqt8fLTL
icMnh+qpqSGmGxpm2/J1MFjiJictV2EEFn/pFuHLCMH3oaY5Wz3CDjwKVi8STut+mjBYZC+zmJrt
2OQ7pojp1s45ZxRQoFZK9JD+ak4yrcjvW0GEwMEbGqDQkPzjD6rL7ywvOlNgUK3CHnJi4vXbPO5f
euC3RsUnj+KeTVFy8JhzSfURJvO4E9AKcDVX135e/skEDdlm102ukl1r2wriNR0drIm1tTjMhPRX
tTxb1wZj477TfkddcjaAvgItHkT+wz1zJpwP0KyA6ML+4/LXHM4/iJdlNoVlcfj+z/9wLElMw2Ic
wbhZWCTBgIT/M+s5Iv9UVVHt7vrAHDeBpwC6AdrrjfCLu5zaPpQZzEq49hYAltLj89Cqa2HKN+gW
34tTeS1HLNBDYx0d9t/Y2HeiejIdcZnzrDoSDb7gg4jXc/mrjIZ3HpUP6dJeZOflTW/bDTQUNolY
GXiy0HD1qzdOsDnVf4ExNsz/k+HKG3Wl0KFiC2G4fwL9zqyZbuyN7o6ddrYKWnCHVUgOcaIVwcUO
gFHvrW+UpMk6J2jWV9S6KAL0WmnDDOi5thv7EnZqj1KE4rmAkD1WMJM5GAe64lYWyCMmpYKIgDMj
RuHLufqFryKrSsArTK0S99iGJGwb5vlG2hQsQeXJLOWRBiGS9/VjVmH5GBcaiZLprTezdxA6b1o2
3A+atlxGjE9QAslCBC8z33KFUHuKY6Ih04BhL43qvRdo5DyModnhl7bre3YbR6vcCR24YmfaD1S/
8sMj86iZHsbsallhWDBwwJ5wIJLnpCaxjlv+72Tu2e2dYerqmGJCj0sWOd+NX/64cSobECPYoqM5
ua8EF+ANbcOmKw8W5FuQNn6jyUPuSGoOE/wLKmsfs9Y8YPR0GHySWwGlJc3oVcn2bk7SH8A5P0Wd
fFU6CcKE29ekN4ssKV0GIUJFre1gkcGnkFyJIsnuM2/aKpl8tNUiw5KhqhfNc+jHPYKmt0JNZ/4h
xLNjAATInizPhx1HlqYH2FVrhBTG/jbE+it8PByUjEJY1/SvUdXVxs0luxthHSOdn0gpyEtibP/6
rvsDZv2nu86zdA9eP3MmEzXxX++6vFAWF6QFe9cNVvnMvqJiyAknRGdKgsudsJ+ElJF/l6oJdoRU
iYXxSHfxZZOIrC/u2H3PTi78xmGKvGRAA0f74AhErjn7UUZDc1MvX8leg0CRBDe8eC8bvBsiKYVP
n9MmJ/iKisx3KMnIagvyYMz4kl3/FLo5bVotOxGimPd6g0JBXnsJSZUvMgn54TwcqIZ9c8buKVii
KBUI4TUSEY8JKJugWngbjTrqC1wtqPCIO2W+fLAHzwaubTFvFbxTN4c5NEkDYAob07/+hO1/c7t7
tkEbAtV0NpjhBb39Twz7uOgDUIqNt2vUW9THr0Z1zLT2NEnEtiRi9GMYssfkkh1gG4LWtTpfS6lR
y4yJpj1hvQ+KQ7DTUy5ap37b96D3ovDLsxnqdJSvj2UCw6GqXtD0GKONe6q4vsKYOzT7tBUMUSO8
mI21h1Z3rFT7WtAlAu/KeXXFsB+WZiKCwUTEwALYeoC7JTv/8exk009gxMl8pigHXu1XVmF2q5OP
uGB35Mb03cAt+usPaymd+DMWGVSOdFkYwYUSF//XDysUkSYNmXu7UZQfk5l8GdgKAdW+fIxq2VIg
GsMGzz4mGmZda0TGBgkMbHYT0Ajg63b/+tcvyPk3nGbPs4S+LNaG7hl/ekFVws3BzMfbORjBEG/i
Tzd7zFKIUdbg18NwLHTtfe4BeM6ReyiCY1c1j9RJsM0SmPjwz3O65/aYTPMLyKlIIqYAFXmZTmzS
kVsAhesjzqujtUA5LTreqGe230zoHboGtR90/3f6O4kHtmNZ/5q75bFMqXfzeN75naIPmwyk7035
kygDUDk1of4lQJeJCwyMwfcAKlLCRDvEZWwfhtBpbrMKLjTRkO3WEMgHk1K078IlnAVx9nWux/CC
T1A3FuN3mLG1yT3fNLNdXmTnZaEza6633orfw5Gzn2PQcBBNPJT4zUCf+xgq+zGq5re//j1Yf6bj
Ozralo3vEEwtvEjzT2UL+DJnCPCsUyWv0s+nim4K8LYj47HWSc9V+kAt4C2mWxAC7GHSi19JwI4+
o4TBGhL6HBe8MqJHsSIDvBIap4AEAmw8cYGzHMcdeGicC+bgYnN3bV+11rQ0GWzMiZNIPz33ku00
lRdfeUb6U6vL28iIwIerusH/5q5lHN6r5eaE2cQHUbl/X0f+fzXN01T9/s//+PzOQVDQe9TEX+0/
V8wIfuV/XCv/+KT8z/ZzU7RxO93gkE0Pv1WXtf/jv/+9RuL/5Yv/DfmF7/Jf/Hi8Zi73/P+9GWf/
2Uyfxec/v+R//Ju/t+I4zt9szzGodHB1W0pL57vBx2qXLe/fLMDvy3XtSs/44yv/qMUx9b9hj2ce
YeA1dk0+g/9di+P8TZrUT9CFwXpk0qXzv9789e/PdfWnv/9rwYr75yIPwxAexjQb74b+b24sKswj
8ApRsYt18VyN1gYL7l532+GpjDW1y4Ks2pH5aT5Edmz7hOrZuci3uZ7+QmYe7hbemcmsM7DfRNnW
z6M4zww8VZoJzBPqo6tc7SyxHLoiac9TOsI2LuUmF2+B1xloonjwGtXKPSrvE74IAEYcfgiglO3V
mIbuTi3WvjK9UEdvY1WjynMU7ZpuDLa1lQNIoyNmVxo0drs1MxRSZM6BWkkkJkiCW5yK0Krmhjzn
jAuXJj2azOCT897wE3W/NQ+2R2UXEudgi/04kjZxA3wOEu17mwJp2hbM6leNtGe/M6X61J1uUwOQ
umiqeejaQT8SBZ5pl5vinSlBSA3yTeO7vzJhxC3TZ9fBMYr7kMQwoVTTWYhRpHnb8EXpCLY1mmDz
rCrxBJw882mGfOKsjDm3hunYOd3FDhkBF428MnSIa9IjNTkOZ0QllX5kmmrdtZ99E+JtjaRYUwN6
TEtqFudakWbjSM33+LGmYAElEIte5iCgxXgwFRc7loyZwSIwgsQIrFl4vhGv65EtuT3vdMZEqwU4
0HtvXjweCw9n8iQLP8eUwgHJaVaGA6gVkkSSCZiZPXG/iba7RtaAPSuMR4Hgc09J1aNHmu0gmQGx
FA+WubU65pvDlF7tBsBn7TCal0QOtfgDy/5eG/tFP783bOqVrab7HRD1YSpS9FtlEbsaYbUoY2CY
EGpfsJwOSFiYFfQJ4xvg69Rj+h0YT3Fy5Y3/akzjtcTlfqAsRCPOyxcdyyevgzbEfIt5iReuJSeQ
FS7lwSUOJOnRFXNRctLQbmlDN7PAJY64s5buvI/I8jfxQEJNxPehJ8HwNu4To7Z3SXYQmH1zorXo
Gw4JikTXfFs/TXMpILiu7BT1LCeVOzXGqSJzxFg0V3xM4eK8AO9heUfDhWfn1J99HPM48w7ZnMzH
jpl2ANScv8BvcB3E1goqLaUNPwW/uYGPfzl7FUibqOm+IrSwCtLiWFZsKua4vtNMeK5KdjuKTlYR
jRDbXreuZtjdsgo5FgSuP9ZZdMNHg7ZofQ1t1m8tbSm/A41QueLYGIwNtAT1OGitbcPA1SfZ/TSG
5NOG+XmI7Ss86aVRvrh3O9hLXsd+CAKP6LMPHDLpkW5n9hU6N5xqkmtiti5jJHnzgJz0tvuTBTGY
XlBz3thuMtYScv0GLnlkHoS61djVcO8NRHee6z/W0KlnK49+Z1aknqVLekJL0HMDqiFoIecIqnfD
ndICDgutE2BKygsfFPKTSS/TJpgtj6Ei1JHJcI1NA45wJfTqMSTRZujVBSBvsuu7z6oryyuFq2zW
jfTYTVNzSSudrGNwm4I+A344yRPMeAsWbrer41rgrbSzXTdEDLuT6Nniqr82JH9VoAfnBvKlX0B5
2LItv9BuTj0NTSenruz2XV30IBWEOvWNSFa13RQbAMz1sUaJZTPfPqUyY341vIN/CF7rNLxNRv2Y
5hndh/+TtzPbjRzJtuyvNPqdFySNI9C3H3ye5JJrCkkvRCgUYcbROE9f34uqe7syq4F6bCAhpDKG
lFx00s4+e689tztgjdOmm03vBED9VAwy+YGd6Egmng5mGpXuhkpGrFnt3xKeDG+LXewsMfXSf3ZM
/dpE6sG2y+okfeZz6Wfm1m5JRM96LPe9u5C+rdzcl85CGvO7S863cgnoHqcxbWQZHNTt3gzQAUfW
TTtAQYSQFjuBK8vu5IUR73GCxCOcrXPAXWxV8/ADQGie63p6CjPZnZviIWjpExjaWp27ekDZdAEC
BXa0DQyFcWxkPWbRWqGiFHG+fEDFJKc2+AmCZshrlOPUoBVlmy4RnW6mrtlWWX+iOqPDp1FCB3I/
yeA/x5168+CV7+Fv+iDq7Kfq2g2MjaVp0FDiOm9Dlz5G0oHP0yCnttgbyEK9tYn1S5jhuS4HrHeK
nI/2kDY8UJbxBErXVFhBs7r6bHkWrKlExccxo2cs/+MOU5mfdMsimJdooTlEV0odoFL10WeaFPXa
kZA9Rj/4k3gfHJKYLzLyE8yvOy1EuS8mYcK3U2SEzHLLo5DE+Oi82m7GtncS3BzBIBh+LdfdUP6p
k+5PDxdvXR5LrbJ1GOfveRU+FTFzZeJi56G8HXNzhVY9sSMqp2YLU5PX1/3j5gw2ninfxsl64gBV
H+vRfZE+Zgxux0888fRGYzaZrqKV73EN+92EHZkB1ii+FcvwrfDseSuTdt2IjHRnnuxyQndrp/wZ
mPqHa1g/cSbB7CVzstSZb+cLUvEDQYhdOvd7rTGfVsM076eqesK4SLLn4vdv1L1eI8LQTZ/ZWwl5
he2cyy269f84C/sabySPhrq6SYHXXKZAHlSxJPxJO5K37VbcwSa+6f6D93FFWncknzLw86DClXlz
aGdU3FWd9K9mFvzK3eKWg0uG7JOhNzN7NjUg2X4Rq4h8Y61B+Fk3XOyytJdAZv2jJdri4VIdaK1P
kjreWQyODHv9fUUZ7457p4YvUbxxR7N3geUTB2/rNXA7iEa4SVdzFA8rlbTOGlwELEKBmddMwF5k
Vv7pkg0p4Gqxij0ncXGrhMskrNp9rNiToQGsqukUJzz5seXn+9rR98ZA5Kg1S5oFUNS23dheDNNn
o0opSsxSaGuTpwNfE5wjbVyVygXlOvgLeoibm37AiuyE81X2BmB1F3QnYiwmTDSBnkmIFPdB9CMx
oVK9J2HL23q8kcp1L6yr2TWevFZmlxb1g1KI8OaU5WeUaKSNbHETMZUVgbpNIdOqiCYCGYKnrzZ+
c1jUgStgjM/jNq8pe+CAdm68QtyzX30QDXl6X5NQ1llzVO5vJwAMXsGsWOOKzHZF0jzXHdstTtXz
Wgf9G+fPBAeMvFMpmqBlmIpNjmjuTGikrQfur88N4NhauDvDP+q095/U+OTLtsBXNPOhN578pUPM
yOovY1TTegyCxyZ4KzqKRaCXkLdOoz9JOBMs11s3VL9J3VLumIOrcVzCvqn/6ic/DWK+WwWGcVps
/50PdxSL9/ts89ZV/sVDI3oCVzIeTJLbWE6NY9Lz60GaHca0k6Q43PEQNQV+XUoYQY7fW8upYRRp
x5KtwpYYxZtY1ay9wiVJdGIcphhqCF4goVtU6Zikb3nxIpU9JlPwkmU3E7l87UcYC78/ZByugQWw
EpLe5zDwhmVnFUOXI1RZzCXrlXIn3lScbfvsN1a84KyD0l7Fc9DcVVG5rUAarnXINzT2lOVO3XRu
sN0WbloeRSJxznvzBXy33DjTYibHZ35ndySQa/nKEVlh2qWqcd4Vrq1ftTE9z64WF1e5f8wwJ/s4
xtcsxTito8neyFxuiAp2p044GK5TVJVmzti7rbBSVndhQxnVGDwz6x/kxMYyTqthb3rZezxk9TmQ
PP8zau7owXTwIXm4JkOUEwIPiLiJke3p6AvZ14JnI5KSn+lfUKeJNfkxzCaoiVl0Uo1d3mLnZtZf
dWTo89jXOASWD0mxi/D97oaYvoBJLq5bv3zLRVBvB2FlZxJGLPgdsAw6sN7NTMXvTQzZuBoH1jUO
SdPISI+y5PgdW8l88xluVsqgY0ZyvaZTaO0rK32wCyYR2uvolI8AYhVzG+MBN6dtxe18XYowP5De
BPShAdfnY3sdgtwGA8z7uiM4t7fBFXIYVekl8oYMqEIw7Hpsv4/NxvlRZf4bRp7puWINhBFmPbqj
OvXQM3BpshzvuwbkUsl8huniKu3s1o2ET6rc5nBjmJ+UEg8PswlJy2xN4077vskdITiMHTmvOae+
BppdfZ5BHiw8hvE1HMfnWhUYLbr22YSQemVpxXWeoATjFuVZQDacB65iKR7a1w70yZa89wfYsAfK
4+wHN+nmnXLYTvTKOjj9EiwxQafUNHjuzKRKuIrdr4yY2xG42hZtrLwzYuCTsa6ZCd0ZgkLePKgA
7qy2S4+AJ7j7PmUt5gyB+BhE+mgbR46a6X2XsDS1SsPedrMszxZPspXHD/kwZLbaOw4kcp+Kk7bl
SJripeLyKw86jYlxLQHv7VwS+S0bt/pF6TK/IyS/EbMkn7nEjl0j6ke43vgiBQsW1xmenRHvC65t
DjemmezisAi3uavCfThECKM9PUWWDu7i3MQOVkw/sp4MiVWFB4uy6Z1fN7el1B4pfpkx7wtDnrJy
Di9hpcQdZlN6e1jy+lMoHsPlQzxURxHrL7t0wYb7QXFBrMeOS3PsrnF5DTLRXqR1TjKso5QtAQNO
0YjdPsl/9K7c0bZyNnvXPodTgEW/biXaJaoYt/OCbo4lUdjM3k1KNlmsubLeDm6jv9JRPz2IjG0S
Xj9nPyb+xNmZVSzRgksV659m2QV3qTfctWYvntoMk1cshUdlR48roKLeUULP5eo2nrhNmT9bn9ug
YE7yXQEo1x77s8wcmm+b6KNOucG5ImyvxEX7e6q9dyFG+1XeeOY7CM43TrP+V5OAGU2BJYfZ6O3L
oaQXPuVhMLoAK+OQiRqOVL3tZFJgcM9s0Gu0YmbOgImlMKvzYPSYf+LS/giZ88rR9T9DFvyM6XMC
llIV28owjJvGgOrU0HOszHvOPeC4VfBSWKewC8crkYzpqmMgX4ID6nUYbsFiSAMKuB2p11zzAwh/
2Bl4dEWG2J2KU8jr9KaAeruxc2m549Mu53PACHUBZjzW5V1ftv4uH1k/ajmVd1YXcr6xIn3gOWFe
FedMSCG3tHcM7G7d6zg1wS50qELxIzPftKmkWUPXr6o0nHcpfpk4K048sj04TroFW03TDMoOEOUG
r3g5Bxts8ejdA+tVrAbxA+8o9ZD0ot/j5Pb3Zo6dv+Uu9Ow7MIqcPjDfkrr8nZfe9Mumy2XSmfVV
J4ywPWtBDZJtI0K73xoePoDEiqdXadBqbAmoFaODLY/HQnkAuD6v8IdfWkLw/Jzh60jAn/HCVrIz
+CAjJwD0Lo2zrcwh69T1dWoj+VgY1SMxTncW6o/oMKD9zvrUeXOaYtwFesx4NmvEjLRt7tlO7WY2
gpfOgQ1V5I11XwZzvDFsWd37BLZBCSbZDnfhu7041eYi2RMD7/cmWXGALvLiSeII/aAPBv0NL13V
0ocXpO99UbAxrIJunwwKM5bdY7KoKOAiFFzdg+fMzhUGiEruOfUNr8LmOW64nsGEHx6mzI0hiE14
LUw57G1d8orI/ZQOwPDa9FIVIqBwL1lO5k/IBupx5lBoe/ARagumRk03IdwdMNVhHXHTzuILfu50
HwkSWDXlAyu5eLJ9gWvYXszyMF1pkrCdctN12uIsUIxHHcprO6LGcZK5ZDaYgbDhfhhQA0e36bxx
ilGtmrhKD01sqAfh54Ax1GvsZ97epyzAncb4PgoAATaBf2ltp96gzOd0PmQWVHOFKcYzxH3a0yeW
ug81TQQXU3gPzWSUDwMyG5z1UADKsyeCTXG+5/gG7qhDQhiSorwOHob/PKkOATE1kBfQeINpTPZV
BPDCnoTxAsDixYvMYVuZot2Wbq057E3tIchDRSCJh6FExKQQDyAHhAgsm0SdIkufXS8NN8DMOSxO
Yq19j2oyQPYbnH/TeiBVemUrZqPktGLHptdF9TFhwjhpfTamCGBPU1EUWCbHYqqDS1Gx2IzcjAc9
9Bl2UKsIHRNLbNy+GE13hIX7NkdR8lqR/+Nb6txj7TThZtLeCFfZ2OsGsn+Q4EzB5waDPMLXmkcF
5w9wMrM82i5Ze91dlW3/UKmwTlKdGZ5b0pb0T8yxKk7QgKzHpnrXU0QhUAx+uYQPdP7+UC//Nms3
3/tDX+/FO/mW9E6h2CCo6oGnEBeC2+snBS2qk+gmgU/KOwR4W9gIikJOimYEF6Gp5KvBNGetuSyo
BMTDt7OLCrxUo49dQFVZMSXJKeLgQZDEaw/12K8msECnSeQYnM0e4lFifhmhNx11Z/7Ih46mji4u
GS2Dp6yPoTuO1j34iK1pyxkIcoBm5aU6hwLTPjhZO3B+E+uZN8+xapxfAebTh9JAISxCHr1TY+kd
viR9hby1Fk+p43dnA1ACy9/sErXhj86qwf5QZ1G3tK3WZiMudMucncmNz4XB8podFQ//AcKG7TfJ
xZkwl8ldErTmF/mmFQ5RlsMmN6ZkjWsfGZqAsG3f4Rr+pHhQbCLUoI2biWMGWeEovN4/JxXpiYLj
+nqcpMfhuPmw26rf+SmFM0U7fErDKvb4QjYppe97Fwg9+15GrsEMgiPOnhJUZGW+oqKVmW2tUk+q
nWdYK4fQ6FI0WF+E5bU/SMeS5iVG2lTRISh6f180EDeUVcFCqtOVW/Y0nWBW2IocDTuU5oclSxqW
elI11M+5bDy2tr9EJP1TCvB5V2XcsbAWIEeF7efcEBk2SEhfQsKXq6HVLbSYp3KkCoFdI5vh6D7H
8w+dg0EMk2G1Sx2cPq1bcTyp9HTpSdTRct+wu3Sm9MR9H65lZs1IJp3arcAP1JXHlKEfZFf0j2FQ
oLlX9f1AavEeGDDuF6jmeY2eM9CkoqJp3HiwjwjcYies3MMwotp2iR72IP8+XMSBu6kN26cvGfk5
4eBcnGI17lKzglG7OKhtGXmXUuwxLf2RSZzfT73R7WFmFXsSNuOzGLhn6EE/Vd6AJTgrnuDDnXzb
HHdkgRZAAyfm3C6f/JkealeVnDQS8GHdCAcHQKn9wQBBzaf6svOku7Rh6t9Ky8IF3NvW9vvTSelw
21oBHswxUrtesiiOSjW/t/MblBFxt/R97HJvH5NXe/n+YA/B1j7neY/7O4FGaQ1UE0wDB2dJ8xZ6
CqtPz+jaS5l1A01n1CuNcsg3I8mbk9eXlKa1jONcIlvWAXRi+l16JZhJUa95NeYsvRfLQfr739qQ
zrJay4OfeNfUTJuzN2V0lnmzv0/n7hXrEcYfFiJP3icM4ZYhE6QhR/Q1tMuMAK4T/MhKCbvQ18Ud
vOwFI8MINBY/Qj9rLuikzZ51+fNsGNNpCuMXf67M+wjYL8W2u4R25pd8fpzY7FxhMxgLvYVcb0ts
jO8u2ZGOUxs3naNjFkTNOunyeif8XRNg4qyJ7HXwD5YIiMWhSd9P4P65/XoX3w+okO1HqEimfdBk
fU8oQ9ZK98ug5n0knVfeMNN9WvCk7k2IrBF9Cn7vp/cKE8G17etg1TlwTGhiANY8Yi9Vlv8sEiCD
BBq9tfQJKRpT7O2kMMqtM85HsEA9NsUwfJsL66PVKr4U03CZO8e/yCr/MceF4iDiH4p8/j3RwXij
bOTY6UYCbuvlKc8JwIdSrthYOG11yET6JNAIz98fBtzgkGEzaxuXwTkdOQtKlX61+ZRfZjHce0Fl
UHKCNbKY6z/UpZ8A9Tw1BeEgInFXpVv3gKA7Ha0UN56uyCKV4Jpmx0mOHZTnvprS+3AktOCw4Lva
ZXYuaVE7uCNyYWukAWPAWyDD+BznVPkGJWQlB9DQmvFi2+IrudAIR4FUL869U2dHD6AFGh/F0onT
4vUN8nFtQmRwhwTfvyG6LeIIlQkVt+ty1Oyv3IYjkccVVMbNrQN5fj93yZvlJuriws7NDbhDfkdx
q0Xg9TByZLtGRX90nDvIEJzrO/fOsT9wxw57PzWfoeY4j5nHlRSzKrgYhNZYoSVsJ00CsCtSEdnR
abFtji7Pn74+QwhtVglkhjVGGIYaWe5Mfv+qz8fp0TOTaCdZxVVoXWvhtsQYPOOV7LBxUA05BPZG
UCnsISYPCIpLJSVcs3D+aU+X2St5SIKwqIrbzPPrdfEe1kOmIY3BORdp8woPQG8d6aS72DaoDHXm
/Dh0PWeQAfJZZzyauvCOVWkZxGZM7CLsFMmtHkVHZaxpszwIG//sGdjFPRNUIYYsIIpByarFhuTE
jZvaclPcYqBYfg0KfVajfNEDR78gjpiRCU1idVV3oF8fgoBgStbhEazZdxyjotqyE9ilHSq1gYlc
QQNfa91bxzREJS7NYcNn1A5FkFnQ++CsVqrg3B3sjQG0T1rV+NYpyN0XQts7wTM4GRJ831NwX1JZ
+aOfgn4z1bZ9NTBBHw0epHtGp2zXt+FX2OyMNJPPNXAP4VTlrfMc44nRYgRxvGMXUC1RtQBviYTj
nSJv6rqzqBiAQp2MtOWoVqTjSjR5jXqWs81aTiqBXjJoRBAOWYJFunSxsZj9MwhdHCpjDsSoDWA1
gXM9xE541oUrF686T2TH9neR0fc7PUF1IIBVnpusoFeO+/LNHzV31nxxqrMZ2hNBdnnuzzPXLEEq
I0lepyiYDrnp/vqr8eJv9oJfupzqWKr2H26D//vp/37WOf/8r8Ws8c//uLgz/vnZXfwLK5/+0/7b
37X/ra8/89/Nv/6mv/3N/N//Ygv52yf/Pz0ijinwK/0bj0ic//ylfmb/46H++fW7UX8zi/zjD/+X
WST8D5OEmvAc/ND/cHf8t1nExUbCWGSZJkOsH3qYYv7bLCL+w6bnWZi+5we2bXs4TBrdteo//yc+
EuH7Hl4Sz3Lx1PFL/+IO+XdukcV4wxzyT4u2yV9hOnzBlmvhiguWX/+LlTHymTR1M0X7OKdzBgEU
twM9pKxvyR+ShafFF7WuKC9jppkScntL0+IbBU8InrpiunZmi3YjGRXduZ374Q/svm5TKDhDC4CG
WnTbSLG5i+JNVwtGwCeHt8Wd6+QsbkrzpCydvvkTawssAP1+biQlLJHWAaVqMU/JFamuESgG/BK5
nRoz/OFZzTNGC3EaXBRp1AfhsHDCoPxkl+HrX36o/3X5/9VNIxYr519fH4utJc71wLZwD+DvDv7+
+jBV2lHkiGA/4S3P6gT6HtIJU9TCV+0rC8icO5hoqpO8CQrdnzkhEkWp05ClmkJNuWXMHZ8eVLJ6
mzmu2tKT4TESELkXk6CUCWwwQKrWYj2RtWX+kSXSf7SU7E9ZLPVJQW/llOdrYxdFzfhop9XF8XhN
ZS5oJWMZtGq7EKNGwAx/AzFV3P/7l8D3/9/XQJgWF5vp+Vwg+F3//hpMRovPKJX0TbqSzW6+8vNU
PIFl/DAdM4G2y8LC9WV18ckWSjDvYtjRWYP7oqppTudo6dLb6s5KZ0gnEQxym5LsOsn636no5HNp
G0u5o415z+7qD5XgNlDwBOFFFw1GHEhhv6pqZFLHPfAwdhDU8VEtgDKWUqHVqJNd5bmDQ6kHalan
4lj0tfAIxJhAQWbqbqMBe2eP5XzvhmP+0PlD+AEcrcCaYva7gTX8p42t++rKie5hWUN4Hihlhk7h
v2mjpjI2F9HDRD7jkU/ZaJc9w8zYA2MNQ/hsM+zO/UDj2l57g7jYwTAd2Se3oLydlgd8a0tytwYH
uWGWzZoveaADJOXh5yD91wOoiNQnx83ZrIPtDi5zW9O08NrarrWRmHNeE3SZhTvp/OEmIzdxm6bn
bqAEZyzdhM5fNNZ119juqwEo6j5ER38SzWAfJMrdTIWQSSUhCcpXz9Deq8upmkGoqh9QWfqTOefW
QViOuqB1QromMspGrm7pSGjGduV31niTdl7scfgSTx/y9Npjq65WKrPivXJ6mrsoQ9kkU1U/dXYW
riHlaFgslv3plKRuNZUyALIphWuhXa1b0NSUuzQkg3KzHO5mYbcXFDe1R5EazwV784UoKnYcGGJ4
LJRvrtCs6YJi3UuHag4Mz6z7EvDYEN03xlDePH8AQkG6aTq4uZdtXIfm2LoeKDAllfAgp0Qduzbn
ZARBDwWdYp2aEfXRwjPLHz0abIM7p7gCr3rOQpSIzjPXGcPpgzm/hCksoNbliMiFunEL11hDsw3W
FjUxrLyN6iAkhK8kr+q7xEihLeA8A8/rua+xZ6CINJm7n62Z0Lnt6jhgWZi6R2Gp9qUeqVV1ddK9
ZTEb9paWa4CcwRQCpYuLF5oM1D5r2mQjGuOU5e43Shy2+eT7/N1zva/AXFLJ+lV5gndL1C/ktF4T
y5TIN0X+itYxvwH3nEBdTYSeQhDou9yn7GmTmGH24tudoJGDYN/K9nPsDLwhtnj0c6i9UfqUhk6I
t8cut1Ad8eCErWUx6UvxXljlor7S1Lbv0dEjt2MVFsFDNKYWMJBV+c+Tqd37psycaDPqOfwS1C28
9LEKUNf5rueBZss+A4jfmEG9UFnLXUPZBIUICWzbEg/7Cju0/WkSE9mxUdBrVI70AK1KvAM5pCVB
ujS4utP8okfV3MaByK9ROftQ2uweTO64kYgG8rGEPg/hDONz5WUzNH/gjJTA5lYPEwiOqeQc+uLO
2Ikd8vTAXsvi5Hu8C0HLmpix+CEQAy/e+kaHB7AjepcrBUYwkJ/BkqagvyUIthEL4XOeLXWDoTEe
yabRWlrkUE0xom36IE+OSdfZ9C0ExJ2tHttBMWoMCmGWpneu3SRHgTxyl8gczU57zrVt3OCxmKwo
52qlZsJWdfgbrr39MLJz/9VnXf8QA71/gTLRPkUiHjnjmx36rFTGxohqY9zkphPfe2AMl2Z6Ja7o
q90BF1J6x9MVcNPg2OREOSW4D1iw1amMYCK0XR8uipZff451/2ZipVuK6Se1ToVJWV8UWHtEX/Xs
S77xhCPMkZIEuXgdvP6ZqCXYepZhYitSx3hwoUQdfW90niCAeQ8jKQFMD5warDxemn06VmfaZLiD
n5aQq0ScxNPds1FmE9mtMwKdzZ1XFnLr9UN4YDNlftI63P3CFcJ5pZ1ThPIpl2I3DDPdw5SfcqlK
i5dx8kEFpgmv+Jp1T8xPtUzPQx0Yp7Dqh0OejOOJXl+PQp64DtGhPXmLpWG+W2PwMMsWMSer0Xw1
C2SQYPFJ0S8PopMw2A2LfPqRCC9iK2lSjSvqvP2Ubi8/yq5ttibV8duQXnQ8pNEnmJ5oy1dEjW9e
eGdOKgpx34dpoiszvoHvqFaFyDTly64fYb+aPOch5tuI8BKtXW/ZLcEZ0sn827Sp91y1OtbYSGIB
+AulYRfEbbUlrGK+aWAup35qMJoK7CfSYqk8xCB2deLPQGUVYwuNSNU2EMG4bXqy2QaWHXpjuvU0
anStkXDdKoyI+fm1G5xnc8BxUiSVfMRRQntc7uanKkrNVyijm0VpfbWc0n5zKqs79F1W/hjom/lB
2rH+ndJDtgkRKykVjYcNiuur8PDerJy5iM54iF69zN+GTowPquELQAPztmnAI4k3laKf1exHvK1d
qKFOBZU1Pps05JxCkYnD3JbJ1qrd6T0mLLMxZ8c+jwPle6Xyol92TUel9AIoBj64W5K4C4BnGDlQ
jMr56joV7UMHeK1nTfYlrvP4XE62nCiBNfSjZ/T2s/J5AFKxOLa/+7TkIcBMvWj3BfuGXorkqShJ
26zmgU7KBBTrzkcH2Nc4TzZhUoY9b0GXemgQzx5/ax//zGIWu5G/0PzYU/PGwas69lnEUB4koPSH
dh2UDrbSGMfC1ulZOKWsRQ4AF+btEGaE2dnInt2io8zTDW5mN9+AtHDYmEAFVvazl00/6X0/xkm2
jV2+LBaCZHw5lMdYJKfwLg+LaeeWFFyhEYtbRYQIikr5AqLrDQ5jCcym3tktCMOU0M7aQYO/EY/g
rU2BtLercqjJyk3HZxnkv7UGYTHG/sxYG5O2VNC44TwDIPfL51jZodrQHTrl+wiu5DFuLfcpXzxs
RlcHm9kurA3LhYE6BRSeSYlxb3ZesgEyYr62cqwWoiNUqarua25WkNQYkstb6VMcuebhxZXvm0ZH
9CrbUiwZvPq5QL6yfPdCRSybHDoMswezap3nwUqKU6GH9mc3xO3CzqiDglQqC+2K0lYqgKboKqxi
+OOkn1EDJU56ziFFojhUc28Gj4ZHurCOUw5nRnFX4lSKYD1sYEZgRSuyZA/jruIWY2OmcOCCYxte
5+7X5OUZFSQawR4WDmbPgVzBpqRcuB2S+cqx9Nza/dU1u7cg/dAoluwFbWdh0CyhxQR1IE3zghrn
Id7bMcVuErz+cjGWZxap7f0Axe9MeWD5ZhJYkqs4K3ENw1Cr9+TBundSlMOLl4fiPTJTF5iFB9vW
bJwjjo7kxPNCXTyydetAYQUmAZxvC6MBOsgTR7fGWiXOecji59r+8Cf7l9IjqpTd3MVJ6aGuRtMH
6vWMaVnm0JucaD0n1EP5RAOzA7BKLI1spUdqODiNl4WmL12btjrgosqPWTxRq4obZj1j2X+yOzA8
sLHxCGa+sxt9DThO01VWtKBLx8Rh6dM2aByVpnmJIiAP2JaekxvABRS3CtB5irWRjr6YQ2lvQzqo
w45NoFOHh4r9cZ4vfRE6nvhG07jfBTh64JDk85bVefJW9RONkLKPAdtwiU7uuJcF995Vo4151y/P
6cCjB8Gy0peossMN8Cx+OhGnwjpVM6b8xdDueM5zWBcUb3SlPiXccfpVM2Ule3vt2+s2M0hC5E0q
BBULeOtWcz30a6/DH0l6XK/bMOdP9C1NKCg74nUqYhhSzuz/KmUhcP9wf4mIrxJmomTH6GIWFDYe
B8D5ePcDVHteFO6Fw7D0p9MjzlEzOttWFN0VWHmLUH26kQC1YR6l5k+o6FwD/KaOcxTbTitKyANn
rfylYMadabGmrWXDqeMxX/T/MBsW0At2b8+IAJWnxDZyvIMAfI15G4+u4tKP/X41j2O/VyzbHhKo
3ceh1tYXHxTLtql6VhE+f28IoGuLpQLYiOiXFhE5h6JI0i+bRr33IkbtJR1pR4+O0Yd3BbPAA7NU
e8a93h3NyUMacL1GvEKzBdtEOvI99wTUFcg758RQAOiUlptSAiliJ3YwRZztnb6uLrz1DeCNyzPO
xg65KyGr7+M58F5axsiH1gDWFXPfOzQqJEw/EEamivi0YN+VgqReqeDRLvpw35az+jmUudxXlONc
/LghaMD774jH6QEXCxvNfz+K2w66z7/IEX8fxf9FrmHRNpdD0Ab7ugmx0FcnBipKrCCuzKEJjaiq
QmclFDCurtDrwjSr/ew07dbQIYmX3L6B18AO2FMylRjixdb5sKLXuwWBCBFTl92xp7ZHSfPZGGg8
sMoR5kU9FwfWScZWluGh72WyAzlS3w1Ok2zmRXAIF+mh+1YhqkWQGATWyaGx8aF1+mIsskUQ0rsS
f2sZ+SJr2IvAwaHdhzwtsL7kRcdbbZFCnG9VpFgEkmCRSloHqq/jseQy8t0Udtx8nOxMAJp+2cFr
j4Rnjp4Xk/WzCuBjZEwMYqSbDDsD1JOCwEvt+KehKoInb5rFrrML9Zvr/cGLnPoou7IBtIRnbukV
Tq9BiRhbRmP7LGPqM4II68OUhz9bY2SFgjIGrqKCQsX51SExO5XXcIqDe1zRw3bCU3XQCh8Rg3qE
KN7MD1bluMDWEKYYFqsngkeIVeO3cIWLTpxwgzzPi6pFux0CV/MtdgXfwpfxLYKZ34LYtGhjwaKS
tdpO35qORACnt5YYtAP/g6mWzKeYGugaGc0jlnb69yCygvvQyRcbSCRBJceNc8nKyr/KwXAfWeEG
64z/trJza9rMWZvd95PX3uXI5m86sfM7Pwp8xO7oxs/leZrrU/aPsWeZgLplFkJOLt6wNqr9yKDk
fY9MPXGRk1bJcsRjojIqZitvmbKGsO83saAdyP0ewlQZ4YSmtrU6oHwypg0iqbfBMrtFDHHDMs3h
J2luDgMebDsYv3HI0Nd+z3/fk+AyE87LdNguc6LzPTKCrp03NFjkG9/AJED7T33qlinT+R44QWtz
xmEGtZdpdFjm0vp7RJ2c0LkPVOQ9s3hsho30iI1kxkzXr7e3ljk3/x55rWX6DZY5OP8eietlOk6W
OblaJuZ5mZ3bZYq2lnlajRn7dm+ZsuNl3s6+R+/RwxUbwPejA3nAyzLpdAb17GWcYYxTb1J+N7OP
202DWa/EmHxV+OrRPWuK05j8UzZbq3RRA2pDnt16ApGxKAXjohlYi3qg+MY4Ihr9vLUmq32rFp3B
XhQHKsndo/UPGeJbksAKYO5zbNscHoJXDrz8y7eIES96hr0oG+GicZiL2uEuuoezKCAWUkgJS5I3
KQfjIH/5P9ydyW7lSJZt/+XNmaCxM3LwJrfvG/WuCSG5XOx7Gruvf4segUQgMuuhCqhJVQ4cEZ7w
cIniJY/ts/fazIv+LZl1kwQBJUNIaRFUfIQVB4GlLJGvZsUlESniC7jGdvX74fjnMuBPrfZvu4m/
/et/ZlXxP2gJYdBfDnrgP15C3NSX+hn+IlDz1/XDn3/sj/WDa/zD8CzbQom1DWmiVP8zq8r6wWLD
YNssEow//p8/1w/C+Ye0DCiIhrAdD2An0ew/1w+CGKvhwj4ALmFgsvTEf2X98Pftg+OY0mUtIslY
6PzjHNX/y/bBLkk2qVKRt3btHz7HPzbwBD0CJZdpjzsumcc66OonGpH/2Gz9ERr+N8r+39+kf/+r
Z9H7L3+1Ec+F1XpD7M7ClhRghUO8mHZl4n/2lfgz6v0f/m3/skfA3SGF6bqmrTuWZfxdQ6eVPHb4
PBDS0zg39CVRShGYV7YPPyIZnOuUYWEgUseExCwfQIfUsSBpKBwrEPFA7gHbFo0WL0mr2UjZ6k0o
wbn3rQqvRDxfoik6u2oztvJsx8OSBS7tv1RAj8ULSf6TOWm3qm9Bx9D+WsRHAY1g/Zdb799cUEP/
l0D/nG52XVta3FDcdX8fTtjUSKerqCVmX2vF3jbpMgOObKJuloKPyomiXgRT8IxOALYTGXjZlyP1
PrJgEi3fnNau9z3VtKmmbf0Cb4zl2/BJK9oye/WZ2gmBrnQThu8+fzTsDuNAipAU8qdm5afQtHBF
Jp+OCfo3j/2n9ncrarvvgzrjHYfjPnaB0AZ2uCPZLQ9ZyJo/twIEjbHa89sZwQJ6HYbCPYyJmz41
aUqI2PAIsX4jAK0IOhBJRMQF6xPPB2rZzm7ArWXTg4YuotHdRhH2jMFbdypbgQlhtPCoGLMOPpMA
D2ShNhZrcpxZ2yIwrnazs6qvRpyMAcAuqs57R4HjUQTNroCcvrACW0e4pJ0rZjqGOtXsRcnpHp/v
NgasaIROvm3AaNBPwVUaODFYtTC3AOz2vVsZVyfR743VvcQjmrZnhxwwc4qJEvFldJN7AaoIKySp
d3nX8+oitmTRScCngkbuLAsXxUyUC+r0nUvorCmAZG7Oq2VI6FHVvzK4WauENThLdom7ygMrPtiC
UrlnXVKxVMshWGatz7HO9w6dy2TZEkenGQJAIXCc4RI5zhzEQ+craJN1eG+4oVOt+ixqV/1ErZpu
oWEo+rOCPCquBIVLHZ5/2XnpIfFrzJSO8z4kvkefGvR022NoKVvrrmq7WDc1mHsvuciu8veQn5wo
mpYZNaDrHrLDqhMGHp9+fNTdptnYCu+DbcMDEpyut64B20/xZerOhHmZa1ZAp1m50FdBYmeMslH8
5c7MviwGeKezIyM59lbN63+jEt3iYDniTgHLtTHCtZ4T7BpDpiJ/m5rZJnLDQ9haO2bUVdsLCvAw
gpJuqKnE3WbpM+5YuiCI/+zg7dMAnDUVrHdjPajiSabc6///T+5vDtdfl5yuzQqYByI8G0nznvE3
TpcXUFpbtiP+xMQ7GXnQcthJMZP8/sc/ftEsjHlCvUudrpe8o2UHvPGFXnWypMP8bEo495jDexQZ
w6knlLp2YCPuZYSzCf+Ju05zzTuULl6PqlBHLpi5c6X5jGKynDqfyoE6I9xoprSJdtMHrEv7nBrp
qYxfIuOHaAiBNzZWrdBxvwpfgVFP7OYSSZIOTaXUue5z9lF9lNIcJJuNVfh/rEH/u8eL/31OCA90
z1/up5nH8SdnYzZz/N//c/74CsePf+uD+OOP/nMQcW3e9SB3AILp0mWy+Sc0Q8fqoENQm0eL+e77
cw4xnH+4jpSeJ23XE0KYf2FmiH9gjuCF4zh0mbhw+P4rc4htW/MS+6+fAfj7Dm5T9hxsuXXTnueF
v8wDkUCEmpKp2ThDWh1wbAfcsnNjWOGED3SbXwuPWpskPGZ2eROW3d8ddwwOIWGmyRF706/7JVy3
rbSN8eA55brRcvPCY3BLy6S1bK2BPISShEBJ3Z1YM5WshUk0i1HpbCRSctNIoJu668tlain2Y9DE
V3nb0LWLcWzdTyBuZWMvHBnJG/tsd6kK9em5jvYQ2wLd5SVN36ZhLB6SGJrqgE8SryWk2sbP7JPb
q/QUQhJdGiDLlMd+yic7jOjuLieqPXZm1ZQ7sovkABponRmZvSU1jOZSlKFNx49rPFKKxc5L1BvQ
qMm7/VP3WocHtopfzxEVTj88LTtWIMHogZqsnSXoR5HGiw9yvRncHR2BP43pAwDHsDEdaKkuKQGf
mGcK5XtBta1j6kfVpB+5b0CK9JPvqSmSZeCuqJK2ln0+vshyOFcW7wYNyMZJOeJWUsaLoWQVjMYL
adxlWg87Hcr9GOTG0onN4IbfuMjscZcA0V+z/TzQJCoJ5h6Cxh5By9O5ZU4eEgo6nIlMvPSDjOTR
2aYk9mFIqCBMOgZTtnnO3nWI1VeGvrE8YuxBWC+FUIQfhzDZZ9yoK2XV1aHO/Qt8VBLEyGjbmsFi
MUbqFkYq2MgwuDk1o8hoJd9U6BCaVf7IM2ssVlTQb2IzKdAx6zczK98C4hxk/XDlFZ95kP8IWcNQ
Y9dDgxjbZiUQRc+SmZ8c83z6Zngth/qTy3J1RWg9izb4csfI31HLtWhNVRw1ovubtMUqbqZWdAGz
MRNiA5fgKjehIadXFCMqfeOyeRJOfpbpUB6ALbxiFUc9qfw7Jdx3WfTyqClN7AfHIJsV+fm1SyNw
3GRzMpkHNGNhpqUxaK2Rbu2NyTxY+Dp3KmDpDLQJOcdzadKDBa3TxO0TSz+OhjqUDnS90KvIO1oB
1Pa4HS9Jpx6LHNI0OcsflUXGKEBZqH3DO4WOw5LDo2eyZ/K+5GPwSrgFp8phdLC/C2K3ZGx1qgE7
ZzeM4fTM2flURB2DQtOUF3eSD/RRmJBE84BWp4y2+WY0djUv+VXCnI0Q7NfX0u5uZF2JiA8l9GEK
DO36UGP2pJ1tUjsn1jaV42XnNhdyH/dQIOwxesSkgqncJtcp5zhnMolziNXejRJxhYG4q/Phg6OC
jxEWVGhUwL60uKQL3UK3NmpgviACALFMu5qinXU9aCS+sPyscyZ4NhXUlZNnWffWIJc9EMBVXVuK
aHPg0QqU6ssiQrZ0+JxfzOhUz4xsGYt8Y4eRf3FT+6B7ZYVYRq0yRg/auAoQW4Ous4uQBL96WRyb
qYt2MegK0uP09wxjuuYSN2Q5MrXTsg4+xSBuThPUS1DH2qrFFMvA2iaX0RTFjirZJUmllB0lDm6W
tTgRgj3SLwpWU78aPaYn2V+5GfBLnXREoISH8yGpPlP0900ZnyDpmSsGCGOnarrTUBFY3+Pw2FpJ
CW0I5t6+dnLnBLx35GPh3TDBsEStbaINOaO5Q3cVl/RkFWnNJgPe9WwqiyKqOsaRJhl3fuwoZ4e9
rVo4dR0TGulOGikxHF+XAlTKwk2dNS6WOzQeaDdcib64TCGqt5ThWZBoQgKcHezBfqKXgxwHxzpw
zv3SS3iasrQxHgoHL09hGqeEKPgy7qXcll4cnqUH2bqR7yZy5q2XpnkjgP0oTBWRrgrNnTT7B5BN
xNorBs+wzMaVVKO8eC2ur3K0rxRa8NgSKyuxxBGhl0DK/E+/f2nKAI586jbfI2aCHXL/oi1rapIw
lIIIdc81zW9L2xD9i189RLHtwZCFZmSmTKWyi5F9QupBKhPQyMKC0f9aBdAZ2jyK1gRywWOEJvLr
/NYSU0940neS9eD2wQmzMbTRjh1rGbeXwribnoz2cRTqAKYYl0c/6DeYqVqwJJ7c4nA9CYwsC8Zi
iM/caMvBNPKNqYBRwFA26uJXBCRuU3S0PUC/BTkJBJ1+6CWIjXaj4/qREDOOY5Iv3bQOeHjybKaa
8AB0AAEtQJL3dX0/iGlcE7J8nOFVrPz2YxvsZW4d2xFerOZyPgF/6TwQBmIefeIjpFG1ktJsQQmd
WRaCvWZur5DwjpEwtNU0YnqLIslTJHiZqLTvfT9cNfCtyMkbpyBo3rSCE7xXmT0tLq/amJxI9F46
4cBblu0VN/HWNAZnWdnJp+WQ+oxjUqn++DMFGqgnzqnx+1dsXs968NHgtab7ZsrHax0O0dLPxEWl
zk8Tr5FeSxbNKrmNnmQtPXsZEApo/R2+O8JxIODJTfjlG/CWfFWYDcj6HGp4y555GcRDxbqACiHH
umqdek+49xY923yGHywAjHKLREMRHO3qrcGbIRpecjnGnDiZTmWdnAMNm1+oH7tefhiFDYQ7AioB
79TbkDU+8NBjHdBiJvFpkdyONaDeFgyXn9A+YgE3IRgpaxLO9sug6U/4e+D8DCAMhTn3ILDj81x5
w76tc8KAZMWrHL6u9FLy33W8bvTsgXg99cZWedFFGWwpdRLkGaSigM54ikz4ul7uqAV4nk9JvhpG
jnHUavEcdOSRE2xPlBa0az37Giz/SeT8yKQ+Yoai5941yYSVxP48tmDrTvYzeciMlnoAXAAzDUd4
uqXzGknALWCs23StEzTClxHoP1pNDgtWJeNk6ZcidNkqOGJBXBOm9EOnh8dQ957yyXwnmk1xnzE/
+/1HywC9YwUB6rDy7gOeVit88m3mRL9JX0ITa0An1I1G0H3YUNHdZNPSs0ZQIBZpTb3j/Mhy+jVM
I9pWZ9Rw7+GaNx7gAURrMxxeda8vNxJ/DYT/duFEmGDoj1PZ3PXR1z74ezCXIyfd2ng2pjGlOxa5
ViNFCQZKP1O13Swxsz51Gd1tiOXLpCV5YgABARNWSlq4SEemmPEo/ow4EgMoKbNdJ8GgdrZckVai
dSYHlYV8TI8f5BUdI9A0d4l2PLIw9C2DqfxhDzAuqaSDF9AF9bokAYABcalwU9Dl3mzc/KX/xLfD
Pdo24VrYybFKp09Eyzd3br4IK0D0xpdHmxRfJAv+eHyJ5wtSYFE4NOID8cfZ6syXeWpDQvLFm2n5
wdbJ/Uc7bL9c0YplkOUvEe4Bvb/x9X9lhK7TuTpNJJ6z0YQ6itBmMkwE8Jrxm14phT7lIlZhCADa
UXGnquTQeQ6EPEFhQWyFGy9g/0A7ika3FHHMV6wU8XYa4odAjDuK3df50FME5RFk1aLiltWAcgga
LtLe8DD66yRMGqoulcni006vFnFTCDntdUgQKjDK8YPt4X5q4c6xwlcmpPtEHalXfsjMPaqBhYws
umzlUcEdZh09JdJmeOOQEFEbnk9vEpzA0sice137P2RNfDDGo74mbHhxuCtLF6izrmf21qoXqAkS
clv6sw7pjvCJxOPK2tt66R+SNKOFg4FD6CCjVBvYHNM9utZr76RhDUaPwzFVsU3YwmGKbMM/mz00
lNFx9gQyqVjxKTCdbEaYTFK1kPwaGtPYpgW8Xd89p0N/LCI6ygj7slfQKS8aXaHwIuFHDuLxFbZS
sRj7kCpoldKrbH8nOrW2lqGPK9d3HuKMgmhbNvoqjCqSRV1NBB5Gy8T875KI8t5Kj9Rn0GX5XuVu
v3ND1zrjmNm66RBvSCGLTauDgfAgcmWpwwiHbW2batcwxnCUMCcKBc9QFsQOw7g6903X3402eJ0B
QnnF315Nxc+GwWlbVMxwOO7uIow7vkQFDCZL5oDyp5Pqj92Q80jIRb3yPm26LNjqEB5exXnOd5E+
e30mF43w3gTFnYTIbKQZrX1MOhinaTPEh7onNaIzxrmVu1EBqFXaclCVZ/ASGiA1b9WnF6lVgeJ+
DjUyKhZ1m+xMYfNjDVyBiEnlRxs6tFnMp6oecADtvjeNzodtM6BWJQC+PbDOiNXuplyWTGubwCFI
g3CHusOTiT4+eBgUweaTfqbrqKeK9MmsSp+gDXQPV37ljSmfh4EiQOzHtB4U4zHEm7lEKPIOjTLM
x7OtD+dYtv2zNVvLAxNzdT8MJ9SxV9spbOzyOupuUP4kiHGoWI+9OrwYSDOgOvo8TYIuXOSSH4oV
KOOcoxw5vvgOJ6VvCXct9JFTM376kD2q7dBGrgLUTAlzf/Q2XhP8LKeYntoOgIZN9Jl+JuRUZXWg
3Pj2p6xdwbSEWY74qybebmx/OXr1cDJVSLdGhPWDgClVTjElH64CSBnzoV5B7Mg2EKmcNbC+cTUM
8etYdOWSwrY9NMVmWcXsLsvahieHI4JPND0cXJMWMW8ZD6+2EavHXPwiDB/q5oT/lRdbk1sNaJPZ
w2BexdTsMHDBd7Agn/jyzCvb3cNZ3IdOGK952awNp4PMQKiOjAgvqGL2E5InYJEf0oOdKrrP7RRf
HWEIXt32V666+JQ54ujDV2soktpNKCe16IA+FlQ1u0kPUI6YegbvewfPr2e334NEczirS2RVEX/i
FLXXChIkNe7Oaqp6Ggx88nqD26w0eh3CKWUU6eN+Wxk0CXYopTxKfn/M5nu/o4xu8GJG4Hog9Jk1
+0o5eFQgDq/cMi5IVwJ3DIb+G3J8j4aCdXpS5gzL+A68DJJ44H4wEJiraqgC4oZBvsNvUOMQOhv4
PqzqmVsgWk2h1LbTiVD4dBtg41PJ/UpidXqMK1+sGxqP6rj9dmxFbtPDDFtRNLamSlpgcvaRqlMJ
y1LDGNPRkn5QRXppytK65WissUxvgDKLg5DOZ+IVR4Mqz3NTZnhrB7FphHy2Im0616p/sJwq22nU
KgbjfsT6btMHsXLT6iSo43A14FN+MKpD6w8GwT0DoT6aHJxN9sso+SSENJRwtn1WhZn+CC7KNzLI
rfKlwYazpUGUPwmCTe/K8QiP8jvPQYGODY1C4INeOrdObn4aXSXkPcaAolgrqX/DRcdVCw9kbXa9
e8i65O6ktnauBjZZNQyLcFo3bhatdY8xdTqlnRscyBoOuNYOjm7Svgwr71aN1SNdTZsxDuqdrxnU
n0+cDmqVrjWzA/6RmcOqBAfKj4TegDLHiouPMsECxafWkMX4PFA5lSbmqu386StTwY3ST+2Ke+Eb
NiXQMHhUizhygd1jiVpjs2R9LdNyyewH7ibW1YueU8hHoMYjemR+xbKOH6dSP4t2/mbUYGwbRAhU
cfVcpUZxgf4Qzfv8BzphOMvPGv5ollAnyPDBC9kKj6CEiEP7rOOewYQJ0jOyfhb4EHehVmFLVSbs
Uk4cYBcCHKajwimJf64Z+BaLysN1TomHAz1oxUOckzQFBOWQt7vKtQKgA9XFwzy8zNwqueed/ZI2
s6+QKBM8R/uiKEm9K5HRSxrLE24T94iMSaTYN7ZgF/j6JrLFyozPUaSf5FgHZ5Gad/gYFyuaaLZN
1Tr1cuIoLw3ZqCOnLG/hdANHh9LSSOxSWWtG42V2SVhmcKcfZtWYBbcULFhzqrK1ZcmnYjIIP4Cw
t466R2cT9aanfIopYLTIpRSglgqOAVz1gqGREtfAqKLN6LrDNcEyESmbcnYxc3jrxtyJNmP6d9Ny
hzOI44rvwlYsPZqsDRgOtfkrGzBTEPCvMa7G7xSBvjIjPbsG1d0c40qM/7zjdFHF9Pc5RDbn/6iv
yq+gp14wqQa6kT09P1DOCbYOGiP5ynkZg+VtYcB6HGyV88ZCpIB9Ruj5g4F3aVL0fMEa6C9s3uRL
Jg7QjPdGMm3p2UcxMP4n7vjVj+BVvaD5KUlJLVpPM157JD5/jLRLY5YgyssnzjtwrbP2JH0KHzlm
ATkIJ28TGL231ieORaqshotd4g1NTCYU4L41a9wMvlPzbpYHShDg3sK1HfvpS9EqYWR4/BRs10x7
Str+LSh/xZOF3dzd2EZxKoYKA0v+w8ysS1N7YBs78+5yoHWk9mSwhU9ycIAs+CJ9QJ/0vzLKOQug
QpNv3qfBYSSlTEb7acgf9LBvmcUv2G1POmGQodMAFIKMLjQKWEv602xeTH1l3d0OugxYPxoZjZ2R
YGoJQn6HV+83Lv9jrWU/WZoSJM+te5B4EZJN9RZq0efcgesWHCp6XgXtMKLVWrKhoipCXwbCHH3L
bDlJ31/g0blQfkDLRfiWBTgsgfs9eUP0oS4jgW7STPZWU8Y9NVFhdRsujJi/Dpljo1IF7MixoTFk
oKMUBWNZ8dLyM2ffi+Sbx/nAtbfvbuPsrTzC9TLFn8GA09jIjlkdf46FBLpIu8GgvK/KVpswjn7R
SUU5O8dgT0fzyvroM5MZh3uT03uy0kxyHQF0AG5pPfqwlbMkRJ+Q4qnOZbOjFhU6a5Q9D5Z11dUY
XO3C09d1yaGlDkuWmJO/hFBOGRTXkBgzoiPBa03Hli65iRZB37yFAZ8aP/vwdDSunktrdWa1tLlY
Y+BhwituLlCNRUmsg8V5wHdd+peO4pgFntGzKvxdW3NhPCoXoUrNkmUdH/tBj48y0sXaReJERIiL
qwJWhi8oeODIqd3HoMx3TMXIGWnZXLOeDFgZ4e7KuZVn5K/YVwVTnG0TjRhdfzoWPIQFDKmV5/A0
D1WKebDlF6ucPrjdJZ3UAmNsDedLcfH4uDM9W2Z0iDpBHzI5zWMhPFCYWEhXjMrhKrYkWJNu1FcV
SHAmP8gCRoFh3a688LEfvXqdQRtYsck+gwwcTlSx9hscC+0CSz4Jdghiz51qBL3MotuPSfpY1UN6
1FoZL4ZcfvuMDBc/LW6mch1c/8GvFifzVhoULniKbpW06R0SRV23LL1HqiImqjKzfdjFLf5+a1pC
JBj39Sif3NzkABWCUC5gWSwrrBRsuzv9zN9VIb0Sl9cEBtzKN8rtaLjL2g37W0vj+XIk4YI5U/vm
zX9Bf0j2E9wAQLGJx0QbqU0VFMEhIrbBMSlgwTCVI8uOSR69FPh0PZmE9SIBXTwrj3lf8rMOy1ts
GAUFhJTIUi11GqLovZwM60oncMVPCaer1XkXN3/kUtB6p/e7mt1/n1rTJh2/FbSmQ9WoZqH6QK2T
IOwAPGnXtHC6k7CAtSG7RXORIYD3PlYXp7equ2uWIJMITtAP2K6Fk55NCnWOtR/6C30OWCgv5gxf
he264hgCgDg5pCkLAeYZgrXYBzM5Php4KJY1ASoCFj08SYNaGX2Up8qpb7rPUsGWC9sqi11VOcY6
biHwTFhjaScf97heaCfMiLEyEXzqhr1Pyifb42VY66PHu1Sj735w7r0Wr6XLprmJsxOmfMJMMyuF
b4piuuDEtgnasaMjpuBFXtCvtvGy6A3J/FgCyQMREH7YbjHSeS32JQ/kOUuHSEfbdbrIOx4hxLjW
U61+ZBFCeYkKW7k3YPPJUm86XERHNfb22os05pA4sHd17VxJ2QoeTMWtTJ6A5szEXHIAuma9hXlN
w2PGqadDRBvtZZGDBzcNbnNcrs+JnLBA2eUOXFi0svjfhoNVkxSkGUJ0mlLMsU+P2mOfzeXEoyom
dteEFxFTdF2RuloW1qvuasHSqpnhmyz90PPXJBLTwh04lel4bpr4RjdgtveFwl6vJylHn6RakwVN
tiQ3TO6ayl73IuK8qYfnIbXeDS/iP5/p35Xdd/fMmIhf0Kb6YrbqUCfqmCettwP3CTy0rc9hg9Ip
3dY+pnG8Q5Hul4NiH1daAEF83Om70otA7rV0puqRZh09RC8eLz9G19CfMjN7MSHdaUZefqjyLYx1
65j4gtmizQ+QeZ7jAdYMm8v9ZEL71RWk4gChaV+U/TpjrX31EXfXVruKurQ/Wc176n2qWtIRMLKV
67Xy0TXuIr1jzaTosAx2WeZrIC6yAZkA2ZwsgX4q9fKT91G15jnNuTcD4oU1gxCC/oyH6uKRvtjz
sd40AH17IHS8Bp/0DqkpYBl7iipxpALA2gJjS5cIMe2DPT+pUhs1sQCYSlmWC8RioutOJx140JVZ
YrrLcIkHyRbqrAdyvr61Ixc+rTAfmcL80RR2vbNdjDfOWEJUtaB0h25HRnqI1x4Hh0Wt0F06dIBT
JPytrnty1/T+zWCS3Y1zy0HrBiSniTZUDDW3CTeSnfcXmLnFA8e/RSv6iNqtGIBlrLY1J8cD7cMf
ppfnT0bmQieL+r3Ok8Upavq5ctQaQi+beOaqp2qCfKpbCtEA179bRMGuNWLqMm14bCF0N8w6ZPby
ku+pm6DdU7/KsNwSLhtUT7gvAKkaQkJCsqTXs2YYPfg1F94gxNA4bbFyqLi6csX5tjfxEKtfTpou
THNeEA25cyO0SdqgKykAbYiN5FM1j5C1OPikmBctSZV1bDBBR2HHjkoZJ7pxhTvdvF6G15YYBn71
+BIG2c2pWDJHo8Ny+juKFe/WgKNABB8QODWz4YSLjtwIFWLA8s+tSbdfaULKtPG67aHIIx+Sibmy
ZQr4gowaW/awqAhaE05Xd8Ue6NxK5wVp3OAOwnJI+WPpmuEHEEMw0tkTDO5hqxxMYJEJXqfymm0Q
86lwO8vf4NFDMY6nV+GH3MWnphPmJUMDXSkDbDC4Om3lWK7Y1bF5qoU/HTrZhuux6Mtdw2MfWNMb
p+DmjVnVW0zq0vIGuXpauUIlIOMXF82hUlSjum2T7W1e0bPmvOVl1X0YbXEEmEN1Ve55e68ODTJu
VDMQvdSvUc8pL2chBAGKE5hD9ZJ+tub8pXLlk2XTAmTk9Dkk40Voyl8ppSPBpKyGJjCUDFIPThV/
JQWKdeJiKXTUTy1oon2ZiXY9NQjKA6bvRdPjXiKhBtdluM+PF5L1Pccifm9gBYB5BN8lU2iRbwJi
fEAbnJOf2m+Z4ZIRpPMkDex1rI/v0rKeDdHRoKLC9wJh0AL5x7DwHbmV2uTOuSnw5bVTVm4qQVeC
ofu84nidNpTMsayJ2HStG2kTrNm5ujgRoyXpI1hzugEM9ZLtpkbPY4+5duvp5rhq+LTGXnmuZD4D
5hWSMeNraERfnALT7e9xkWDbAsrdVQQ3m3iT0svpErIwTUnAO0b+w6XHjYlXPOMwfPB1JyTkXbwG
5KRJA1FfXQ33UQXwon04eE8CwDgzqU781HL3URCsx6SgqzagVRW8m+hlz6r1p9UafC6cyDj2k1Cv
ZvmSj5V8gwfl7qs+0Ve//7U1tOdi1NI9tBLr1DUWM5JJHDjVHDZeRvvix3V4qCj/XOWRF/Pun716
boqZRx3CZEQkJM8UlseMiNR7OFBDl1I92uJYWBmO1d8bujGOfsZjqUaLDackeGlb+QDhFRSxxwqu
Mpm+qAPsTU5FDVzVhceIsmPkbABU+RLK0zb0jBbFgMElsQ0wGGP6TVBMu2lmddJHVvex52OnLMJX
GV051hHyoxFkbRkk9BhhyNQQWSjadef4GW0kkJ60+FwBEDgODt3X3FId2xaSGyx9uGYNE1jWksVp
Y2sveA+j8lvvFXzuiKOmSxhr5ZTWN7hlHNTA/SZazxZ0v3u85UP1IwqOVTndY4KoV9R9+xFTAAZB
cSTRbm3tKnFZj1lnnJjVsuwpENCEVe0K0eyqKJphSuwIrUhBlgq8ZMF/yrglkDABW3+ZdioPwbxV
z+vaODiqYzES2NO+FGGzTzKeWn2GpcfMhfns55ISrkSdXY0zIR4A8665O6FYpUVZXT8U9fiiNPXR
YeDYcfzINjApcEtOTxVnhkPvpuPKHqlDowpzCXxuOMawHpqwo/OsIOZUazr4YuBaNG+DlfDOQZgF
m94GL+a3PkRp7ylUDuFCfXqDMZXj4OVnZkfirmfkKFg/HGr2YIusie/ELtLHfK5+ow1HNt2qtOdN
KvzIsY/8W9gzRvUMGdu2aa9BWGlHMSyxD0VbfgrgpaNwBa1NxznmnruRJSYjdrap2hIuCnTjfWrw
gFXk1BykHppROQkVQbwaYYmfag1tJZE/+S6CpZ2gYKs8OSbTUK+ywavYR2nJrk/o5R799FCAAbu1
4kFK51eveXRtlN0vuyaUqvcKOiclAIZt7qiaPhUjWBQ5VOqI2X6moJ0S8s6CHOJzVHECzQN/VeCx
vSSNoLOVmOV8IWuiRkaV2sQE8/FWJ6WzJZmZrjYEfJq7EbbeKgSNsnMIgC/kpOdbVzGj131pwurj
X+sCuFY8uLheNdc8G31nwxcNlwGS825CF3Lcxt/EYUpMN99nZiXvacOPtC+3egogk2RDta9zCDC2
Vx5dFb3602xek25/7HjorcZ0ck+uF937seeowGhQFRm2rySTYFem9wriGeYeHCoBTin2StOnV9oN
wRsHQWniiY61RcHa0tTRaOtVnjwHSskvI9Do26kj7cFFR9gqjpWUi7p72cKjz4Cxr4MC03Lv2kjS
4eSvy5w1J8Kot8QUTkYfdZENG1qe4WlnP5nt4LVoIOu7xakrUu59QdEof5Oe21vXh/sTtFsV6/CO
xwLOj8+WpdNwCApE/TNcSM4EHreaDj/DyRubF6lGACdvk01YA2DDOdwfQD8h0NsCf4Q01oKimvVQ
RjQ3UbsilQf5RAafUQyV32z0ideHIg+qWf1S5RwTw74blmkn8GE0EaZ33roU8jJSlqVam7lmXEfD
F1dJ3XHt3jsHnaEMQnDphfGLLvbs4tjWUcrGgjKvyvPc21BY4Yd6U3pb7jPOICz1T6ozvyK8vWD2
B4ajamO3KXHsKrj3BgHZmQZ66KPy7vYi2/8uD4b++g22yD5kPUBJt+U4n9utTgNvPFw8bpyNxweB
933ivsaobaChB7O8OV0DTlhK/Vr5+J8Kl7WwpMs7MtTRsUX4AAP28f8RdWa7jSNpt30iApyHW1HU
LFuy7HTaN4SdzuQ8B4NBPv2/WH2Ac9GJRqOr0pbIiG/Ye+31csDQFX/abRBNo1NcKgNNwkT3n01Q
WgZPKy9WRTqR4cA0YlV6y/BqP/3/P+Ii+e7lWBzKmQOE0cfM6zxCtAHUu7MNbLRVnKC2UAm9p4Gu
SbPZaRnJq92l05NCIhHS3ZtMFXNK6IHoNpdMOhBK6U9NSPKmTgZ562Qd+Uta3aupfoU19dZlUMot
b87vi017xd4ASF0sbziwCJk2EZuarDj81EhxUloHKdqzXbEDq2Pfegp0Y37qnhGC4QTtxUtdCQYu
JKNHpkbbZI82OiZOy4qxkl0zD4Wuie/ApJlKT4TbNqRR1P8sUzxXqIv2RuztHOBIO+IVXqhOTdmn
25oVF2OOT4Kh7oQ1/dJ44o4T3NVNRvssLL/cjjnzqCFP/Eu1nRDI7cxifBid+pimsngkdjtciAZ/
9jWqQn9ULHi9zGRjusVkdE3ROlxSZCPS0AjtJipDrbpZJ9BjtrctFCPc7XZZ12HOht1v3TuW7wao
sFGjEZKgWUpPXZs4+10xgZwaMw9RQDGuSYzvUjktkdMx0i0GEVWCU9xvg5oEvOA0CkLF1uM1TU3O
WPtuIWs+1rp7cPpWRvSR48aTzo6c69vs4qeeCGCh/xbHufkYJmpuJBv0M5N/Q2t2VhaVRpwJQCrF
DiMsi9UhJcxmNiv8hNmXLGb/nkrrkZOI1bt+jbee5IsEfT+/VPfPQ2l7pqH50zm5Tf6rpXaZ0xfb
jgSxE5ayeZuU3hDFTt9Hqp60Q2ExDtAA3z8SKN7CddJr3wzw9ivrJqZseFMxazOeEnfl0ke5LGwM
8wXzAUUwLavka+9Ag851MaOCMf+C+xFhMjb42x1l7zO1gANFiIK9EGalVERF1I/OZNsL5giomJls
NbeKvxryRhgVGQd46vRkNhvURMPiCMjrZRgo6mZfXYSb8kwWF9JS3gKqUZZv8rDEwdcqqYK1xIZZ
jd6T6G+eCVLMt899iwquVRE9tsFmEHwEO0AubCeFEs6ot59rLxKN+8mV/z1KZznnU0MqEanryHhf
ZsH4sukundHxZeW3eBzee8O2t8pz/qLfXjni9h9OtpNoYBPrfF3dY3bHf2piGkEnu2mlq21r0P/X
wS+PhCEPd8K+HZzu3zKNo6Sou+eqnz/R7Nph0vvewXAbphoZc1otYQfdiSdHBR7XaZPcAwswmjPb
56VFWgJtUts1Qu+PaBDbszOXv8yKGFfPl96bJNSBDCG9ee9UzuFoFvquxWIL9FhwpJWezgcTO/mJ
Mo/sJ0vsFUWnpnc9kc06y1WLLczkkrLslmPAchdQAdq70i/zJ1dML5qq1/s8djcgzuDxZDxgi2F+
gt6uTyDneUp8ZF3w1qif86+sTz59971LMXdPiSWP5tzCHZXANTSgR93C3xuXs9zySK3qpadEa/pI
2H+1dV4q2/RvTVHK5oDVInIGLgbzXmQDckrfvski1sjR8n/xJPkEwmSv/qIBkYhZnTldGfV0Jxi4
fEmg3/wlqTxE1yLwj2cM5Jb15Uk0Z1rWNQeA1M+2sfzu+vGHD4lvMGTxwPCMfKDAsd4aLb8HPNdo
Eem9+RztScfVBudlE2jE0PK408sjHJaCnOcchpnG++Ijt0/TRxxb4rnI5jelaRcNTY0J5Td0WpA1
VoWjPwMv13vQeyxbVrsSmJlcHo1J5A8e3gej4W9jHH7ngHkilx2UHfDLIqhETViyaaiW51hPtq41
8xfaKx5CLLRGKtMfg0M2Oqnb2ODd/JDH8fKhwQ2JVwkXMFZM+9NTnF7NHuJQoVXxPs3Uzlv8N7NP
rKMSPUht4ygVsHoyDE6y9XTgC4A+bPJBNyz1ejx9OpUqvBzEjFmN+m9VAhMfuMm6S5UY+b5c3NDu
xHT/bZcsmLplwE7mKWNvE9nkUNiFlOh/FuQWu6W2/mYmOUoaj3tSNX+oJ7dzRac456gucpY/bd2f
Bje9TpkHVkfv/iHUFAejhinelT469NHbN4KgIscQMPKAy6H1brJLDsoIDY+hRTPZnwdnhd/M4Eie
V+KlNt+KtmovSe/cGmPMDnaVmEefUKaixkMAc46tXRoUeOKoiBcSOXbAsr98bGGXKp3/AJ0BqrFq
MU0hDEYV4G/SVmNtrz8rXej38RfJR39ZtCr+FXizB3QSjN+bfefYbJutuYhw6t+tRvnRxBjPNlpx
ZFBlnXmP82jMQHfNvcuNxnVJFllHjW5Yh4FWfmXsk1m8Lg7N2b1OBoAncx3vxekpgzeysTOANWx7
WsDM2mVJp6PWUUMxL7rEhCdsioQykCejp5I9E73A/SBhKBPHQjWYw170Hoxk4kMhOA/xOfqEnO9m
4qFONmsplm/a1VYdXEqf1NBRQPhrkJAmhXzv4AMDaJFkhuj9FuIaRKvAZ07WeUegC/1Wx4ar/DRy
AV1EeePsspTTjctnpL3mzXIt7yNjarKTYOERNG4la8BtUsMKBvSMyEb9Q2lrktVlvlMxvSwFWy+u
TUtLf/VACDmEuVNaw9ulpN6FOTKjuaGq9exDtcDZrDSGOCohW63zoZ1r5342Wix542u+4A1JHVqM
htqxKJbH52KQeybqt8Wbj3XLSoVV7L4oqOksXYzbfNBUCIRtT87YX83KILLZwX5ujb2eiLsTLCc6
v7C30/v8aeoNEdiWBla9S88ib7G5YgHZoL1TlyReaBzB1IMcJz6tc5xnA9Lmqcq9T2gv0ZiK8jYr
/9Tb5RxlrpXBqJjzndNAZjT8RtvO9mLsBRvPNTewBBpRnU1Y7Cc+myD05GiFKPiAY1bjzarAa8Gi
qXH/tEfXm89Nj3xCpeO5FOwlilJEKBW+cVPq9wbSZ5BYe8fyLy0otZYzixEhupe5BrFWj5Fjq588
5UnstNe6ml5mc4BSVCWfpZ6/cGi/5eCRq3YuwkpbV8M4SDMSDrBeDQRzpR/eAiiq/FUk7eugrylZ
9oN27qTV9C9kuQltfm9699La+gn5Mz9A/D7UIDUscmFbxZPApfCjd/HFdcxfHuDSqB1a8HMqS3cZ
YUJLgPh84BU5JL1pbLADi5fRTZODadTIj/KBMYjdHZ3W1NjAMzLuWGDqpQIsBBmkEYT9ylyrD4tb
vyrmiyrl355XRrPFi7xmJrzAlIdM2j5sb76XPrPuWE5bM5+JTujfW7e/oEtrw1H6zBcdhnIptm8p
QIJ5X3ZT5Kcidb7d0ZgoS4GZMDI1t3UMKbvE+XOdR95LciKTyUYbxWZqY9vd5+h1Dy8fqXJN1CFM
HgNj+tG9Gm57SoSzs/eYPG0GragjB2+aqfz7AFaWdIXatKrtio1gKRB5qWZSzvn4YghpDosRGJ9T
Ts8Ury+FmX3aNpssnoN963lnEhRZpTXWxlP2i0pJlQazHnU1zXJWzYfO9RFRmMZuVEGEIvcdnGhH
S3MYdPYT1XIcGb8iJXNW3d8Mu6skPWXUk+zoQe4Je+lD2/IBftNrmQgR52ZnD3HYZbesRJRANCQu
5FjPrxgx8qu71H/8/0KMGedYzDXtkhwoDRFz3f5Swjsa9oIEGbZgrOzIHiiAhhrd/UgxatIyZ6m7
a+sqFA6btbp4NkkFZUZ1l4gqQMhZh4odFXbyE+3sXtpELSb6FxuYszHWp8l6VBNq3CxlXKvKYIe8
tNzaVXw11Ww+6c1AqBVgRr/UdiBKv5TtvfQeIr9+YKual6qmQsXUNXcynEVZAneLL51gLp1MUDPm
lEN2zp9q/nHp2ZQOExpTZiIEs5mXZmm2mP59PhmeQYRAxJA1p/U/cWonof6fAAO8B0mqKPuG7A05
Adezcj6VNP56BnTffmw/aKC5pxFMQmFqdtOMTKLL+eYRroZo1F0MAQmaWzICfbsK9mWKoIIdM5Pg
QIRTN9Ae7EDtmVFvEECrEv/QTMnLWFTUSzGrKTi/16qw/4KNQZQ5W0eyFPmNaxgmXfGBOJqzef6R
Sfk92ilC7SElxDh/0pGqC8qVudOOkLtucV30YVc4r13cbJMY/yAKrLJGWlbbHWpx97PpeKwmFAqh
l+YfUI6SnXRNRpqOtReC0xRT+xsqQwZ6FUPYAQj1xg3qr1H18NzaVEYsPltIBojt2esh+LMwaSCi
otzjNCR1IAgJt9lCiYOKlYCSGNlMbhzBDjsjVrUrARAs0OrhpJ2XWFDpaH9tJENhI4zTVE/xIdFQ
PDZJ895Lp9sbOq1JsmtHr41iaMzUJOAiGyznto5bIVC1FvKua1Q5oes6uCOD+Fcz8AWBXfWyMad5
do1t5abRoBrAB8yL9tXd0cg8tCr35HfNk5lk7mHqXBfpiMZGdxVkMhTeocMorHkV0fq4GhEFkhX0
b7Sq/MCM4mj1idgOExOopkpDZvYJdVpJLlYTHG1FMrrjNNd8Qfil4l/Taq1oTOQFc6qezZwGy8zs
u+5lJz1eD58C1V9Ao5MFz1jdkIDRoZIXR5/T8QwyJkH0XGHqIQMHj8aioUbOGLsOgf5jp9ldzPVH
YXk/KaFXTfBWN6xKfMnYDa3AxlqIZR147/FBJmdfsz8bh28Y45MbCmZzXdl/u6pC7mtmu7bjMY+z
9Gcwl39VJV+qZ5QjDZU3qEPBh9pODfmKcXdFvv3Tktqa0zCsE6Cq15tt3SBuNCrnzlCKrwXEogKC
KB1jukqw4R7dT5CgD+eg3Yo1cIKROILslNRQ/ESa7XE8EncFng+1bT6HhctvMa8bs0qxzpYFGqGV
G9Lp/DhJ123t2GO1NHKqFwxfMOXbu45KkeQwhuFEVuW6424t1Kn0RWz9GTL0m6l8aQzSqJEeX8Er
Dzx8ELinUt+7BuLsDglT6fIV+atahjD6Ylr+MYF8yyVCXBsiAim3gbMhC4q8OFse4K5DgZCyYZiC
DNFMWClp8ep4a1WIKG0klq3EIzP+Lnq72prtB/eTi84RGbrZ95Soxngteh5AhyxudiLscRNtmSK9
SViXO324LER5EvbGW3xJSiW2uo+YyShILzdITRlqSB6xY950U/6qpPPhiR5mcExqI06/DRryIhra
q9t118wzvm2btFOvZXzByvTm6lN57qvkzVo+E15uAO0caCW3+Gwx+ZDEhNXmCeXtFHaJPnEl9/uF
9S6ZiPz8o2f+xWHdw0Iaj4s3/m1wYe1nrh6XcgjiCuVkzaam8K+6DFqyiLZD1ten+DWp0AfQU1ko
zKsTUAcTga7/z4gD0PGQUoZyAZJpci5b5BJX7per98MdMdJOI0d1WE/4CovG7HCzI94sdmac32wx
EGLCwxdN8gwy/cXRLf/Q9vJMP8qhmKLS92BnTYmTR4VWGNviVRt62iYqoM4Tj75N0FZ7TGAyCLeI
8cmoETLb9um1BS/FXnFdY1b0osT7XPJJh9sGeHUzFZPY9ijztzBv4Pd6X+4cuM8GwGNH0Hhm2FAS
w/kAd4tVMDHw2gZ/DSujuJP2k2eLe/k9acZPJwJMUpyZrq/9QTX4pCynw/CINkSzxI/uzyXVVfkK
cK3bozU/JxlPReZIDDrcJyRieB85yRYb1xjjKG5tsauZAy2N83sWqDJNM+XH45oLi2xkEWylKwUS
EW5W2Z8gLBXPUfKh0yUn5EcfOv3WVOZxbI3lLglOAQKycCmzgM1bOqIeszduHuT6fZegigfCYtDp
5m3lHMbY+CNq/p8MRZAEEkvoI7WZAZlFNE/e1gbQZ6xLQfyt5sT7oAvH3aSe1KKO/vbo7R0O+01S
UpiMcfDLTJx/YzBUu2YiwLH9NST4lTKJwz3hhYg9SixvZWQnTG3apXkLuiA4xaIl0AlJapd6vz07
XSH86/QnJ798uXkCRKIVKP0pMCeA4YsTDXY57viVo3lSWEWXAKCHL44E2abnxjNvZcYtOcLx4hUh
UVVmiOFiEJu4bgl38Uzkdd5XP1UBG2n/oC/0fIso0X+7uMHaEfvIHLQ7zV2++lIe9UrGW9NY32Cf
h9Kcx2Pzms/oETMjSS5lsoJtE+ZkcBDIpYVlSrV5JQJzBCqPi8M0xGNImYraOT8CzQOySuo7uAwL
iUgRuyTaO2TdfKzYmksH+5RVPbrMUuzTNYapjHHyVPBX4sriS0AW5VHlsne514HMDwn5Q9iRPpMu
Bi1okgmZtHwqBPiwEJJdqYVoDRA8v9mpDpQBrh2R3eqkmuFGtGe8Je4LPySe9CUXy7HImJ7NJh69
JJkizS3ITvWMqJ7k/LQU1KhEt+nqZ1yCmMlETdUWOBIJuVHw1fL+QNnHMpvK55LKZYdfPN3O663E
t32c43Rdot1j/U+fM6iJByOLxiL/7Y+uxjTTmg4dq+9rWROy6a5OEsiB+c4iO+3hwlBQZVc+9ZRd
LdrdY1vGSBcAnp5aBMmqluZxKI2ZB4MsO3BPyENrYlf1MtkZ3dgdAfb8c0zdf1grFX95AMXRH9U7
2xt1Y5ybR267cPjky84xa/sxev2q1YjTvx5GhCZ7Fe6K3xSFewh67XmqmIIP0EO2KI6TbQC/PBpN
6H0UZszIhshAAvA6YgR5Tnx1M4xEf8nqYjwVTvHXbKxiN6QoCwbHQJBUsMZH64RrEYDIyyrCMCwI
R5P3PNWk0lVJIiNgT1/ACkx8WmOp+k1nugLj6dSfC3iHlKeBCjsIsc9+ACyhgw0Rp0N6c0buhxGL
y37M2H8zJGau70GZDZL5R8uH4uTlWjjUnv1oS3eDzWRvuIiz+7QpNrmJSsUaiXMenPYY+3LZqQD4
Ayspcp4Iv1oSm9zyjK2cHEk4hipdRqk767u5Hy/xjI3HGDGhIw9VZ7v3y2gayFwE9w0iMNBQ3BhQ
m3UuI5btddgrn6j6KrP+KB1s7ohBqElNc5+i+g6XJDAflUZ0egwBeouIh1ksM7ND47oYSOxe3L1Z
obLsOgeOBQUtijn29/4UQZHuN9zR7jUfXnAJU4wkQl4cBhsbpRVIKy2EBl1Wadup77Y+XektI8iO
zcHzKEbimzPqV2Nldc+dHgG1/ErHgCsaWWsHLHCYq7AeXH9Xls1jFNTD/eL8GTSKaXL6Ypbiu8ac
fjFRPLSpvTqsoWS0lSJkW5vbdYmT7PWjxuzj1GX+gYUN1tJpPQyMigEZd4dRN5BEMzM/KPMVrIqN
2RmNCJkVoIumuQylou9kMbNJDdLJ7LVNtuN+q3mZfCiOPBi7Olj0aSC9xSaiUcO0oS0J51oJEKL0
QMjr9FEmjs7AeKah9DbtMrNiwCzSdVxcbWvy9Anjg5OKYHW7fQOR3J0BZi0nJgODZTjnZgUlO+Rv
VIl/6+kh9+ZgvMXy3dTQFsfmhPmk6g/p9GNwn4rDZEg6MgxejXWugtGCb0bS9oggIKhMRjQ+ikHG
V+gnKvePbGtqfjzZDOmQd7H2eEPgnB4wuuMKzKlVl8w6klPIcLOSp0ZoVcRB4w4t81p/eOS9/8dA
PQCbiyR1qzuNExNNbGsM4mndYmY5cdGgdtkVdb668CTpXYh0gayyKtdQ6yHMyHfM5y+6hru56oqF
yyJnt8zKhD3TlWlMcdIM45XpOZT6IbvjiCt27jiBJRmqSGMJSG3Vhf7cylNWzGsk2QYNb/0+TIDY
7N78rResnw3m0h3aSdwm1bnQUuosp5RbiBNo9WMnSjxmG7zhw8Yy8ZQVsfdl1XFEFMGwN8k1Z26u
63tEbP2xEtyrHklIDIht+aLq8ibESwfr7s8k8tfB5F5vLR0RMU7hOpH8pPjrU63dVSyGNjCRxJ59
l3GiPqI7wNAqlIZ3uxfFng1cT7K6PZ9hSKv91GksulSVQExhLql3k30lkEILR3tkVuZMXzbjZyAd
JMk0lRczE9LwcPQQvLvKeYuDYX5lRjgea2PA5z+jUbXwqzLAteaTZtL30KWTvOE6w1lrE44Q4jzu
AdGfQTOjK0kWLQoaaf+iO3wYaXDMDVd/CUYUnyCVj5QwznXEtE6fxROT8Y3jniiLyCwN9VL4yZ+g
e8qU6z9Jm2WbCRM7GmMQwJ2js5PgRd23GuowC0fOMWOQk68fl/RpznyCHtmyKfR27YybRnrLpshT
vK00aqHG1KOtVclwE729gZj40eeAF5DuCfK533yJgL5ft8eQQoioHZ/q2q8A9pCNq3nNJ0d8f2XI
uyqtD8nUWWxze8ZvI0t+omaq4aFSGrpFeiDZ1rSZ2HMYQS7uvEdo0GxLyYB88LWGbWtePqSXDWzL
jBerBHkuRcGqqTXqs0jFcqBtcH1LvVLBPvvxX4B+2rEehuVp7iVhOtrS/u8pcWbrSlKDOhop/UMw
L88VpJVtXUOUIC+oZVFabXy4Ig/CcxIph3B0pE4GrifPM6LrKPdy1kW+N+2cIXmWAp1R5Q9aGCyt
RqBHyhR+Eq/KGneuGrpQz9RWuQEY8wU8I2KgMEiz4TIkzmvRNnCsC+/GuII5OHbftClBPgQwOQZ+
/dFAJobCXREWjhrIY3d/WXOc4jRSvCYnXdlQ3qyU+iqNr8bUUM30MthoZXLRCoVjKaXfS7Q+w/6m
vUkxdVfaPRjjgTBZIrevU27HJzaKsA2JRTRxBlsrrySvEMgb6458WBjT5/540giJ9BgjtmlPM1Zi
M2t8RPedF++01jBRXRAcyzDIZ/ya30ed3GoVC5M+JO2pElw4xKu9bhyX89B8dGYwfWn9jlIfzzLA
CRJCaHWEdDSiqgKwkLWehORtmE8LQ12lQIMo2zra7QSmtHJOmPVuvHHlXsziLfbV+KwP1HrtNA2b
VIz9rp4ZYmVY9kKcvPdR+MVOpthApDFXW9uw0Sk7ZH4merpc6uw1bvT4Ak5Ju1gOJs05qH5m5di3
0UIv6CeUZpKagVEStEsjG1Gu+qGmO691i2oZmdS26fMfNIHc3U4ikKd2+MPmvx3D2LRXDJEaNDWx
x62A/vJI+0za92LvIZjs81jRYbLsg6Wl3ruA7BinGD6HVV/T6x7jS9Zf//1bRa/WUDb2oy1wPl6T
L1vIT+bAxbZY5ZD66Oh4gFaIY2eXHGM/+BfV797wXzJa57nDwEEo+K4uivKAve+QSY081hYqjyTR
XTMp5TA3D37ObshnRlLl+BoQ2wF/D1qMYiUrDjPVWA7SG/V9I6PZIuYZBX7EmbMhOumYGWm5M4bf
XMrZ0WQh8dxRgFSm/R43EaJDE1Xl3D277fRlOQylOmY5cSz451EHeLOL7D2ue/TIoqKGgCOC3+2Y
j41+bOQQ7EfTP7fEyL+ndcUhOIxrAED7NACj3wdtNp+n+YONvjpN5Xqm9Q5r+yp7aCslCk94s5Gj
fcw5DbinSzBD5OUhwiP8otSqvSyHbJfqJJrURlRkMVMX8kn1Hh6Crn+jz8OU37ufBeFGiOi5MlBd
jvuk/3FQF7vIpNox6H+1ngJU4J5dRH+byezLqLp3xESR1KNelxZCBJvi/gwn7NQWjntatOSXNnbF
OeW/bap2wBU85tVb71ln1yZ/svCM89BrwcsUV7wiMENYN47k4/aQDFqHxGjNPIPeGR41h7ywA+02
pjS0LKsKN5WXrqBmq5j1J5WycC2wuWWr91UFFGa+HQThQFSToQORyL31mBETXua8e/KlSTmKuHHr
uPnVqmx1lWP6Nwcmf/RIsKZw7L4nwQ+A2LW6AjulBMlw3wqMOycMtM22Xa27bmXlO4q78mokGdap
HI64b5XJ0UYNzV44uaJl1y4N083WwC1cOoPxlFc4j50qtUOCQ6p9Qj99qSd+1sKy77OuqpsFgxth
M0WhJ3+Ekfc8Dl39gG3k7Nk4aIdlAqqnJB7wismoCpIyyuE/XSaEwTLP4qNfFV7YV6ikMlS8RzKs
IpA96bft9zFGLfEvWJCUjoNLfqpmoEkM8osb/GgJqEzJ6OM6duP/+wP3QugoVZ0caXrnnlHuwezM
C8erdRJawxS3XmlVvQNIS+veM7bdMP/x/BO0tMr0rn0WmZiS//A3QpzC1V8UTnYrAkr8kV+09mHh
ryUkFgTv6s2Nfi6sFmkjKW2RFxMf5zEdesXdXUsmmW2JkgY0ucXIsCcg2G+LvfEnM+xhp3ej/ltU
Osr1suBwAhuCU384FD0xp0xm9zaKLgQGdbzFN8R6rGu9IyfCL8xgHyyiZgb8NUB0XyHYnQkxGs14
oy2LuJuKQjM32D6jf2zDuaq/fSTq4zjVz53j5ZFZB11ktrDv2JbjBWgPBuykkqAChkszFn1lPCDP
6pyWJtNpA4xhwPSNz99jTFTwlyaCZlBf6I99ajdN08Ve1r4IdXeVejL7M5YGWVEuTn2b5khDygwx
J3Ig3Dn+Ppcjot2h3VvEfEVFRWRuhCBR20qpMGGtZmgrK/bl94is8FCYORKHZOE41QHxbKaBZSCp
O2huDAsuDfTisO7IHpQsBU96+rRg7dsp05IbD67ZzjGc0Bb+SutpAUhZsf6/P5LaNnaxSPHMcCyE
VQFCQq/ZQWn+SgvysTz1y48wY/WqxHwM+IqehhofPKVd3pXuKW55D0jT7bYuQrodH8ccmu3LDF3m
koBxu5OrpqBiJhEp0go1AqHJMll5PwFZ8i1TTg44Jyzf/6PKjj3+PT0z5rM+mo+GAyXEgROHMsl+
GpwqoRfE2nHBWBgyZNKvQDZwMY79m+WZ79NoG9hiId44OMznzljOFlk9G2/I6+eRp5exuJRPzApz
iGtVt/MGMYX22Ba3//63//4bs9lTVsv6MpNSGOp5kOyqpV05Ml0JpxFP15oLirIuUhbgJlaD091w
HS+MRT/Tz8HGwmeJfaxtzjNMIsfqxFlk4hzrLHISkRiMXtli0O/MqhzvC8smc9SzDdxSDBJ1Uj7j
iC+eCzt+n4yW+aWQwwXU0q2pZ3nA5jntrUUx1wHHz+a+fUst4y3lcbnLMnnra0fhQyUm0j/ITLZP
vNjiQw3e01x8iixOLoFUNzpRlK5NGSVyrhHSzdOaXOxczDzVL+UYv/UQz14oYuwXDgkZ1rjdGVmu
eydSjTadTgKLW/V//LHG6FZlXw15nNu0wY9bm4bJnKRP3wf9x+mq9BonmD88p+VMrjAZG/JXGfjv
sYU4k0/iZcFetsldqsReak1E8fjbJt4SbEFOTuxozlCEXXXrMyd4bloyg8AjHBma2+f//lCjkCFJ
F9Z5cAlGyQesg8uWlhr0VEKv45Czt/WtudyNPkSHKqBinOhMnyE3iGOLTXxb9tbD1z3nzXPkBRs/
ji5CHk/Swf8GMGU3JBNafo+ZAQC8XTtHJf7ZQ6aL36zZaOiKAnhUG+ZFYm47kEoprGKf5qBOiT+S
2tkVsKiFGwGlvWObzpl3PvlB/oq0GX0j10JtAWzkgszN4WJahXlGbPfpVraPlLS8go9H4CmulYFm
riVxMHNPBXSvr6awd6UKl85CnL8k5DbZ+g+YmW+nRy6txUxDBGufy3Cs8plBmg+uVawjL7auFccR
NXKaFekzmrJ4NzHZhsxtQyAw6y3eAmtrdig/miVut3Haf9BrZ7dB0E1C2/n2i8k+O3LmmhPTCWDq
GBLj0mylGnmMRmLE3fJXHjBozu1g+ixF88HUmPCHyjiR4uUdpHJf0tKef1LGbIs2igMe3jhUmSCL
1CE5Dn0KetzR+GSa693yrH3ClIofobHHZ74HgnbNsgZ+rmiAe19tjaBRoY1sIFJGs2eiaHzTLzHj
5G58JumouwgTBJQQNmtMaTvXNRL8iUy4/qPyMc0FjJU5EdhCpkX/vRCeeVWp9ko5SZWA7vIltmzM
N2SybBmw9oCa0vZZGwBBkjpeX00NE1WXFd1uQIa5nYxh3/rQCZ1EHRHn0qFIJLqiVm5oQaohW8XQ
t/Y0+GgdETO6vXbCbgToe4gvc7Ish0K6ywlXDvCT3GsPs+ZnF/hIz37V7AQFz89YeN/CAUyADNQh
aQ5Vp2QcF7k/aPTSTZE5YTVY2g113KMqCHmiicJWN2WnjkkCAjG8aWPB3CzuaJrzTiynvmy/TBsQ
KnpDXLvGeWzq8qHljz4W2dNgDDDPjGKOTEH6HoL/15IrulJARDJr/fX/QG4fcEsR6tY4vI0V0/mN
Xx1UL76moHuf4Ze4GHMa+c+2wVAOc8O0DfYGy7eAVWVlv6wnNrtPXGNwoeaQ6/+/Ttg/AtCahXsP
tEk/6xPyqUCyj8+awLxZYuvBGr0PbXAi9qeMJHfRhxGQEG2nyWWOrZaSD/Fm6+XNmSzEfrMM6Ssf
sPvM3UDOX0XS3iSybAtGBL9P1+5k0FWvquIzqfPs4gtIsCIo2Hgs1cGfFsxSbuSMYOWMQhiPpWDU
OC9IvI1AvGNLPXYMvJOpFv8r1Kq5Ki7OcPNLqH2Z7yiUn+296Wt7O/vORGIeX03PMxsR0jfvWAlS
DDRufJ4rUJ+iZhm3BlbuUpTNRF3OHbZ1ojPLYIK2nmEHH+o62xviaSg0CLBLNXIjEnqZVOmfYvo/
9s6st24k29J/pXHfmc0gGUEGcKuBPqPOkXQ0WbKUL4Qk25znmb++Pzrr3mvLarmzGv3WSGShEpkW
xTF27L3Wt46WJZs132wU1YpnqlXHESv/hr2NQgJplseKNmFc8UcFgeVUhnO3EarycIQgPqpDzARR
BT3Fhvtea/Y2AQ7XRJErUyOZmZtgvqhB8WW3bYy2osyxheY+IuUeNfxYY6K0dANBkQ0Ynb4g4rMW
sk/mkzgmJD+7LR49bsZjgnbbsV0gF1HoHuke3yeNV92hCKNwmPx2n3UDG/ReHQurhtejrqbRRhkW
GzcAYMN9gC2ZWisfj9QFZ6E/iX0ZY+ShqqA3PY3++Wyk55aGiFAhJ1u3vsrPxKDjYxWb2R4NDoSJ
2jj0Lt62PO92JGMFB2kH92Gawgukfb4pUevNlOIX0pIzsBu2bJF0gr2oJj4a7PdLVV1AtD8aJRrG
yWAaTbjBrelF5FHb+oIwuIQOFRGQoq0PVjyPB6cxkA/NQb5rfaKVY1kmF3UA6ClPrsHjZTe6rxbK
XOLuunR4ln2nrsOA9IyOb/iqroxxG/FIfBKyR4xbIZOvojTAnRC4K/yjuMiidlzZbSLO0EijbVHB
0oUvmzXOFUpxJsDbTDY18+YKdEWArmUwiM0009p8LvvLIMtOYfzQhiivGtu8qfHyr0y3G3ZwRGW9
xe9EbEb21cnQ1XueniDUDQ0DqeHPkdogQdRKAuGahNPPbFTLg52Uxrr3un3ZA8tssIuRyrzJynpa
VcwEwJgM7mZIuumgpD7LSkL+TPeRRgtL6KB3WJaYi2bZwbSi1wRdS1PWBX2WML7LuHKAOOJTgp6v
bNxLKDjXJJHka7tvrYMJ4KO0hE1TG+TfFFr+caz8U5fR66yYvWCXsFAuUHSZLKOXMoRXnjavXYwI
3juPGdsV7CmZu4YVw82M9IwLIMwO03tt7QrYx9e6LgWEhWpdsLk888PO3jhIXiRO9kOJ2A/lPF4C
wwFI2Pu1t9Vu5e/ysOYzYuKH1ya2g5oAYw14JsL87+YtUs0aVtuMJ3BlZBAeUCo8la1PqioIv1j4
BlnIyXTduO7a025wbY1ZuQmZ+tL/jnZWNQ2f/AAaZe5Zr/YEJwNrPrRNlewKSSg9iBlySpsJVGbS
yMciH/LjXDnfEKmJHVBWdIWeaT5qjFEblTbNgfCx875V8S3trTs3xdk+hUWxwZ7ankUiPfNN37ye
m/ZZGQSAqLaWB5w9084daTTmWfLJbO5428WZW6FDBT+9HkO/f5w6ga4uEBhg7Z7Y2lhGnx1zj+B0
PgxN9AiD/KwRBry5stpjTUNh54XzJl3Eg0QNs68+hBWTdcH9WttZcBuTer2amTKqdqsw8MfaqJBW
IMgB8xpsWvT9QKqKhNKFgQ96wCEDDg8ej4ZzXWuDKG/mF7Eh7kzPj8615hwVWqIurdASmATRTRA4
Q1tjrInAxrUjNWCZnOwhux+QQNV8WVfF4D82MrA3SZNszeV9MRg3SDv+szdzY+XICKtH/VoRG7Q1
CVLtqyrcdTHSISJIWQgBWG3oZuZwUvntAY3cYwFG5jdHZwCuqEd00V7b0n8wQ39E4ZXV1z0JHMDc
t/R/jB2qj3LnCblLYfAiU6yBpcc1BGHnrvBrHJaB4R7H5X+cOi7pp+HQrvjanTQjur3q6m9GPrXn
Xs3inTTWxaT857CKsXHPXbVHdPM5EWDDgtSHcNLkl4PBTNIKfWPbZfSVtDWd6k7VO5aluylvcT0W
POtDOB3Tmh0+PoiLsckejDJKV/0U7IOUwRbEFno9oXHfuH5Lyw4PC9QjuIuR6awx8JfXhWvzKqb+
Lhhtc5ullrutvcS9CkwpVyE+tRW9CjbyZesxm3mJO6+9bhsaBMRIXiUC8cYKQ9TW6H1oaumFrqt2
X/keatO5yo5e5zyldhleACG7c0sbzXvc32Eqfc15f8zRri95rqK6QjdtoiRZvNMD0xQ6gxjGarBu
SKyd01wBE//+/8bo/HvOxv+PJPk0lQSLPH/JohxfY1tHr+3PAWf4dz+KJLnGhvD88s4f+SuKxFV/
aALHbNOylSegY5H1MXxt2n/8m2v/QX4VYSIwOVxyyTSpYHlRt+E//s22/pBCuEDJPdokyiKl5J+R
aJYmSM0SJn9QuopPh/V3oki0eJtEwiZTScu2tOXA/WHH/3MSSRAEiYKPlu+jAQ2Fp8aHGg3Ycx5B
Ow4827+2U6MBp7bsYwiCOC1bxEK5NJhGQqQ1jRvmQ5Iov3ySX3RtYluIkxhPCZwcWpjmS+a7IKmk
ZOEL0UWXJdKtzrkGf7Gx2WqvkEbSyEqdDXmKMN+CCJorE9kcl3DDrBFGaV29stlGiBJnEOzNZNy1
g92t+nKmtVzQIYjjRekuckTLRuX3+yoJ06MNqvuyTJhv5cLNXlF8m2vlKfXCLD7Ei+4MVwTCGTvL
MQJaQ8oJHiyzB+VkMFh2JmCcdIEIHgHpuwESzZcnsylCkigtv/QmRjKnKoLPTtZgaMkLQKNK9Jsq
z27KKCmekylsjzGzlsPATpFkAM9DECGXnjxIRMhuxdjREUICZiQqPy+CobudskaOa5VbaHra2Lqf
mHUG9UhaMbLLU+WiSbR8VJBG5l5bTt7ft9oMvlZpVD9GAK1uMpNJMFoBfQ3ZA59jzf4+U350R4q3
deC7+BC7fXUdghu4s5NKHoCtdedt5kcXLED5A31hcx+ZWNbGhoqZJwO4fhU/D1UZMb0GAMZuUwjN
CuP2d46Os5OLP853sIPNUUKeXqeqRxVNPuXGVL6q2f8Gi5xacZrxroNc7m8ir7G3kRcn1zFN0EdH
EXMhppLOSlajy+7m9IuToLNqkho5sa+K4Cpv0EGmXWPv8rnkGpiOlq+lZC2g7ZUdmhGJXRLWwzEz
Hf80pGR/EFuFnF54gs4CoPeYcmdvQpu9ayhnjvTXm80MCkKuwNmWWzbeAdFhxqJS4Jpn14EqkhPF
IeX9nMMwmVNxhfcfQrNTVJ9FM0+ndEJ+FQBMu5isqt8ErIJr28VrwcwSZoogTOgyGxDvrMKibM5Y
Km02KD2gN96kIxlt/qmC0rNTMD+ZelrjAXl4SkQZTdUJhs7a7awBlJDr7Zqpdj/pxOh3ZQrqSoH0
XKkmwqcgFWZDfN9EadUKFczMPm7OsQOOEw10Jt50SJkcbZ05wrRBAvYlnumJxjwmNad1gC7ZaXEg
KJDuuTeXQLGThbpoj2el4ewmGnXrmVacGrKrBHHIOX97oMbNBDaFQsuMsnPPCo1IlraQErUCXxzl
5wCuvKckgpsImj7vb0RUkS5hEyGNMO1BzktN5r7GPTCj2U+Qjxq1s6tF5vM5WX5cVnv2ehADm+f5
dmicW0/Qdc/Sut1UlT/deWX9OhdqP43jS+0ypUZ1vA78/GRqQcHYUnvDgsI/MfjE2BSglkxBoGqd
KPOKoG9YFxNMeDMO2mOq6BLLprotzQk3iSqUDQDX5iUxmab6kavvaPNyBdnG8lFAp9X0PaW2LMjg
nkGCe0wwoVcSJ//ZtoV3sIZegCAO84fRNaK1m/TNvi/i6SDm3PoG/Gg4VjnB3p1KkhsvmOUucJHf
+jYbpwl56CaouadTIsO1nNmgAzhkAqbxksJ9gXk/deQOdtJjvwCAp6+zhivjuNYySRYbN2Myl5lA
582k8D9ji8LCWiTlRauH/mhWI7n0OL7PwkznL4PM2/MhtEAZ6MS85d0FdM0u2McUXkF4Ga3Bvlds
HkkSnwgVT77ni0NuwN2xhI5L0sf77znkvcpn0HQd8awFMeUG021oydSNPgDqYQkzb5dY80CTeAR7
ZN4Db0LQHSEb+56DThp2/Fgv4ehYL1g2HAb5zDLFinJRT6sosI7ApsFLLxHrbovMlYZXBHda0fWR
FamdLWnhB3Bb8c2i1MBaky3ExpIV66yFPb6tpUIgWEHSaWFznEWN6YCLGOa9vQTB20yu7lDzIUJA
XbQNHQLjS5NVQtutaa/7mEB5kZTTo/aWlHmYNYv8gkRnuuFgdAPNZ6g1odKjOZz+xCIkb9u2aS5T
rz/zSLK3k+eRXHvRWeclOfc2RIDCIPieCSz95hbarkzZU4VjE0JeMWMEnokDfkhV8P5t57PMtP1k
G0Z/X1pt94Rkt95PVefLteh7DCrEC5SP4+wC2VFTe+VmU3leQOz9akcmbTaSYfYpsIhdIoNTnVvx
N6sdBa6AYHnBkvlPZcLGsPqTH2fn9MHnk8iCywLqFQtfCqO+yJEYz0sffmcVX8l312sbc3JGnB5R
HiXvAxZPzPK+uzISAkfF3B4iI79sIlzWgTs5xAr1pneb+nyb50A5Z0Yzb+zkBTHi8C1yJz6GI4CW
AY39uWyJTN/3Q9QqOq9D+zzy1BwFHtdPJczXa5FAl1mRFnvhZbaZbdLScx+oNLaeaSDRNDXpQHpK
MtjxaVTdTL2Ji6mU6HCmJtwwVq8l8+PJfBDAtTbAR8c9Y1PGWxZaBNPKcdcA69p0Qw04UITqjsDp
8ZB5E1wzhTkq3ABR/VSGJIxiDR4XGUC7nSIon2VBfRCY5de0HMdPZYZ21iCjdNc5KUunbWf6xnOK
B6O3LjLgw6LlnrdRjcoM7WRrd4+0Z+5rFJIrG/b/jZC62FEGTTsDFeQlTFVSQCczdR9jyUxu0Y37
gmnk4D7aRXBmmo0R7masw3hGuEY7pN75niuBuJ9P7XqgWqBzU/PxDgLSmNLY2zkTX2svrM5LXStW
wOS8F2zJHDOWz1iVim9jjPptM4zYXnXodKcALN7KLSt8OV1V4O6freDFdmPvAsFoRxHWG86Wcjg/
CBGd6LlhQEuic2NsDECFg32WGGN/HWgf306czjunH+S18LKVzOIvTkA5mI1Od95x0zCXd5fYKX30
EAcjLNgcL9QOCZNwY5Y22nMLXbGwxXhmGz0dyNp4RmdN27pK04vBm1gG/UptWxfmXdWoEYZ+KC8g
BYrr1HCqI9qQ/MwIITCX2MWOlR+fZ0S9PXXx6D70fuxtrJ7koVUykYbltq13GyIAusqnwd4PcfHs
pTm/N+2X7RDg7hlddQAfOvG5YAwKg5YMbqvF55+xqW2ROvumMD5LJDmPWFONbVSx28wdgEqqDJDN
kNq2Trl+X0fDz7bUaAqW0AQrPs5NkgCyujmqCt1KW5Ft1hEyZg+t4spmwYUfGOW167FIBECRIEh2
n3sn206qCY4y8uqnIipwYkhS6Ve1qgw+HmTBWYyCd8Kv6i21OHOZKfPXQ8AGXrmJpufpgPfuGcwt
SqIbM7C8TRVW/q1dl/aJSNPyQKkz3OK6yj/XQQ2NLhuwJEk53fYCjVuNs6eP2vRLkQl3X4Ee/6bL
0t+PQ+mQDkFtSmvcubCQKqRMY/LsecqAqu5Fj9y61/5zoAL9aqgqeiD7YUESIsG0Oj84Cbhi+8DO
zJNgDrLpemh5KqRNhLoYjgeZcH/mWJBRrboMrI0h++JUnT4Z3sKnR7aMS3xQmLu75kk3VXDLt8Z+
lNIo9oPnVRMj/Kjn2lsKqEbKoEQ42BmaqoKtFN40kNLnWoZ7Oq/NQxf6y8dsHE7Mv0gH9iJ+MPqA
k9O0QJbi8IpvNdWx73/FfVfz0S0xe+bpRPU02j5sXOU9CSZf50Ge2bfDrJrt2IrqHL2Hot5T8mzC
Fvonu0Ea4lmgv9KGI8ZhwOIfTl5xpYIoIuYpjM6k01LzOnl1dL2U9okjA+6zwXfQiq4TY0ASGSQo
oCMtcBsJNNuWjk/AOa8yE5mqK9MDStSX3m2zY0opg1jXFfaFHOrkGyrkeiuAHyIBraHs6gaTmh49
lp7a+9JmybTyzJrlZMDKZ6ve3WTRlDwo4scWSxmdb305tPiegtEzNg3Kjs/xOHtnALrohAWxe4ka
l/Gux/QbawzzNhArmTXeL7tm6DD51woSl/QyfQ5lrj/HhWR8AXxjLAZgEnHDql/EkoqMoQpTWtfV
BLFR+KxpcuX3ARWyz8aof6BXAzSjMu9i4jd2QCaxS++XFjRQgP4mHtTGDQa+LFNA8oC5MwL4RJM/
V7s2sGhnT+NV7DQvgUjJJwrd5jwvqP2HuWJ3FSdqg5M+2NazwAuYmIxnq8yOeDxFQJmFfSlu3Xzn
Gh1K/IJhk20R0deX6AbYLeGEI19lkzhRfdOXKIHMsKnOUHxBx5JxdsYnPz4KhNSrqs+Qts8TuRsz
npdcIu4l9Q/sRm2CXR47gRzYUu4mTGLL2iQRCg507jGgmrCjjViUzA8oMM/C4gIV3/eokuGC5F/o
oezVeqAdcf6UIfkG6L+0zlRnc4kdyIz52gyr0Vzj673JamHcjlRKbXaoHfzkhtfW7DJgG20j+s/p
UJtPkKjiqySxzSdGfNnO1Iyr82EhW83AiRE4GvoRtrb/YAnsNMCl+Ga0cJpZsvIRzEGdiL3KdLt3
y0DdkmJI2mKruoOcCnlrQynfd3AkXiGAAS6FMxg9Yb1qX426kfdcCH3uV2LZ4PTembZIjpNdZ5zz
J5xHLzGHhx6bwl2L2PmUuFaxD5Hqgxs26ytbpP6NlcGUsoNB3eaawIAyjTEYk3x+TB1C/6oGunJR
6+Q6U+g0cHQb4opMde8qL1qeTS320kAurQXXPE2FjpeUL5qsc8xrZ5bapZE9InvOLCLb8AhcOhYs
dTMgDaZEe3LGqyLvdVt8atEks1L3ROWoNrzMegRNppGF3QoicXFlZSZs4Jkso83/k4bf/mtxIpq3
+felk/halJjfgrD9Hz//Y/PXPwdfiyXR96d/2OZIUaab7ms93X5tupQ/yg/653/5f/ov/5kR/JtW
njD5SylaXP/9x4P8FDD8P+suf34Nn9N3M4b/8wf81dvT7h+OgE8KlcCSAg7Pf8YMa0GbjlB6LWnj
Cc/9IWZY/+FIrfivLYuWn2uRd/wfvT31h3I0AcMu/+tpRTPuP37P67/Sg7mOf12cf/7zf8u77LqI
COb9x7+JJUj7v0KGPcQ7fKCV6bJV1YxhFL/cjyHDhg5Lth22c5hKVHYLRTA5QWYpz0tGwyjii/6o
kUXyCPowKhMr2dtW6u/jIc8PQHmZfcoufGlsewGgVO7uh8v6zq9Hc/Od386VrhaO4rS5DD/+dggU
DS+ILefAS3jRGNaL9GBOfnyM5We8vQKOsCxHeXD5LO/NFfD1NLqVGUpwLxvqPP3l4x//3in8+OOt
n08hGKDVIGSThzQLUxp5lrPxmEh/fJCfG7R/3UUeMuVZrmfaXKifD1K5QxChYJVov/nIhTB1oPj7
bMHVro3y1xbXImSe/jd3571nx5G24yKAtaR6e3fgb7H2lJE8TLGPydxU5T1mC+dUIxr69PEJvneT
lBASB4qnze+97h8fhMbsspQcXXnofeJTDFXgGahYLGzWpkRYd1NmeJuPD/nrjQMt6FpK2VpSx759
MzoW13ioUUKzdztYqoQHHcGKGn7z+L13GMtc3mfeQE3A/M+3Duq9YGpZOwdFItKq6MeXECzc9uNz
+fX5IBhTmMs3RTEQMN88HwC3bD+qKucg9Y465QlY6+rjI7x3GrYkD51jOPqXZyE2WVsMEwwvQv/8
auyhzskg+M1j/v5BaA0C54SCvISv//gUuG2Y0RU07EPppOxE4YJ75c2/ch7/dYjlV/ghdH1CFTIX
deAcvPoUtM0Lg4XoN5fqvZthe2hbPFtqab69GcybhRcszzKNum4faQSTWR/sM8986XxCqynUtqFH
/s3HZ/buYTVDJg7tKV7Zn8+smRXcuyjlFRrHjsyigkg+MyS5O7AB/SQ0tuCNVfdZ3YV/TQX/t4vM
r98JbTI+4uFYDgxq/+cjM/5I+tgtnAMpUZdoUs9nAkYwLP7m1v36jeAwPNt8ITSvrrP8Gj/culID
cG3wShxUdm3AbEVq/Zt39b0T4fdjweSz4DhvL2Himw7cOp6/WdZqJKsm3/tW6z0mIf7mv3+3POEp
y+V77rq/nExpeB09Lufgy8+LnQ242scHeO9d+vEATBx/vFqYKrIMma5zKOjZEX41lvARpvo3p/Hu
UdyloOJ62ZZ6c09Mu5tw+XCUjiSkp9YTaIJ8Q02/OZnl2f15DdeWoBZC3MSCxJP288kYEg0QcjDn
gNGiPFqp6z8lKRpKWkZlfj84YD2j75pFJFv1fTg4zuXfvpoWZ8d6gdLZVG+/4lR+VcVwwz7QqSUJ
y/Rv8Ot5vznLdy6mxYhY8zzYDn2JN5WKBqHixFNvH3K3d/6cZg/Jue03x79/KlIL6VGqKqnefmSl
YqZl1soiOd65aKX94IZD+JvHYnm43t6vH4/x5iuLAHGq84xj9LDg1r4qJ7YyBmy7RdpiC8IlPj6n
d15cXiR0iqwaPI1v3yZAy3bhw0A4AJE+9oaNSGLz8RHeewJ/PMKb12lKWz58NkdwNIlXBGbQ/6Id
DVkADn/fk86B2dHBf9FWmzH73fP/3pOx7CAsPoAeI/o33/ZamoSwD7l1SCYJsDlx7Q2QneRfuIra
Fi4/Dccvi/DPb1mCvhyIsZAHLNNI3eahvbRLuyXCB0nmx5fzvRPSrqU9S9mWw6v586HgDqHIAyt4
KEfwx4MZvE5NG/zmnr1zEJtJNfWkvVQs+s1XAxS6E8NeRwfWsosvNNEa1Lr+3z8Vm2vlIuKwlOmI
N6tf4jdNM/SmOkhREFcRWQ7Ed6TBH1+wd55w2/QUYT+uWk7ozQUz57RLGNS6Bx3IU6CvKkSAZf+b
FdbxfncY6+f70uWKMDTUvodISnEp06J9LhcScDu6+zwzvUMxk2O4TVtfX4QjLWWmenF83RSyytYV
3j16RHn5OUnxwKK5G24dD5m5OZuC8DJU61jCST9OYWrhOeuZ4ShiSvZVOl1ZhSCCDrZcFt50TeTu
/Tlx8cpqH4H2QCMd4hA5Xh548FWKS2UjSVHdVbNfnzG5c17txniaez1tZd1gtRpVjDYUnyGuGWRb
SlzAGwKDkKjuzq+YLXLLqmKn6M7gjeClSkuMOzuymSUhaFHTQuXvL3DR4jJKRL9LwsRlFNjfIhwI
Hsd48MmwDSZxn7pJ/rlyjKUvnWfXPZh0kjWGpnuoq8LGeDEHFqkUJubOvrh0IG5sgKwBZ0+mC2IW
std6+YJ0fUWB1vA1Bg6BB3fY56yId1HuzSCbGrhvY01mUOXgzM/bJcp1WR0i4jiKjdYivwfix3II
R9x/apY1EsoxUdZBiHx+WZTbZXmuF7E2VxQMvLas/jDTM17HEBo3kqItzsvLRiWwYryll4UDbmHu
LXXQOCbRymiaF/xdmReX10zX64eA0eQh7UCcV6oKHrDcvRBuy8VL3OjcDcJL8X1PFVp1lq/crtdn
LZt8mNNMoJZ2gt/r8CUitwJfUZ8fnKXtAD4TaOzSiqiZwG80G+kgZUedAg6whRnetE35ao0MAbCG
l5/s77vRKY3O5mV/SEKIzfQZQl2sul3E43gC+fOi3No/z5eyt1gKYMYwSMQ1utMeuSSQPwSyjN/g
4xF21O96unsr5V7lyi2vektEn4ywsR6qOMuRmM6ENRfL59Atwu4SVs4zitNgg0HolbxQkiGW74vj
uu22UOUyFArda9zA+KJwPK4notiPiQuYgnxjxrvitnMB8I9MZdBmMgqbGbMcPe07x8g2CRPKWuVf
zAGo77pFqThmtj+uvUHpbZkVd0R0w0ozSw4WmOYZaTDhIa/m+egBp1yJsY+/ogmC9MtI5MmpQnNP
NlB4Y2BU/FIZVRMteUHZNwBKBDxWgafbDcJy5zZnoJHutZ8Fj1iorQ7irz+92oUQ18lM2gPqaly7
fnVjFcnnaFTDrjcXPzSq+EuPwfO5TTP42SbX9Y7LYV0QzFLDXK6T84C95dYxVHNW+46XQbU2zJuG
xKHNkBOxmNvIKK0mtbFtp+ZZCn77sqN5BbSgB8wNnWB6SGQf3ONN0tAfQuN1alv7jl+qRE0xXZc0
2q+NWmZQ/BBhvDhTnJFZV/HbWTStt9bg9+cLIP4AVh/3aJKcBnJrPitqPmcTG1lSPZfLsrFBdZYT
1cP9OJ8j3+q3btrR1dZt+zCZUNqTsOu+VmPDbN2RRSfQGWDzNKpabAgpVkRyQEqySxiWsgIzgA0Q
bU7TSPOq8AYDDwB5K/ITirbaOrRN7QMhnO1GI+FwQ7SjITNemvmkWlA8lY9WA7CnmfqZ2xQeujaE
DJ4vlqigRTWlHdiwiZdNV2IcUYFmbtiLq8D1mGCgABjW8YAtVDB4XzmdOd62kfktnqppiwd+SVe3
/MOSlLY2Sp9gtUpYO1DzzDCZepy0u7BSbBxj0wznLErERMqfHGWEPW5wNrbu3Ltej+z9/Pqr2URO
hkC2gw2XYC7UjhVfMuKA7K3yi9opWSC1/IK+6gBuoz2gDYTd1mhrPWJ32dpzm18Glp0fGR85t5ld
Ggc1wgKMMaTBWag81LID5NTKuATIjm1f74uyXvU1Y+fUgH5pEN/CwLhAh99nGCLCYfEiOOEXp29S
Mury7HPUyvyEh0eeUUoWJ9kDsEi80t3a3OFbF2Yz+gjsw06C0WLWLjlzwyCLR1OT6Z3V9yX33AE7
6rpXULEIDY2I8E49Pq1VIZJdAFZk7QbElis/hfSaD1jGmrz5U/Rhv7bI0VolBFq+oCtfMmvLGviZ
iQGlk0DLAYu0V36IF9gydAqYDDZoIa19jzw6mPpbx8SXVbUFyyYEVmKWnxPshCuJO4o1meCMPG7c
qw6NzNXMqkZWsndujhII7dzhL2w6V6wRUK+6eUYyzeIeTSbExi7oxisxQfNwuHTbpCwVWUWCOUXa
tTyGU7UMFwrAGyHS9dzrk7O5JWIapcfAqh2zFuKpq/a2HQ+Xk99geUVaOCwjeneVyOJOtX6M5C5z
1xpsLCi62gXjCgiXjIj8pm4ibIIuwlCZGdZjkxCYq3C93GhmQ6zi5Chio2II3xt9t1Exm6i14+SA
ApHEM6TzUTVGECBWk+0PJ60TEPUJ5hKNt/S1repvZWVj7MOIeRyVb+PJwnrdCrRvKumzazPoOpZ/
5KNmO0N4FkHcYPJRDaNK9FHXTgvZPkW7wgNTyCdtEC/mI5/7VhoRi5lVGVjUo8eR9dNBGQZDB+Ro
5c/zAYFKcCrb9s8qJ4FKMpg4x+U/P4wwSGTOOhDKDFqau61ioBl5TpYFRc3njyvHd3YuYH6YTtgu
Zf0vrdXAgY2H4tE8EIvWbPPKKwA+6btuHglMl8Rd2BMZ32JdmRAdPz70Ox0bDk0rj6J1gSi8KcBZ
OmRCzJNJRKijtoEd69MworE5yxiG3QurZbIZolX8zRm/c1iPjx5/2Y5C7fxmH+OHAtNdCOFZESZS
3oAwZqsuiBdGM2w5RCk1MMt2Rq9Zez8+4XfKZ4+vhnRMur10w95U6U1UdsxLrOlQ4AKR+0L2ZbHL
bJJo+zb+zVm+s8fmmnqm5aENpyvx5iwLNRRNmWC9VzaykCic9hpy4TofQ95xPiMfn9m7e6kf9h9v
bqXXNB4fI/YfNRsPo6YJohX04o8PItzfHWb59z/0+OCMtfkwcZiguLY0y3jRWzEwqtnIdvTyH6Nc
G+uqQ2PrBa0LE48BlT9GwMDC7DrtZPaMnLrcwFP2yPfNiS4XFeK+COTevQ5thLVpSoTdms1zBPbY
K218uwAMhjUvSXI7igVes1Trntl7pFpWhrUWMMbP4NOgYGwqjYbZ5esCXWKaDvihu8PYOeaZ4Vv3
gYQtObdOe07Nkt9no38sUxeskYzxpxBzmo2nrOrkpUIUuCY4cSYE1fGg6ZSz8erNY3ZHPABmcjG0
rzCQ1Z2HfgsY7BDhQSnIhDVY7Ni+p8Q0Sdt4SdHm2NsxRnPHBBkZHKNIdiCjJkRUZqei9Y8ZFdCT
FfbDtIYZYJEJo0NrvlOySZ6khe9Wko3WbayG4Ksz2dtFtU1V1VkbwG0S+snoOah18oLoP12RFjyX
ZX9fJwOrySgDkMmzgplLmESl5wN5ENPXCQlwZJZEXcnGpurBQFlDsrDYGRG1bNK72NbOIDB6ohYf
ek3tBCWVOopOOnye3ioQX/YPlcjhWecq2yJ6tPttJ6pFEWMXBCyVvYxR4MmsejaaCWNw703jKaaa
S5ayjoym/iCWUk8sRZ+3lH+kd1AJZktR6Oakx+A4VeLakua10QfVflzKSKsfjNc69DWwYy+4ZwM4
PZQ9FxU9AkUo6mvncl4KU18gCcuWYrVfylZKpnrjLaUszhuqWnspcA1eXjTvZnLuhG29sZEWXwDH
Mu9QHvTP5AKA7hgpmLuldCbfmQxwquliKavhKBzjpdBmTyzQdFF8MxBZ6vClJM++V+eDVcvb8nvN
Pn+v3z0Tcnb5vaqfm9j8grIruoE9bO5RE4qncNkImMuWwF02B0xB5iNERjYMy9YhmHs2ET16oIJ9
hbtsMIbve42P3+933m6mG0K5tFkWs8mbNpbrs9pPFbIlM4wuKcjWpfA3/1eHkObPHxAPzIQbTtF4
6PWl0SXnVTH85kv43uryw0nIN994WjNEcLbJeOD5X9Up3mWRU20Wv2krvXsYRnkM3EBXaOvNtbJK
GQ1eojhMo5Bb5h2KYIhKn3HtPrWU2a/l0vr4+OK9t6QQ2aMlEhX+dt6c2jDPLnEWyXQwhnIIqeMj
E8EZTZQomOJja4X5b67lOw8EzXxX0zplbPlL31ZDzZqDFtNpVzhoNsk6pij6+JzeWZJtKhuL1r32
xC/P3IygHoZKrZadcbVu3OSzdtEetcvG++MjvXsyUuKtsRwUDW/Ljil3kq7CxnzAV1sjvES5HTfe
3+/eu47NQ0anm3nI20kI8sWiERXJQE6qy0vvr+5SZPv/wmVz/xK1aMc0fxmF+SrCUlMSvFQV7qe5
85O1XRc2Qem9+fenh65ENWPTQqW1+baOwb6UjAjFxYGBr3UAo7enedds8LW0v3ml3qmEPXroaHJc
gRPPXl65H4qL0fJCD+fJSJSsRqiYZCMaW0UDB6Zo3V+M39uMrC3+yvlfzJ3ZbuRItmW/iAXORr66
0+dRY0h6IaRQBOeZRiP59b0Y1d33ZlV1Fe5bA4kEMjNSLnc3mtk5Z++1ZxePbROjP/v3a+SfnjAm
lxwsOj1v3i6/w19/BZPaIAenLw9mGSbjGsEpJOxByy5RKpuOg7H1/sMr/tM+sryi5+iCUSOz4X+c
Rhd5J3VruaZYTZtjnlm6uYbudJ+uORiXlnKjaPSf//5d/tOTQMuRxr6LnoO1w4//67uUDjl7MbDA
Q0Ft4+FddYrpPwzk/sUHaTDysfk+8YHTE//rS1i2BaYSZhgiJbYM0pjO7jmW+QHvyeu/fzP/6pWA
gtoG5RkN/n+80ze6HHIDsNghHr296XU3bcYG5EzBLLPrv3+pf/G5ofji6Wb8jHDrnwaAVVMbxK6q
Q94nGVWaUxM4Nv9PtylUKHw/Bm0Px7cI7PjrJxfHTVYyT1W4kZauPA0dwgIT2/8Pj/W/WHf+4sKz
TD47h2b1X18GJQLRrrUzHOJO1kTSqdo9QyDBsew61Q/XcKMA1x5Tg3//EVLf8YP/++yRt+a5LHlG
ZXSx+Ye/vnBVtbh7Yj0+eGY3AK3HvI4qN6mmGxQA60VVTO1qgOBLtHYzg4YCjfpcNhoGoTg3vkkk
yJpATjlJqmGGe7xSBi2R3pn3mumGNK8N5WIfo6tO9LKuRL2OCRY0N2FZ0oopgdgfALR46jbaOdCn
CrrIa+da2eMk9NLK6f64g3OqE9IrAchndzyV9OXwoHADTi2rX/cmuhQNKqO7cmL3RwatBrDT7BB4
0VoPkds7ETzAJSPUq9x3nLXqgkm1O2ACmVDMpOVpJlcA0nEOrt8C3q+1fnx2w4p0hM75qInjYpIU
YVkKe4B2Wo0cF+O7LBfERDVgKevRO+I6c1LgCXAmADaTV2vPNS5Af572HtQgjJmDoYZ8F1UG52pM
1m/imL11EnYCXwLCx6obwprcilg7dh0SPydy7CeAntqP1tY14pw6E6CQrNcVE9V4lRKOe+pJBIKm
+StFhLROktpZAddGFQ4furoVCBXXGabPDTb8xcXjOj9KrbYCaJDAzFLf3mY+IXgSKjPRadqjFXlP
xmQDhcWfUqGMj+inmnwX8PrrEB2pUe1TnsKto81c4FPo4rGO7SEGXCe76CkJ7R4giOKLKHWZfHYD
YyQ0FQQy2dr4OE/9Bdu4e5+Ae2ZjDH2N8QW8MhBUrahRxzPPaZbAjiXJoO4GOMZAi3FxlG/pNHZB
Iytxd2YfGAzr89aIholP5Px0Ijld3HGilWoPDa1MMA/brmfwtJ2k5z/mTTn/YkFAqLAwWs+rHi5D
B0mvhHkOp7UdXvLJrt9yGx4RGFb6QjvfHpxrjZPTDHIbu9YmTO0i2/vzaMjAL/T6E69D9k4+uT0/
OaFGpRgSBQi+eRiL95JKsl1KSrkUl9lSZuZLwamW0jP7U4VGS0Faum2RrGFDsO4NgB4+krFALEUs
OHb3ybI0CtvcpMCiuH+aVRJ9a2aNLFosxbCzlMX5UiCPS6ls/6magQFTQefU0vFSVGtLLFwVcYKK
Eml0FRlE1tpEOizluPmnMsemQZXuLwX70HZoAf5U8WIp6O2ltAdvJ2GnUO6rP5W/96cLAOGUjkD2
pzvg/ekUEP48vhDkhungTyfBWZoK2dJeoEFZfPZ/Wg5L8wFt804s7YjEJhXQhaIRIDB6I1Cm2BJr
QP9iEvO8kSRlHVOIMKsWIfqezRDrl5o+uqrOuPhOJgQwhY03ZTW3FZMX+plk1hvIEgh7QXCAlr9Y
jcDv9vXkz+Zx9BJv3ChplK+uk2aXOcrsaxy68tEY0vwZ+rz9CBxt2FZMJm+zisRbZ9Rpt2KTsA91
mqbMwwmloPqGI+Np7j4nF0vHqwyDzQOM76kBEBu+G2XFgDtnLbsBtoo3SYYHWDNMmuScmrs4g4m7
bpFmbbyeNn6MonJleSnkK1ONHh1yhykq0lW8TYl4m0L1GzePBy5ycRe7bRJ+xzacf8LoHEiv0/jR
AowhImmUTYyo3is+O/7sk1Hn9luIx6pmObG5sJ2ZdG0TMcz7ASPgx5wRyEwTWnt3+yR9TDApftZd
Mz4bNhFnKVoYsh5LE1TIXBr0/wnzyDe2nmM3ofhmZGjN7k/p2il2ZNk3G2uczXHjyIwGsVElEdRG
aJQfutdqV6XXhbUCZse8eIgjzFKJEFvNTpuLLQW979kcvvWinRN2hM77YZQ6uB3isDXrVGUmfOTE
1KM3UyqQ35gFk2Jda0tQEbFr5rvXtsWTk5C3tPI6aeOXscPSXzuYJ6wVTZPuyA7cyUCfhjEPqhDG
MpA7ZX70gmTD/Wir+GtKKzNcF2E+XOAX9qsGphOTCgAl80mBuCxP08hutsVDJr6R8xtnEH/yCMO/
zXbCMufXHvsn+Qa90e3hyeFU65z43rul90X0Z/+ExUuuRgPVXwBdasxZAtGAoxUrGdsORjF73Ual
eybJiEBSC4EX22SBV7XvowLsum1H955UyueeqIfblI6cOkKPoeWOc6797qVNxlhXYOsFmKA719lP
XJZhbg2XZi7l+xxb1ldEB6jb8mg0v6Y+yg5G41KsVEkTvRE/y2U3i0V0kKVt/zaTYQjiIsobBqsJ
Js8mEeMm1IZsWLVp1rwaRUoCk1ZSF+SajvtJhCxLP/Mm/Ec4vEBMx3N/6rCa3FIv9B/5fMqr6g2F
ZaQD6IcncuOFVlkGLVOJGqxgU78zoyc8uPB64AGhljgbI4K83toaRM0CwXGQorUAayoq1mFaj9WN
DTq5SeLO9qT0dHhi7cgiFTCBppaLfMCFRJ8UUHrCQAIKYe+/5mWCitCpxIuhGdNXqmpANSnBlvaq
KSdc9wAe2ms7jZOxnhJ8lDggpwcyisuPAvYPMS6Qim8SU11FoPEY74fZdD7dWRP8pynvr/ivxwMz
HdIsR7N7k43V/R4j3SsCgNLeU6XTvGRuGr1O4PSgAA4iPhRtwchrFh4JSoyqs21ZEtQagc5ztrLW
ykMckV0C4Dx+aYnIg6Fn9e0RuIae7nypEeAQtR7oN+ivN+GNJIbFzfzoJmzsjrC7AwBJ751Sb3xq
TRvgtIFr8sDA0iUxZrRyElKBhW77Btj5LFmaBDPRWr41Rj7x5GDzgAk8TDu9UdYnO1F7kA0DQTgB
ZJj5AjCxTaMSPp5NcMAm7lpyRBkljwyYFRKw3FE/hRX131Gda9DDUq9og0QOyxyKzeFTRd7AjBqS
1hpxfRMMpYa1dXQU+tgonV4jleYGgzzNZ07q1wQxgv5RJKMMNBpXDU/0BHqfAaOGq/OQzrJ/tp08
NYhjGyvuikQ0wy2Cs7oyDLu5kDk37vKGy4305PhWVxANb5DR3AVLvmyWdaJPFrkC7D9NP/bFvc5a
7iSDoVXJbmzsaV/qAu9T7rv1Zqpj+rBWQgRZq+f+vKqbnoBk4L6nzsM3RVN1nEfuMvjqAvx/LT7H
vCFdQYXTBHd80KKDJyCIbUK7mj5qcgHW+gL0Hhu/+eVkyjvoml/+cJwsfiVmV06rgQyLndI141AZ
EL9dFxUS8YwYJ7VS/s4MzJhbWJgAgLUIlbM1+ExWE8bDgTLCDoWSo+0YxTcBcTzGatATKyhM0eym
CFIqkSbC+WmLqCMu0dZ/oEeJ2E+MfFOaDHgj3z0StQLvIs8tCJD+/DSMk37NFXIdU4O67Icdl6Fk
TKvHzvXDn9Vcw2xzWjCB+jjVAUZQuZWkljQrYU3G3p2lWM2eI7ZUOfkPeOTDFdnS+FzVojww8e1S
btiVfkuEIgGjrMNLl+vOkV2++WESahm0Wo5qUoywQJKx/F15orwR4Oo8p2OzpG+OZ11ApR55HiH1
mfYKCKd9Klzww2LGEM2EQB5kRBBk0cPNNjNSJITzRL3QPigxNqc0imxqZqvaQ/9x33W+zK/QSonD
G3QHHQy25HA2svOcIu2m3pa7uCsoEdSsoRwxkL0MkWHckDu8hKNG/okDaqbNrR0XTiJCFDERk4VL
rq/7d3+YSV/NOrXzY7/dxFWTwRnC1unP3g+fHexSxrU6OF3yEyISUhwtzDaQxnZtPZIHJtcVmThH
AF/JXo5OddImKPwRXLh1ZIz5R2qp8jLDIFz5KCowtebkCmV2vydUVARa76VIVJxuS6KbFVT+ztFZ
B6md/L3X8j/CY10SFFtd9bv/q/ntj2frv5xxz1XBX//4R/7invv/xC5HV5ZOsE55///2yzGC+ux7
GLSfbfzfGVjGf/3Pf/fKefbflm6i7nieJf4Yff4PB8vT/2Y6jo/2GQmljtXJ/L8cLNP+Gw0zQ6eR
5euOcBeF5f82yxnib8KmmwHOg9uDQDf9PzHLmcL6a7cYABdPpI3U3GQ+YfGC/9A8gFoJqjIdxi08
4Rz/ew5URpbtJonbVTLI6q2ZIBRPSD0P8d1oJ+c2xgA7qXCiE0n0j0ZKXG0eG+mL48uHNlbWZTJj
6069uJ67tr5KpY5l13s3lRnVeRyrv5MhU7PGCK5+05wHBOPMBj8ytvZGXX7hufVOiU0Cb5eb99H1
NlajgeZWFso8SJGhk77GTrXX3M9wHrwgktxv23uspdeGuSdyK30dlo5a678nJ405Or2XNgQja9Wo
6oSz5BICmgwlzmkx80UXU7SNXeIt3AfI1MT6VQ3Jl6H1XifEGMYfciQcOLd/kHCc74wUoEZZUq4S
9sHGyzZvkt5XcYaW1hjAmm6DuBvOntG/Lk0CzLME4GUHlFWo98tyOCnf3Jg9+HUfJ05dt6CPp18w
Jzhd/Gptxv2L0amcMMpd2UThgih7EXVyqJGJ7QTMAgAk41oM5OOiAQHyx9ARSmj2macNPMqRtFFM
vCfn3IYu0RXuFK8Nq79GYxxv0rL6ndJq37VtkJfxLxPg0mawcNeBTnSRiPJJOlJ78rrmOSQLG7x6
sc6mqTrroRuvYB0m9m05aFeVO3FPSgJzhsWjw6oFvJVvI8uEZFTX296qBLQCkXKDt1+qHjo8QBCx
MaFIQowHpeKw0MYpWuEUIQ23NCmrXWsrfaI0c4v7VNe0qziM9FUd+x9ti5kjyz6JIp1XQ+eV61qX
O472wGAJpebdQrtS2OShlj1qRl2Oh7THIBxlyZtEEx0QPki2agxXFKtNtOX46FYtju7N2JT+QRbu
W5xUhzz29eNoxkGPnuJik4LNtzzedaC/QTVYxt5YtIdmLM5DWA1fPB/PUCkB1+rtS5PVtGiKBEVV
JO6Z4VtHDjTs/RsY6fVHxyceN069FrYRfnbRAxzUZ7j0ETEnz/Du0i+zonDiOD/pzecQhfZjGzH2
ttIlwspisNd3xVcTkuWsxcSvhOE8rnO711bD3JNpEGPtp4R1OYw1tfHIQjzBW3joEMPQaxAgHGaC
TOoyDFdWGM37ApLyUZvQWOaCwL2wTBWRNgYhQXzUg1m+gmHKRGisYj8lL4fESw81b5bu8zL/mVit
SU8d9q2r6GCE6BdV1P6Wrbq6nn9myipWrVMFIqTIS/CmrTGeb0pX7is0mOBkugBJr72uSYnm/rh3
FxN5vpcGeN9O0aCknaIV3XMDOAJIndqLKjmSFKJONgu09xLos6b7nmdt8hgK0LyxT4B6T+xD3sAC
BTVEnKYUSKm66q5PvL4r5hK2cv02IGMkEFm+IZuNAZzM+YdjKrkKQaBmWljyCjrAg9B/8ss37pIr
Scfp2Uo7eyXcOQW0EbYn0xw1bh/njo1BoIFD/NXuqJE/K0s7je64VRQFK4JDUwYtxbmQ5nHOrFua
kHPSzz4KM03siMnsV5qVAUQNiSqOAPKOVfs6p+mlBEorqsto5myCvYh3GsJGJA2vjSvbvZF04uiK
5qZBYT/HOZiwxCZWA8xI3oXORfnqsZhCUuj45nwhb6E6Wvx2uxGEnB+nEWC+/DQs4HbRNmQhKP0U
2+O8t1y8KmDYAkwRS7BsoegyRY9VB6DIG+VTqgelMNprLRpEvaK41hj611EKQW60s5o8EAI981ad
rdz+iSL8QMv6Je19kPYkAPWxeyL8ACxAC8cnqkqwW9+WjEE5C5gyXlop7jaKDDkSVGQ3UJIQizXH
u9zpm22qBloZfpiukvaeDpMdVG7jbcNyPtZ+TkCC+Uix9dEOw7c5ZpfmUjvZTxn1yNVANIFafdPB
Ec+WdTW8Emy8D6DETOmMqxw9SsaedfJqdSmtKF+asrzztNfX0pi7AMSXt7LQraxzRBHlNIMgisLX
Dr3lShIIsgqjodgSqHmwI4Q5LmCWvgu/Qe/+QvyVESTPVZUsPGojukhx1hQ0R/vDMHliTYMVqQQw
td75nsF0+BKunzer332sUJfkr3iBHwEBy11HaudSMtM0UV923lQbAQlsJVHg+KkFMguRg1OBGIt0
MrwN13sBbm9t3AJkeCgfrY7MUcOQr6TH780MOllkJisPRNqqd8kszaT7XBDafSRW6yS0xg9EQyJX
1UQPUTLo1wnswtq0k3pTUoVf5tS56OTD7MPBwdOC0jk3yAn0nfE7swgeWqJg6rqyX424bFfUZ9E7
WOM4vfblcO3tKn9slVtBYo/hSeTzozFp0S+ngPY+pVZghla/1TVwm1xfjxI6Ta40da+hZOyjCGeG
76fdIUcns3KidNjNgrz72ncC062cK01g54oKyr4CMltN5VvYefEznffNAPkWUi9nhTChHA+Ge/ea
Mj9VYUUY+YBDoCbKbgMmhst9Wm5o9/vnmrCBdTM4LioYharYyTvGGwUy0KYDHFgB9nLbhuwCS/+K
J6N8HuNfta+RBNZW7pWUs3kV5zGpX1B2thGFLFqEcEv0YnbS8lI/A/BUS4Kx3LNRMU6YnL2ezD2B
GkUL0My+Z6HvU0Fbv4bZ3sp4QX/KQdvrNJz5+ifzgn1+l1rVo28k81W01Pu9PKmu/pZQN44cc2u8
0ncad+bWj7KvgowJfS6eqmHNeZ1d3Da6dbJx9pAagYEVLrGsLh3DHJYZyPlH6Byg6jVtmyBcuIR4
s+4wqd6tuPzMQBjv9LSR4OaVtyUj1dtE2fCEQFK75R0FvS/ngBColty0Vh7NjKySrWHM475aDr91
ZmkrzzDat5xpT0Rj6qRVjgGhMnpLzLoNJg14sYy8IBMtivHYMjfKFnNABA5J1V4iVjBDO7LgXe0E
qDXbyRA9r6Y3ZyGzNjDbOlvjkZlPfqx/kWgud7Ynq1Pvk/0nUvTUqIED3xTaNbOsu9K88jjVRXSz
3XPbmeUmcQcmTIk4c4BFRzeKaJkO5sbXU9yyobvmg1yJQXylunbuSZmppuqxLOZtHqWXAkSbA5Yx
ar+yEUMEDYfele/MBd64JpEvGtE8Z0A9IkUS9i+U5voG4NKzZRCprRiXrhNpI0mGPXXo4t67g5PZ
2J2LfE6hiiatJF37dmHcfc3k8jdEZ7iw1jotxqdm5rLXELF2zUPvsR0o4mtpdsfSJhqGStrY2oVt
B5mWRc8W/wrpzYtjdh+0rtQRtGl8R5/zjlZnL1KjeMCTQ98g7PLABJy6qQf6A63StE2Bum/vaxAM
ROl5m3gInwYnce8c4EfLN66V0ofnIYquinviuW11eUt9SYBcNwH7HGzOAKJOd14h6+tIACKgaDsK
srbU7n2Vf0XNpL/5ZX4O46G7jJHTXYCN9Re4it+wXP3NKLUAe3bzUCC32eQjrVZumADm2RoJIXQc
oHDe+AoQh0FlMRpHAlVfGiWfFyFhIBGZm9X0yGT/OiC9pj+Byq8ful8en3dgOtMUdFOC/L82JRO2
lns7QY2as66Ht2KsAfpwYdC0JblZs88AgMZ1afgvjE3QyxfxhxkR3evM/aaf9PdioLc0xRPwxpTc
6VZ3Xk1veIJpxLXcbCk5DfrAenjXE50Wa03AKIGYDtO8cc5eM/DkOtk/RQS/0muVuQ7FyLU951wh
yXI1kGx3jUT1iRQk4FD6JVI0OYCC0Fy746XUm20NSitYRnczOSJmon6HdbHkO5IqW4xnz7OZ01Ag
ZaAKSGayfnYxo176LDt6uv7KjhouhjPCeM/QuPgZHkkCo1h0hm+a1iX3Vx/Qz5kYwXhHxLaxsrpB
rs3RGDZIKJnsdq3LYAQvg+9NBxnHQdi1Nlp2N5Dm7JGftGL7ildlbABfq8ut6Q4XPeku3XJghmZ1
8QXMwd7isksoPROa/A3IOI/XYHJJQr1VhiZ8ueLRAuG1gtX1ljGwFhFT+Kl4hkV+xLmGAUU9cfOL
d2HDjD42txrjLlLiuAOM6uy48qMHWqv8pQPI+n9vWRGaqZU/XMbYa2rM9BE0yYPdMAJjhGLsFfOx
FRd49pJ5cHe5nens8kHtefKcjH6/k6J/dlQ7FiuDoO9tmkDomm1BCh+b+9FlXHMrsEGsbI1UzDJq
IPhVMroT9kbTKzTZcRpT0eY66Ygy19hrzHWZi+FSqeaG4oagZIB3LUfWjsEBF4LIHW6FHd+bOlui
bGd1VynxKWb3G7yUeyoBkmKrM4+OlpB7ZBj1IzSf+rE1x6+KkQXDYNrZ/hARjS6ZxtdE5DCwkiQp
uc+NCX0t99NbmvEUswKHczmSEtUoB/TYpAIbNHtgFgbzZNmyd9VRtR/HUFEAuBca+dpWQK+/obw8
YR/7suxevsqdaDrjQpNi2g70aUmGdZ5b1+DSrn0oYb6ODM6HkZoiq6bX1Ik/a4Y0/qwvcyjmY2Hh
7TNd7Duj2Cl3TN/SyEUf3PvxVszyooCPn71q1yOFOs5jfw0BF+6Y9BHalCdnsI0rZKWQXunKbkgv
Z0bYqGuWSW3NrKrblzaDnkFR3dpGOxAqbh3CbKiDgZ7OmmOTZE6W+pnBrBlUZQj+t9bzgwm6cOvF
lDsUh0nAVjI+a07xHsdWvmu0+C1ZViYD7BNp9egqyJA4dHrVMoeBeQYplLSL1nQ3RqPmbR2Ts6Hr
tfYlI2gAnCCvTFBEkCkhn8uWMA0a/XvkZFOQpzChlzA1poj5XkQaFXhoEgobtcc0pHXRzHDrzCWA
1yBXbT3mdnrw9SHQsjx+6tN3hifDpjK0ga1PXL3Ibg6WV4ZbI8UeA590vGhNBtE8FS0hOOroWQOJ
HWTagktVlxTPw1oRhqc54XSuOhlvdGcQa021/a13a3UyHO1iOCEAsam8unPpPWHRa6EOy3Rbi/gz
QTZxx1KUM7Hx8x+ti3es4HrPEJ78vW5SLvRE6ly6Z581F/iVHfbp3appnjtYdlYtNf8uhPcYVNCd
NuNkJSeH/bbXnQlLbrLqasTvkdVHN93qMqanXBZ64vIWfHJ/IHnigvUQ0Dusv6Rw3lHW7yIWCzPf
Hv2K7exwE5bBVOHpb4uWEDs9zw/e4Hwq3arPo0E+J5LJcFOKuD8If0cIjP+SxKYOei8l5RVTKP40
U/5gRk0BqJXNRz6oQ+LP5cGEVb9pq/i7ULl2bKKOxcmww9+0xQwO0/lppI37MaVJuW3nzt0XtDJ5
0B1yaeb61sXFrRySaZeimlhVwgD1o1PhxzmtkKZQYudOxfCiJqYd0XbMaGFQtRDsC3mcPfFWJ2w+
qkZWgmxj5mBdGNu+dkFSb5xHNXnH1o7O6bi09vpp3CcmnyQGyl/eSF1S9SlWKeHeoMykQVFwKU3Q
kiw+T9iuOOJPZqU2rpsVeHXdYjsTSreyqkJfRbNX3OhFPOb0F4rML3aSsCcmA7UI8F2XQanbjIkc
IPd6gb6byXe/j4yEiJWJWMLYbglPqijSoOe+gmUkgj6hK+DFWF7B+vlnYiGDKMy1fRjlamfb7jP8
ouJJ8EybhG3LYXoqZEovYsbJG3sPBk/109TR4NN8bpJWWz6MKj+GS6SjldA16rCyoXtoHludsjK2
QnvfeeqjN0cyCKVadP+Tl59YXrIvjNeEREQxfTKG6+gJql0fC6ozlDNzkz33gJWvVjaSA8Tmf3YA
5iBYZp+O0rPZ1+kZ3YICIM3wK+XnOiWNhNBj6G4k20LYzZMk7SnTnOhhspcSznwadBsSsWm9Rf00
bHOLo2qas6trh3YgDCpdrNXeppq6X39CKuvh3Bn6YypydweKU57KRN4mbNm7OIfwmpTc3Iai2Axt
3JIPomO/MzOxSzOtv3u+twdGjgIMNCIY23o62F7MBbllmigLBABOItpzkqp7qpnIXsKGiBVfPamw
Qg1lzAFxstsyFMOKSwsRk2QrkDaQ0U8qnqI0/QzxtZ2jcPxC3XfsK1JW5XianfRDzodm9H9WeSk3
ejX8GocuXlXjmB60tj+Vee7tPGuLEzLetDnhAmibeMsegRjJ2yy1u11WetCKDv2E7Ed0KSQhluph
Qo24Mlth0maCAe7b8lFk5J13Id0LBihbsheTTcE2MNT6evnlE2sKalU/zWb3FMW4/iJfrgdN/zQo
oFmS0VNfFGdTqxnsYRFegdD+slrte5C13CCbeU/CjHwYwI99e3PG8Gb0HR3j3tjnzFL3cdztxPyz
7phB4T8hXLhcEKlYGKr+NsfZOc1sl4cdHujg7Foh0oAuP3PW7nt0ufb6Q2Jgxo5Jckf4lbjMLMNw
mDhT2mffmDeOP3zNsV4ciw9Ra3eR1gycSrVWPbkxlEI6NhBzq7fW04g9d+VQ6NH1cN+7aJzXytCj
jU6cYCXdaoPFnDxV/278KKO2OKcTCVx6ZR20rlRguPObtEPkNdY6l99x/ZMgiuTgRvM1035Ll6vN
4jJi3tisLTN6LVLxA4S+dkpRv3RW6QS89OdcUXrQ96O51cQnaauCw9TQNh3W/otN4I5lh98J/OZ7
WoPvzmo679S4zSbB0sszNcQPWYnDv0jJEKIKOcXFZKNah2bQCQa5zfI3gKYHM6dC9hgIFlSpZIjb
6PwqanEDpZBTnWP/B8yA+lQIV6curj/CFCO7KQaOZ8/89ocK0w9ot1PrDzuvsx7GweJx5WqGYj5Q
aDFWqvaGDYrJI7k71Mje3G4T/JxrgWuU41Wd3Ln/NbsUBsp8wUX6Kevp6JrmOazceW3Y9p46Cc32
NF1id/oIneZWmmC0EYJyBbz2lvc6Gylj3XRcp624jHj3oUTv0tF7Aypzj1FMzvJe1z+zcLmklYv8
CjqvYvFktX4QfNINCkcSiPSfWOG6TYeNdB/mfNEzA2cDtfghTY1rHdEcVRX1JFljasXijQ3xVdSD
oFLM3QAoWLhnXzrYlaDVL2pzk1XJ70Sr3rKBeYrYT/ar1AQ/zHzI53HTtZJduonIWez4gXYVPfmT
eHbNjHzA+i0ysg/Pauyt3qcvje/d4tRbx7X5MEfes2ZRpZ8aW331jvejUNVbO48x5vHF/M/+ApAD
FRk6C3m22eGv9A+RiHkoQtkOyHKLx3Cja1ELUeHFw4Qf9M7Ub+Ial7scCAG2yhumKdKTvaE9gaPC
FqjXBhIETZEZTkcQ6Yu/iQB+bJ0caLcFXfkwKdglJdG+rf+U2TmpVqRtXSujerNyx/zBiC6iG9D9
rJwCSWeuvqOcpAktyT67uvwkYCd7eO8tbv9p04SrNFLutSV3QLnmpw6zmA+OTOWkfJb4kAuZ8B3E
UP4VcW+B52O6NthVj4RDT6wlLguarL//ePz8TIdwbDSESTNyJrKYUsY3qeYHy3qpWvmjy4sPzL0t
Jss6A9D+S6u5pvUds6AE4NZKLP68iPbZfuwTyLaLcRCo07wmx6m55jJGEUAQTGxCfidxjjRtiwYm
eH+qDBDAeFLM/Vwle4INzTMDz12rkTdr6y2uazUuVUBWbGZOZuZJoDRoxto9sxM6O3wcJF4llJmD
1M7oEhIO5YJBWD94p7h5JeuBuCoJUpzUrNnSrnVmPCADjy5TO52ZiqSXcao2lGvGTnXMWJzK3U7O
5J2azjlLAdJaxkI9+J51zRvT2Y2hASQ/s15NpRG4MKFbFll9damUTr6rdfumJdGgJO8uGfsyQG26
LcFMBC030L3B981bRoUTu/AKQtvpuCFL68C63NmMWPZMan/2YxV05TLhygvaq7Tu137RGWz/Yjta
9b7plfEGfYZDQfcfAZQxPsyJiIa98gJUpTsqOZo7vW/oTdVkNos2ffIr6xv9mB/MFNXrRJevKkaB
Eugir9eFwUCijjLuj4kX7spsKdl09nU39H6Dq6eHRyWKrHn+hmccqDZDnFlNL23PvS5LhoyCh8B2
q+EtVmh1VnjoxiC0BoOjltTjYu5RxNIeGdOIPLnM2tZkldPKD+/m7Pi0E451bYy3WpujI6rpQlkr
Lwf4j5593iiv3dUon3IqhnzIHnArAhPRKdAMJBjrXui//xd1Z7IjuZJm51dpaKGV2OA8QNDGSafP
Hh5zZG6IiMxIzqTRSOP09Pr8VnWpGpAE9UaQNlF1b1VmRrqH0347/znfWdO2pXOOZUFQYSDzZXlj
zfjWWco4y8AClCCMP71IlxNoeVSYQh0HVlY7cIxvLJ7qc3tWUlQ/dKHDtVHbRVK05iXmm/B6d4vs
Lg6iVVyvOkHLAst/HM3+tpzas50WazSP4qzNB2/JWR7DqwbL8NRmxnqBe/Hau50R6+ijCXryxRfN
STT214wj6xjkU3VbS5xfiXVTqrgiIVpHG4MPnZEL64XeDqIe1OLWLUr0E4PSOpfUSmiJ7o/fzt9N
TYOpYWW4dkacloH31tJwedOOS+ax5+npcbK61/ov4/bZ95jxB8zV+3yu+ZDylMdL7nymFjeRWVR/
ZrdhUsrwYKl22rXW8CdV1LjoDZUUUEqdKAf3Gy7cBJHVupgezyBkbxNR3flEGiXdgVRFVQo7Irwb
m2ONBqGKBZJqwhHbXAS93dho1GbghHOiepXfJYmALTtPHy+342Jcou1XhuSgKVsSFCYkFBrqFE2c
0UNaRBExx6Oi3M5wqAHAW5hUOop4fR+Qzd9DR60yYG0VrU6Tx5MZ8Bx3WClJGq9jhzd8YwovYb01
ftvBvA1yOkLXKThUReAdNO/S2O0QrilWRlTK/WA9WFod7PVu6Z+wYtm7alDrKdfitfrGLzw8W8W7
k9pOGBB2y52k3pltW20ANuxlAe1ipn0ixKZ6oEpSUD5evMsqW4D1aM7W8d0q1szOjPoEDgW2xiin
iWvnBta0q3UEq8VcHMQLmexrA6DIOqXbcfXk0blLksRATogPrMaG7MmgMioizZxQl6jZG2FTEZ5z
7hjIUB3lGFvp6i7XMgg+K+R3OpOmTSAafeeW65/17m1ICpPLLnjyBFMDTj1eKTkN2hbWTEdE7t2q
nSOT3C8x4vc0NOSq2RXvadDM54l102SgFDWktV/xsV+2et1Zzz3RziPGBgpo2+WULwCKqkGXO091
Hswm5zeFBptC5WxA9Oc0Zf1Ee8+F/pSf2iDemrWwt0rhW0jhnoSBhcesC+22YdNnUYdcNuZpmKvX
gvT2jpTvDU9B7MscnMpiYHesvM82XkwX+o7tIQ3i1wj8PA+xaOIJJg02Ld2Xos6zTLifzFndREOa
jFFJ5at2bw3QKMnOqEuirEpSkOnJZ2dxGBtgTZODCT78ieGMEM/r/WcfeyaVnjgm29D/sho2eUVD
8Qh9Kc9Ct76CutxapmqZyIoxInD92NIPjy981KC6VL+8RRTbshcg0pM32y+mxxQvtUv9C4M+b0of
DExaiIJCf/jrY1Yx9vNN94dMUExn34McQTUXgJWwoKWWDSVdn/aTTOpDtSAOz2/QlSnBFTDsKehW
9iijFBqZ/bdbD3/6vXh+kuOCwX+RDNh/6hWZbZ4yKowt/V7Curw7JX7BTp8UhTJUas5rwLSU0wKF
YHpKx8S/lO0Hu3naZ8fse2lSbztrAw+NhYVNcUcwLS7D5LTv1j65+ONHvjgeYBnH2iQjA4fWZsG5
HFnHwjvcZJikN4MY6e1Z8DxYaXLUUvvTMgi9mYVdnNgGmWHPJ3efukYWY5U0IWWJZNsi45+cUZYX
jMv5dhyL8d0TYPDuaZ28Mj8YaPS467gyLMIyPrRAv/UTC6s6L6n5U1r/jPU65q/9lWT8uNiIAA/2
PHNYWEfkQvViDsG1sjONjcec7iqveaaLtj8GZQGwy8xZRgKtf2DSvfZ2Huz0sshPgon+bqV8zoDX
R36bHV2ySBdRw6mVxYC53N921BUcUA0/+OUcKBg76Snnx5+gA9tPTO+27RFH8Tp1We80HXyjrPCB
6i54FwMbczPll/Plry92Sbmy76PhLSrhPsmLGfDIov7PP0tftCFlU+y1J6Yksbg7i8cAkMn1cUn0
V3rI2kifBMbFlEe8x12jq3MMsKb4IiSaH7Ny7B8RHncYL72Laqp0160DsqdKgfNUw05f7empbxBE
J/ZhvX7lJpAxY/OU74aoSkrjbJXiKcjc9eKkJr2rlaABG3dunOjWt++NxWXhc+ItPNoNCsNpF5qi
anDEuWUfC1A7v7RdfckFM2m1rpSC9GreIXXPUROMR8OW4NxWW7/ZreoOtc4Yh4V1WwV1/t1qwduI
knp2UvhkfUf5AaX068YimQHTbDjMefCYda29E9bAbOsAjCJN73OiTPXeG+shFBzwGMWth3XMdoNL
1EGQ7dqPnecdxrvwlIx4Feoy9W+a1//BjWBGOWJJ5Evfj3ribFubAWdbTfUS0dmeReBi5NYKsGbl
hXgcggZNrO6PRdnbW6uAw+NJqsfWdufSo/AwFSbjt0obLKsqf9BwX+95s98LvbeOf33JU3noBrvf
+5YWuoM3ooVSk8FPJq6S7lwGXr+vcDHF2YRDIDMvtV1UP5MD9C4q+TzH3674sdzaYeixhnaPY94P
y6L8yTBb7sulGjf+3QdTcI/w5pSgIT96sWRN6+K3PthJzQq3K+kWSQcIQFLw0nofFVaqFPfTC9Xv
4N+wdaRJ+rV0F7MMXnGclKjsBeHcevX2Gu5tqv3EYwUM5GGeHfum6p7ij8CNCPR+onv2l6a5l4yk
3TdFEDVLrSmg8wMfCs8QcVEcPw+ybCK0xOLs+muwqVwyIJ5dyoM7+4wmXsKd7u6UDTRvn1BPHppD
It89Ptj4E6t6JwY9ppB8fW1VcXJ1jYiJztogr5ebmej5voN1GE5UUWysTmpM+fYSurmiR8+00cOr
pyxnWu6Nfoy7OgOOR+WApRgxewMVrV6pQtFXgx22tl4qmgnOabMC9DNxAZP/orVa9Ak1w2n9ZrdR
gfdE2EWPKUvZIbdSllMr380Q5EedlMY5ILkW1o6Hj92vqpgMV3rzKHemimi8rFb2pLGZP6R5fY+B
rft8bJ9aw62Peb9+LJ2odoulip1ZVz9QzsGQ+An+aar4LiYCNmkPqCdju+wkEaBIUKG2GbuWamJB
J2Qjkye8jsNJLv22w73FDVM/dzr8Qi1TL8Xa/XEeh2RNbkXm3ApQ+txxpHyx1fSryWEyIv259L2D
WAMCxjCEqVz80RjKB9N5t/A57bOC6jjyOtjatDfeYe5hpLMKuOA7wjXsIbXknXvcpfOVR0XAFJXs
peM+N5fQTxxCHAYuENKJrle0e2XLizTajPShcymWpOHSsnrb/snO3bhsRdRn/TWpXPPEK9xhPFlw
d1F3rUGvPgzlvhoKGKDj1xTUaJ2cn3dj+9ix9MyqMbJZQoa+gYWr92EUOTj4KM8763rKieTRzsei
ZwpllxrUGTXmPuixl2oBh0FSErmCUlY0s9yY3KYfKA6nDnCK+yw/0ib1YS+6F+Xt0GyFqv6YAZOD
lmDN1MwUTGGTn92AKSnHekumoaEDkfvKU7YUO4syKwJeQzyOAkeaRw10Sf50zX81q3G3lm+6iXMg
W31iT1q2h/VpRGTTXhYAcWG1IOv3yT0iMn8GA2k6WU3nii3WSAGY2fY7V+BmqJVGTY9h6ZtxhJJa
LNqurNUpx7HFx4sEIx1pnU03qWrfAmlzV/ptE/qOu8D6OVsynrnAbHkCezTHhZluxbU94g71xyKW
DnDVspudUGHGzPI5UrzBEeYUxlsb3d8p+a5Qx6pFyhNZpd8W4vbdX/BNXFmLAclRQabJiDV+hxDc
5yEWyBFjMEFkrTD+OKtzXFcHsklNes/RiZBslc1LD2nT3ZiU9Rz95doZhR26Vg6WRvJ29gxVYmQH
Uza3yezxisST6tp9ACUHY2YbJY56pV/NOgX18NW2dcTOPPac9onhjLqbJa8v7DCZjFfusIKuyTTz
z7DlzEvpoCnrubOvqgCpBGoIKdH7Cz/hSXN6Rkp2ExUXbbaHq+ex6QDCrAZcyl0xbtZ2oSJu9OJ0
dJ+s/Oc4JvZJTUz5FSvKclJgFBNnYWinICqlzDIMZIk/IvBulWtln7ItPr0SP401OO+qkJ9GmcQ6
hL9rscgEjlqAtctr31K0A/C5e9JK4ykZ9F/W3Wlp5E73w0848dSOuab5AGyaR+Uq8H5VAYVPFUeF
ExDXIMHIDnIYtiVvcGRk1QmqPr2EDn3EfYKQgohvbdAvgQpKfJITPUxxnro1+vG4PGb9sG6xn5Hv
vf+jmbgL+B8diSipNVxq7Ff8hsI1rPnPfbDLlD/+dpH+TLApe1L8T7PunDSf1TL98s+eR/wxl6dc
dMbJEMHTVNbNzpVTvQUNUm0tHT+s0JloENCdri0/LS4ZOjxIzRn/ONAhOUa5/6+7FrPtyZl9uW+L
JNkmojqb+tjsMcpv/ERKsqwM1aK9pmtAjSb6YKiEe3QIx2wnejuJWKZbD4sCwgbHS+28jivmMdJu
Uuv/5K3EzSEukDYOU26YLwmC3RGjNA97gHyvKtXwg3X+yRn4yC60Rz84DZ7sZRXbTvf9/VK62oHE
HuBY191OHo4qx9f9OFPreTbxvq5VO70YtVcCYATAvTQKU40NPK9fOu2UGWKINGQVCj3RfjWGuE2B
tr4b6mtW6Pbpry94Kptd1o3PBPZ4LPT+hSuvdfKru1q0/BsN/T8UQ/mfB0z+XTvT/1lS5f+naifH
uiMG/9c5leNnXat/+c+ftfiv/3L6ZP+by38XV/nbr/9HZfu9awdWDPggSgcMAin/qGyHKU5Luqe7
/IfrExL5t8p2518N6mQgtVv0tkPyB0vy96gKbe4mDBa0OMOGF05g5T8SVbH/wnQQYscIfPj93/6T
RiUiyRcoF3fuxq/PJ/ad9/qn/9KYKjWU6le4dyismpZMmNLvjZw0n41XYZf3zVOCnQeFYiJjoXq7
RMIHnrbMI6DXe+8nsphzdSEFkh9m+qwyNe8rJOWtNuAGwVKbGm2sHLrMk17nkE5oJ+7aYTkQqLM2
FXTa95mI1c4bsrtHT8/2Lav/B7pty/dUJnKLMTfbIacOXNqq8hSkQXBoVuRMK2/qbU0V97EmbrfB
5JJ/+tAiTl5uejnCiwhwWrQWSn1hC47Mso7HBfdDKybarSf8FM+0vQPnATzpn1c+37QIt/PwnVKN
DlCHYlVWyFr7NCxdvpy6bsxPi/TNs8CkHid+m+xYrP62ixVZ13dRmLRmALIKuWEKiezaNLS7ya/K
KUeykrZ54ggR0YxX8ofG83g7rwP6dVI6WL6z5QWur0chYtonVhhUWd9udcUIjuEYybqRttpkZqVo
+p2Sk1N44ovl1ogfWmgR05sRFkMH5rrX5TcXuvLdcxYEJfz4e90W5oeXlVjKdCdrjizslt1aBYpb
F32xvxSlxUd0XdfcZaga+ibIeucwUYLaIgzk2gv6jTeTifMSfp2qgj8L49S+ItGekl3VJFN8Kj41
iupBLqO10rXI2YN7Qyf1V/C75CITaagsObCBmrV9yVH8uLq0wPbNQG1wmmMyd01V/+kmXnvMpZZ4
K3MburgfdCJ97Vn2jFTfmMSHWKSDnoX2SwLdLv30oXY96xDUXXZziOcwO8uEfTUlrKACNXo0ww7r
9w1jObtfZMStzW9p3iTf2CfdrMrYOtqA/37pHDJMaATbhhxynKwe0JOGP+WQ2doS13Bj/yzC5Xvq
68CptqORAZAkst6STJ0688lz++Qz0BXNw1Av+DIbJsyzHMBgFiyBG1uACAnGDz07glY+OoilknsC
tqxAYDlQnOShaa75E6GD9I/TiYzKWc7ZxczZMDit0TQbODADAMVpBWMf+JVS+8LX9N+Joy2fa7Ya
rxZ/tBO1mmH9ATPMfSZLib5EJKMpTM6SYe9BdtL49PQi2bBF5BpTj41vRURKhc+SAMkV+d2xGbcg
I8QmmWH7Rk+YQJAbCeGjjcxsqbpMcZBWNFg/WzkiFJFjrWaN5/SNuS0MEjMbc1b6N7pge9CG3NA3
A5czjva0wUJC74lzhBOc9pDmA0Ak8/yLw5xyOaMlXdusFQ3E1fCENRXrD1WjEXc6G1US7ndo+GJ+
m7Ui/QRTlR9qV5Y0JCXDTjJR1lxJh+CB0lnzGUm05u+6ZqYVAmzk/ZoTykyp5p5anGMyHzeLGyjo
6nLFbptp7ENNdBNzFMG3NAmgoC5qoG28HMD8WkxfKZG+GODycsWBN92wcGjHYXHqW8F0Sjs1OBv2
qsZi/9TkQqxu8CyY9Six7bnijYqmuk1/8ptQwZnpyGSFYYeTHfwsG1DD9B3cEQd0ZPtKsjoa/eo8
EHz9SbewhzlZpfnG6wt86kOi8q0ABRLmmShH6sTptMdSSmSg9q32yNwgqshH9cqjwTMTpl9v3i8u
QJ1MgmjZzsJPzk4P5T+kIpy0aye9Xmx5dfRPB8H71bUgb+t9HzyB7XhcIAqTKkNUHO279K/5sLtn
R4kX1xmDUy2qOUxtO//Vmpl9hNq1bPVR6TsLi99hLECjksf1QwuXwZ6rqBNhTZu2DpphxEeeyuD7
E71Z0HOQWDQWzbP9o0r7igAOJqSdM1lgP7gzXDWeepcaLtpDgOgTZViXIsx9/RN1f/atQzWFYtD6
cziqEvF/yuybq+zyxaDN+tvwAABg+GHzo0htcg+dyR0FiA6KVOOusVPtCNQUnMdkNtzP5n7ucKDU
xSV1angFhjWtUCKCfk+9RP5Ua1lxmObhMVjbAAd3wed2wwrH/MGpHZxaWdKr7TiL+7jqaPPQwScM
1AGOEH/ol+YBf938Vsxt9qcoyvRJFVbyYoq5pPRBn4KvdOpxyGLlvRqpKT+nunbfVV7IiOCDHwZ4
b/e2PazeJmgMLaZkwAZ/Ok7eYz1b3rmSqxtV1jqdR6nZV7fLcN4gBSVH7E8wuPV0OjDg5nGKY/Ew
gC5Fy0JtiD2tqJ4cr69ZXcI/xmmaQWN3rDy74sJYPzXfMvrNUK66udHLFiO4Nc9nel54ji9AiRbE
5jO+s/GH2acFPiFdhZS9Y+sJ6ha7Vu6jgecJZA38d82xKy1xXfHkCx6DnfltjW1zzXwewyW0qiDU
fTTOTvn9r2QFo2GsDfeKqdOOq7+q79rn0dyiBT3LlEPonnksd5aX+se0S8tPNu625P5lpg9piRUn
XCqZxx0MQbIDrnVQyrY5FYSnTt5kGKexJjgAaUghVBb5brFbnnQav+aQG2l5brtkvhW433bDqhfH
3gUDnqZD95pMDdITx0qYNnTvllAVniZHQob2qSZHUx9vhMwsuiUWTmsaTE8gcq6ZbjSHfuT6Pv/V
du4VrncOOFW//ppM/68N8f8PZsmxa/7v5/OH33mfff7zSP73X/L39Lj3rzYrvXtpEGDUv2XE/zaS
+wa5ckCDnu05js+f8j9GctP8V0iL/5ws/8dITnrcx+VFaU9gBLZlOcF/ZCQ3uZb/O/QcngSoqYZP
3arlW/Qn3a8M/zyb5yMZPJana9x6eoXgAgRtEiROWaS8aq33vg7ynMr+IuV64GkV6naDJxblcs77
79UPQizwzEd60mAAbmJqkSjX5qzYNcI+Lt6gUNxYhPXTpfrQR8yEzOhh4msnRsIelwtqh62Nl6zr
Bj4qdOg0wYQxDsG3r9KzRm/61nGaJ0NhIi5b3w0L+u6HlmBTx7hGLnPjzcmzRd36xuUOnrNwZaDs
IzhBP1Rq/5iMBv121spzM3q0E8Bbuam0+LXADGGEpkI717VvwyZKkUIGetYd5SFRKPpgakdspuKw
QCff9VOu7SfLvtWrUT2sFPgYo/ms2XWU0p5SeEQlU8ODh9IVGDCWjtGk6B/sgNnd796QV5JojnPQ
NI806UB223S+9rrIls4qp+LVFjMLATKzqR0kUYq5OCzo79NLi+VWl0O6Kz48gvdJQt2F3xrcJRpy
SUmHCjhK/c0op1crAAzYyXdgRy+OnH4DArgQPw8b27niwsr2fmfD0XIGnDJ+RYK69gLsj+70sQow
ngsuN2VOv4o0f9B1e4wZoMU+ADgVptj+r53uPkhEhANQqPqwlGhtKw+tsi/Gp0L134Y7FUd6JYbI
orAAUouvx0Hmk93o2ev2dfckRtFdBl8/3glwFywzfiwIWXBYu+/GqH0YlKfspeO0W9ViCqmJtkYU
wx+TGaYrzzc77MoJupJu/GyDBm2TEPpQjmlcGUq/UWlOw7dt9+Tk54c8IYgix5S1YIn0nlNiFJtL
+jJ6bva4CiTlxFzRVOz8yDiB5x70gLTsDvOCbz2g5JM1ntv2LLs+2WMDhzJt1SAVB+2BVc+yWbvB
3ydqdR+hDSTzJw1CdICrziDEPALQ89txO+vs9ebxCwPiuPWVfbYYd+Mpc28GCr2yHbyJkslquqev
fc2YeZWsE43hH5DmTtJKd41lf1E/R7Yse84Y1OBTkLm3zQdFancV07M0LSduNQ91y31evK7ZISsO
m2TFxuYxP4T0A+objmwPkxhIuzYdnDh10jYMSAuusNOj2S2DaHGdn1yT2tgcBwblxcdxZiqsWVrw
UwPAqOPX3tAUAx9QZnuFgFYPojoYdRInrXZjS88OTraxJv2jo5uRLbwv4tkITtbPLrV+Kk9fNiLC
L6XIhCiievwENIwUKQgDjnxofd4xaDw27UCCNkpQY55Ankp4Z4riVRS/GY5++6CQ6cvB6O8H+MIY
WR70RS8O5uxN+8wewmCth6OBWefEfbyLZfvETlhHulz5/jqEbb8AKgEuI/2VJs9J0r4ZVa0d6nU9
G15NYEkfzqZT3mVHgEJ6xhiBINM+SSkxhL4kreVuVi9Ijp3h51G65vflmdWcqtR+YhtyZyndgxpD
VYdT2i7niWGvaNs+nmAAAeXJg32ui99pp+ybpth/FTrrxXJO/DOtC+zQ7/+tNFs8fCghW7p6jk4C
vVDVp9LM6288jy9tquK1kc+Nlu4SuGs7fh7e5xIExbyy/PdJBpXXvIVC4Drkg00ElZBCYfuskiWI
arB3ce8LP+7c4Cupyv66jvXnbHf3uG6QU3FFqLeDyLaxzXXc6h1xldVdf7gsyik2IhneLPPBSAa8
pp6VXb1kQoNEazzWfMeWplJ4bliaGwW0oh+0q7mw3lUosCFxkYGnqiBd4sgb+y4zIl9cYjWiQEDT
Burlkw9nTdqjGvDFmZ52HnPYzaoydlj6Ktbd+g8xqPIVp37kPiILGV/JNEOydGE8tIYjTqTucGMY
/rzXF5QLy6pZF5FkRghJthzPX/i61geMXT4R00QcZp/n9Sz52+TW5MDDcIJToEHZp+TvPA3uSylB
qeL87U7DRDRLtHqsXA1CPaZBenZOuuPg1fGw8Za64qfM9knStk4b9yVasPCvFhilQ+W79qaQ6W9P
YecwF8qZOte0ODzs+0aS9jmftJ5VOPvBZ9qW+u96de1dM60Y7q2G5KQ+JnuMrNbWQty2+uZjJCd7
zJYFj7+jjlpun1JeSic5eqP1UcGa43lngcy0uitbwmxqrnU5b3EYuHHXYgBRzuS+Ef/ZwJv8NRM5
vQLueu77tLlo08iRXhd7ltld7PHQu+pjtx97K3/wOlpt0hoQiMhYLel5ItgskObrIfyF/uAPZCH5
MfnrS29yS57n3t+LmQsRcNRP+t0IKRJkQPjIV3hr7r2HasnBA8h5l1bNAe+u+zJRYiGnQHuDf8vc
MSRbN2tEHHCTRkwvrHhaO3xg93/MSnfeDd7gRTxnS6xqi32Sq/eOslddMCFhZ8TKlgDz29b6cZUT
MzvcwVNuQqLQPWyKK+9CBM/+R10yCmBBO3vk7qts/SQZ3ulfY42/cla9iLogM9mO6esuqIpdqePO
79ycC01VftFERRYpSDkpnfpQ+lBZ67J4LCleLWN9zT8Kl9fBBNXhm000p9pjtq6RonZx9Qhu5kb/
MPI4jLrRu60wSAnHj9GwLhBp7EKLXK/JN0NaDGHWu2h004XXqeAgSvSozbI3SLinqS5fCypchn0/
JA/VilxpdSrY9nr+JHHhWfpeuf3J0fRqu67Z7zlgjTWXy8lFvwo7IZ9BARex8SGr/jw4yevaemEH
dm9LqmE6Buk0I+BZjHoWIRBprsUZn0kS8yS+VgRlwcX5Jtkpzd6rjPAQke5MlsbN0Fti/PcPYwrB
nyTbfDBJGz+CKfMfl9kGctDgP+l8wTP2amSd9SmTsd0uWIU3uiGzc2dAAQywBURkt8y7AVntHcaL
GBt5sHGDKVI4jnd9vwL01NPq2gVDTL3gHy7z5QE5CdNDi6OfsD/HuMWPPb6R4OLV45s75kQ3mbjs
u9HbDwQum+JxJUK94Y8KPkbrORjYPQtdUm+hrC7EWMbyMG/mU16M/S2YSHaBVMqi2Tf7HT8oGljd
jED/+KMiORC3U86utSwTkuA2qo3n2Sf0uGjKdO1Xgz/e6+lEazMEj0Xav3JCT12VFXBXEnUOOuvR
VIV2zAV4O0E1ADnHVd8aNcWRZjY3R1zXN4t/x7tYH3R3YAAvGv3Rmxr/nGVomGzxvZ9pvb7uY+ql
2i9TDT9oaAAr49Q92d4fo6CW6+dqMp6ZhvjRJzkP0UKiyFqoEePM75yljwTaKJVieH7XA1J4nYKM
SJ5yjOoGrX2eku+qaj6dZjXfMKeiLTgS5h6La+zl8w+kyY0x6OLRU86VlJG6DHoPY7IEvYTEpp0n
iSHS8r54Qr5pjlU+ZD2b+F4VgAR175GfVXTWvBK/LaA8fiLaLxaJXljQttm6PUeOnKzrUlt1WDeF
9ilzdQmAS72CULhTa4JsxxNX33fNqG2n4NkcBiDXabBeYVWAeulW593GobPrifiHytdvg14Pr3BU
mjhlB7aVoKujBqbiDm4U7pzGTcjEDtZLNmB9Fy701yrPrBf+7te6T71TM2ZnnYDH67o01u3+T/g6
zVedp/iNzMc+G45l5U9nqYqfPma9x6JOjK2tkVSoJwNHskjcMnJHX8R//c9BUq0nh9We5kHg7O2W
Fa27+A8rafWHpdHyUznUD0Vfv9H3ZRzwU5a4xyif0T1pR5R3d1e7hR3i9+2XTgf29a8vWCvWSSQP
qhi4VM0yHmmbvw33LxgZ2xtV8MCYqW9zZXVcjdl6wpBO5d1w7ub6AcnHW0JJ7BfM42MwtRxFdBJs
rcQQcd7jpcS2AjUTfwkNWh3bfm56MXHxBI2CrFjO50USyRdmY4dpCSBchx/r2ZoKicoNL95SmbST
JUGU820/uADB9YUhZ26H8Tcq11SJ9LstCVO2hFulPbsXT/jGbYCsIEz9DYLW8oteQqNqrk4n1Xfr
9cc2n8CBDCDdhyAIk9796U2TE5v39wr55MuZzPLKiRYY3aOD3faQ2zQ0c3gTH9xAVMPXRZR017t0
ulWpB+eDvJjlYoNBmXzoO65FPsWlr/5Qvkq7k3FdaQWGqLL6NMdPjPHWscSPC6FttI+ByB7U4HpH
uw3Rtg6ayteIDNgdkZKTaW/Mrxo/TYhKXMa1CvyQ1uYnwMwYZWxSjWXTbRVXBzvzw2EJIL0ZqR6R
SMM8Vk4z51NpHNEL1+AwCQS02nXJZGZPHCpyI1VNgLiD+mlCyMiJAIXz6nv7GhAHSVBzj92xehis
Lj/LiRu4K96wm5OB1pMfGm8BNFmEv968s9CWUf/ZmNO7g1X7ye1kc3YFL68GU+8noefXOk8IBFJV
dNKlm7PG4//vY7Kkha/9fb8qiQYbLp7CD2upeZTv2soNbqpkeXEv89Osxr9YjCmzvIdlkLwtryVr
01l3yd7Ooql/SzxMjKRiw9oEqt7MWIv5OQZ8ABoHYW2XCk4Rc5ihRkN2YqQYsp2ENxXlXt/EAy6R
p0r51bUgM9qXuzn17gNnfYX74G5tzy/oDCyXj7zSqb4ryB65EO+e7vn65ZLXEDB6c1XXHPkjJlB6
T7CPw3UgnoA/SjlQPj3yDPDLX0Se24+tHwHnJxGkjPe+HSA0Ybbgw8aFg1P4sZow92MOnh6VBm9p
1D2ebHpanKAF16ehyW2UzozPxHr3yhqNwG04rjBbzWLfJfDcPF1kr2a94CE2yucENih2aZyB+aq2
HYaL0EBIQEOh568V9AVL5264HCx8p/AaipY2urocqmchC+5hq17BpaVMYNAUhNLG1y4yW7SL5XJV
8CcPH0WqwdBOqv4BuavZ0Ig1x6JbagBhhYgdxQtyT1vlVho8Kz374DMus/Ij57B6MgAFRnmdkBHm
7smTNwPp0KaXoq6wiM3zjzHVf8CeqqO+8F9w9kD1GUhoJPA2a2le4AOR8HRrtUOgKi915j9KuQzH
okjpLwQ1RKTlVhuyHTdl6crYzv87dWeyHDnSZtdX0QvgNzhmbGMeyWAyyCS5gZGZScyDA47x6XU8
u6WuNsnUpo3MtKFVVRaTEQwA7v7de8/FTt/i+TtlCsooA9JaJ9Sq58Jpzm7/UEW43gixlujxHMaK
gv3f3Kx4y7ihsjFhfC0mREP3D3HeQyZ9TPsuxZNVcbcM61erlncAYjkR7eH9sYisT6ZJe+FgxMj5
LHOQAKvBnyaeWAtz7fB9AESxZnhNE2+VfwOnjdepeixU/Dl6pXqoicDtDCde8IvV9om050VGMnnN
eDA3ZblfDOxDuOWCXdc/kfy2Qfo4H55BXLhLH6J5yk+hW/9uBVSixovXjOsUJpOhQz6v3HMmBoRs
lUjgHH15n538Q1CIsp2dojqYPJ8v4z532/ARanpyiwxG6PgmTxgKm7MZP6I1Fc9Qnzw2Z6wJJn4q
nu7y5iwGP9/qpp+5Xb3OTDfo6YQSgiBZXHz9ZaRt8fL3X0PlH9JgbAkW2v0umjxEFr8AmZgN50bj
RjIWaTga3hlve7txkgn+IULeum9MyXpZF8AgMHzSGwvyQJDTQFTYLWXl7XMJL0PlT60K1bPVJ/G5
JfKxskux6S2sZo4NdCYIX1unlZ84/Unykr9altI4JYHMnsHPv7mZOV0QqS5V6Xr3ZmCI0mPrscrH
nvaBU9Ha6Wk2YRWjnV9E278wJtAMIbIfPJm5y2qih6MEXgV6Acw0shSs62L8WZakaVPDjp4qzyl3
jstspalhUzl9wKraOt4jJH5r1cjkFEajw3Y5cJ5KHEC2OVm0aPCfUr+oH3Ffr9PhkBbF8GDbBYAP
WZ382mzPKrCLNbDrNXm15QoAxX6emwudpNcxsNwvd0g/4KW3B4dWIyKP7Z4BXvgGM27a9l7Kq0YO
s6ArE3UNubzTGa8bSZvE0MNY2BmQkH7Fw5tTRHe9cuJ3Lk++RI6PmvQNF9RJsRYNcfhbInmu8jDI
rpQ1YGBI3kU91uteAXGLwm0dMM1kCouD3Weo5ye/O9rKV01BlTem1/JqBVgpTYNAGVND+Ct7i6HH
qm8loNCoflte7bJh1tx0sHdJVK1zai1oIZTxyuu6zzodaCl3aASxqXiFm86RgJiPgQ0rLqAwFiTk
1yhg357IfuSMtfeeqgqmQJxG/PCZRgDgdDmhQVGJHWfy5YlqO38rqxo4pfiYlDedu868+kn8UVcU
9pL6n1eJcph8RdLfNRD0N4M1V6fKV58uvtCXrgmjPZRkQmNZtbNn7+pQv/kH1urBYIjwPc3ltp58
RkSOrR6WeOYGHOXPNnG9rRdd0xiQfmqezYRGBzhXNEXiVtjGVjU/LjKYzqOpPkkW4UZFAni3R//o
YL00YDNNtiwABr2hxI1QFKyeyvg8frEw3q/x3U+7OZ3bxyh7LckCpOUXROgL1kgykgRHVuliHTLu
THIx6QkYw8SwyHiKfaxvSWl8oMByEzUhD/KOpAmOuQ1/pd6jLDenLH5FcePTzwZxb8m/4/nBt1is
aHbIWoR9zsL2am7hFUWSc25k2SRT8WFQmtIO1kc3juz3BQu78nn2QGaNiU365G+3oHZ2dVuHFJHb
MYxVjYT3cudgNlxAeBW7B+Yx+I/qSJznuIR1xZWI7P4GPjIjAOxBHRHeu6zoh6/swbhRcH8Wzbyc
hqnFCT93xqOXsZ8gscAjOSqKDWZh9Am2Pxt34Mof446gK1TodZb6jsaqjT+8WETshIiwtK3Nr20i
5ZaLwdzlk1OiEFDVbHPOMes8u81J+pk23k+/tAf2cT4hm9EvXkLRv/TEcn6JiiCMEf1i7j/CpBzC
F5WJZ2XHOxpIlyP3efmYjtm6D6H1xqOxbaq4PE3d7bIQwfKyn7aNr34Mk89iUC+qx/MYdgXUlhbD
SJ4u8GUMdjZdVd/VEO68XkdxOCxvaqXeVRaUu4Lmk70QZUJgN3vPmAr8ID6ybD0HiINUyA10WQzH
2bfs5wCPy1EinJCFDyzsAarcm8Khi8Cvb043Fi+NpNBADODTgVGu6rJ7SD00Y+xf9QnzzYi5Hw8C
F3WorRnnhhDIAVb+S+V61aYA+LFLzapZY6AsT6Y+WyHOyL/HppPd2duwr4abv6fJnJFVjiTix1e0
VIbxjMP2FKdvZ8zhb6k3lkdnOGZo76hJdXoSzTPd3rj3CVt6lWmdK67exhzM698vtA8bePmfQEwZ
eKrIc1fRcYwOY2MlV6KG9r5SIfQRlsjM5a3825fY4k3J0VtTsj2tcW9Z1x53SGT/4syTPBhF4u/d
nohK1WJFKUZ7pzIebBOnBddkfc5YuOGnl1BnBs2O4KVNxnhq2plMRscJBRhlO8wczbDRJtpk6ucL
2JGpcw+W3sL5IbkVxfV8TAsAijY7atbxgnifAIKTNH3OeIOpR+MLDgUtU1fcwNxfsds9lzmPsQG7
NSFF09/ihAJxHgPwBczy6CG28GTaDnnys5/L5DZNU3LrJZ8aKMATIalrMg7m3SD99UQ1CRagjn4c
vKR47dgAZJ0LyS60PucJFq/USJ5Jw3noowbTo4E9sUb3GMOwZ2O5DzTUR0L3qcL45KbpFSCIOiYU
JK+zqmXnblfEmnMoqQE62Fp8T04NOEhxdgSXkJ7rjmN2z5lsMyRMBUI1YFOgBvkYG2l2K1oGWab0
Py0/ofzDL70L/S7FNqKFZT9kqFBgvaAaRezj5kk4N9EYH7TUZrsp8LmiCBI9RyPeAlTfG0zfa0J3
BjuOWD2aMWSh2sLH5RdivoBZXNECS42GKsfrkMU1P6k/5wsRZ2dsH9qRmEacZtOVICY1G5ydGLWi
LrFqP8Sdx+BFk5667D3S5KeALOmoWVCmpkL1crBXnETmVRXXYI3BWnADttilPQqXTLM4pCCmcs2a
KjR1ypLTYRGGWAUxObmwGv0NS6T3qvT8X3Or6r8EK82yaluoVpHmW+WadGXaYHxgrea4HOZ+JamP
TXPbvcyz8ZN5CHVbXvkuaMC4ZxZhyzwnqGARVNtxvxfH0fFIFc/IIIulSO2XbCiykNSrFcPCJhx8
JL4zHP00LXb+rKjncViFAMAaGK/7h1LTvjLN/ao1Aczi3EGrQ3rxx2EfakrYDC7MzSbs/8nesRI4
Ykt/5fZMdnkMYwzUb/amwI4V4McMzSHDyfM2Fbq5Q9TboTI+6Gd9ZQ5Iyw27sngyX6UMP6pYrCGE
3Ft9VBKae+ZpApraLyLuXxsv+3LIMg5xSgHCJI0d8/+roNB2beBFOShNVhOasWZr2pqtuWuWJrCV
oNhCzWRLNZ2N7NNjY8FrowD1LjXBreaoWUdMqhLQTqtQQ+cIQobrDvQb0brmh6O/eJoL1wKIqzUp
rtLMOKpPYifVymA93qQyKNnxjMeoGsCZKCC0tkPQdqAM5WTk2HeW+rHld3CVvckIzglhFY7nOVfj
GbItPDt31EHkLL5lOTexMxL3LTVvDmqlfAxgcZ2YYpU7YjE5nctlvgsjlwKSyGypgoCoJzVbL6k3
pWbtYS/1OKzC3+O5weBRM/lcTeeb4vQp1bw+2RHfybAy/ax6NjlOab/XkorZHtCfB/Av8JiTRrB6
fBKBrW+iLSTr2PfivW2Pz4hTd7NkcQMiGIBsC8A3557/1jq2WGXgBuEVbxc1JmwSLP5OxN5RZm/0
ooLVZAfphqnawqi7dgmR9E5KHjjExDK2bKACXizNPIwp7tIMRAEMUVup4NqRDDTN+SjU36IdbzNA
UkEqHkDGdHAVW01YVAGsxUhTF29LnKY3v0jeypGIsWQm5mtKY695jdxBhJoleyKyaftWUx0T8I6U
rlgnqYn4AQJCXpLp9vvXkoDwOqrVN/uYi4RcrCzCku0A0h3RICoXEjMl/QCJH/1uwFsYHv7UEPYk
EP2Vo2mUEeQguK6ttS6DsDs3HVsWQDrTVOavdmxfI3Paj0X1YlbzgzCDGxYxXBc+eWV7QHLS+frG
fg1Lkaww23Yrq2ALkWTzO/SsrVVTzuVZ0XszkBPOOv8lNaAmwB25xDGmbY6m2PzQr0XyZuUuo5zN
wDXJ+IWHS6tZnkJTPQMm65vGbv6Ymvjph+C8e0M8WMX4I5rYJSWyJ8/Y3fnjl1pzQw1NEM01SzTR
VNFW80VtTRotNXO0sn1vy5lBPok+2mRBxnGknn7PrH3XMAFd2kMkgjeSEe5tzbcOtGmmGaeRpp1S
B1BtfT3/STQL1Rugok6aj4orGqFPM1O5OLoLtpmrE9fDfYEPylgXlqHt3rASPnuavRpoCmtRwmOV
msxaa0YriMVoW2puK4fAApiEKJ9coK64Ct9DTXmdfXivDuBX5amXFmY53g3jObbBa+fYEXYLHPxV
CHPlBBGm+jF53o9GU2XJAFKKBmi20MTZXLNnG23JnH3zxuGMRamfkTM1q1YArW01vXa24djCgKFy
MbPYbMRQq/O8vjPHNLdV8wfvrtqSYrT7kYuXqFwp7DfEqve0mw6dMNZ18BlSR0AdymseZ1fOvrtq
pp0G7G4KfnfwnS/JjGMCyxtoPm9iQ+olSb8D6RWfoMb7lwScr9RcX9u7TJrzO2jibwb6N0AwfkhN
aMCl5gJ3AIJtTQpuNTM4SMyvXlOEheYJe5oszNH1ojRrmDkR1OG//OGMh1DLj8ECO0ueh3CKvYKy
h84mCl8mZbCZ8JQmFvFOAeA40qRjoJ/5OQd+zLapfTOhKjher2JCX+10AEihJgbHKSVlMbHRAJgy
fkNmb5qvbGT4CRs8PmJGkYcM2JMSgzfiD3RBtKzrBcaWtAlcTPF0bVAytMK7EP+wVXFtNeFZgHqu
B5jPqsfPQdD4cZzj4spQybOM8pl9UmOWXzj9bFhE8tYxLxk0UXoCLd1qxnTAIU8zp3Ob1gN4f4Om
UTMXBA6jCdXDX1a14rsr808wm+HZMayb6EN5DoZO7aCYHBbNvF7GsT+grZKMnMKF5LefnWlOjfBM
UgJR5fMO27K99zRL29NUban52kBuyUdW9wTwNm6ffttoFneuqdxK87ktTeo2NLO71fRuSr9YTjTR
Gybg1tKMb6lp384A99txCh2qi/Iz1MQbB53oEOtt7qiJ4UTwt4ZmiC/Vm6OJ8pot7npQxm39Bdot
MwcI5J5mkZeaSh5pPnm8NCTlTW86TK053noLD2cKz1wY6mRrwnnI1GvDKz1bM/TzBgw6P4QxgCaj
95qRzl79Ic0easYSSxa/T3roXmS+/TrmMNFA0KyCSU6/XSwKyknP5ATcI9xPxHZpX7PIxnMRBvV2
0ux2g9vsAUfXkweWbuMZYMhCDvmFhECWMeHuNAU+CFmK0O5XQhPiI+QeE2Q8tA1jJYHIu8DkjRl1
2wQvbyxw5pGRiA9q9nzA7ayA0aPi6hqzvN6qtv+ixgAlntMGwHXuo8n8MQK1B091zD31jYlxIoDp
sTr9XgiNLrHPYX/mKJI6/bGoYMEqzcyPg1quPB74NRxDgqvWHxhGf8pJn8ym7AQ29NgP7BiUgMbf
AclZRW38sw1968j5hbSHNnH1BEUBDnabKiNF2YArPXLOzM/d1F/xcTRnp3B54yBFt4NuBzDZJm4q
3RgQ9Cdv+cmQOVpbHUydmmqB5iomagaoG/Ct8sNszR+qzn7xGZ805XM3GJ2zSeMbiwKNBbq7IHch
A9CxEiPu4fQBWURU+IKFemuanNQAUZGwyCOu9+Q3m24m4BWOEI/ChI7ihKmhQSGlSsE3XXy8HbFp
7xeF5ReC1YptsG5f0Pn3WjcyZLqboaakofRFy0Nt40/9M1WGnESpczBMeh1ilEmuY2RkPwOlFDWU
/frz2Z5KD4Iqzhg6dc6ssdQ+Qh21AtojwvFkBLRJtOAUdLsEtKIfGFrcK92jXgYCDFYJg8+ujS/S
qB9BN/unhiHAIcz7VyoSVpNushh1pwVD+2vpHWeqLgQ2qkl3XzQB7RMUetKOSy/GJLx9UnkYG3Rn
xkx5BpoqRNDiUtXs1Njysi6Z465Oo3NI8QaVwnvvbxOHF1zG7ILjzMBsRVeHp2kFVgaiTuEcvBcw
boLqLaXgw+5004fu/Agp/3AsWkA83Qfi62aQhIoQf2kgOYrybU56HH063Tp1qJu6WaR1GTUklmmu
Ck69+yqw7K1BYqTMdScJVEf6lLKLw6fPCXg4s0M+1RSZpDbInCWWdz/R/TaQVxXK0giqN9UDs+5A
Md46mVDSjImWFIdPiR68AyvYNgn4+YZDx+gQVFR0cKZwKVvhZT/E1PqEON9cnT+aTLJKKZseYFvp
L9MHg1leRweFJ6XKxSyAY7dQJKl4IUSDSkrpC4LHAOBM49rwurIV8utTW7jzQdVexJyzBkxtgU7E
iKtWyRw/mb41nCvbxWWWpt4KP2e4w/FYblyHmom+Hygocvr5OCfckImbfTU2qbiWMRdoETLxve63
WeTnQujnTNHoesaS+ZX3OnEeH9OguuP74IKOPkVMwxJ7ETKnQf2RJkgO7FIwJJ8qcAIhR+cf0BNo
7DGq9oXx/XGuu3uWe/0XnEYCrZnawqAXLAtptUmVMd5Gm/mEaxZXQSN3UpvmiRHRsXdsSAh0AbHK
ZcSKgZZRuxCDcKYzCH3AJVICrCmhUAhOEI8qKoZK3TVUOLQO0bHMA9C6meO3DY9JtPTj5g4Bmawj
FjAnnxUE3nDwPoQELB6kdGJQhccdKPI9metdovuP7AJTqSNIvS80WEmIODjZsm05GXjkJJT+0LRe
wGdmaK5Me/q83iU2fUthmIB8SIJ9mWK866kvqihnqnRLU5hbj+aGhlEeiymMZurs1ly9zD7LGgZ+
CD4MGxNlm94O+RKig+6DIjX5uyo3sJesPXuFb1KVUJwZIQcOtjyQJvRJnPuZ8up2cBjk580maNLP
ZMB2Le0GGUviyijKlngLFa4iiRh9BHysdfVS6karls4IBngHkeCQQLVVSzKtMjX8qZv2TryCJCeS
8MDOKeTYeuZimVddcMAAS0WW1QJ8al9DoS7xFEq6RMfNyIGSolXQ9PVEBA2HxaqsrqZu6uKTy/ep
K36WPBjqOXpX3wbNXq2u+Ap02VdSe08pIG9dAlalxoeVYlaV5qzP2nJv6cowqcvDEHBf5pBTavCr
dEy4x4W5nulp3xYIHMODofhFxsjZRd01K6db6LjNstfRBSfa9gdbyRwdoXIRdPKMXFtP2mx4MdPe
2ZVT/0kEcuH8Y3LHde84B4HtwcEN7CtK2PBfNMYLIsL/KIz3HY+YLqFd3wtNIIKezuz+07XPoFeW
fE4LOmzXkdtLiNBPfrCDPTOFiCxO4onN0IYok6YBLQzUAHmXnxEmLk9R2/mPRPLt3xK8/63qy1ud
VkpHdnWA9z+Cvfrl+KaNagIr2INZZeuX+4+Ar5WKeon8fNrXDlOxDO/OCLN9Kxd6MWLG8ltH5n8Q
vlgsRPrhKOPaSHjuRuf98St6I8mj8dFNL14bcUlaYvNfvD7vf/P6iDaIv2mLkLXgP7++xnUZo5cE
kKdKynXuYwNqKCc+BL4Dia1tq13CtG/lNdlNoT7kc9O9zf6XlTUsNcNEAUPibquxBX6dcEX+v03N
/KeA/P9P0XfgJbqmkWv3/xB/B1aR83D9/c+EjfiP7/yfKZvQDRwOvsKHGUNC5n8E3wP7X7aN6/9v
VMb26U7899i75f7LCvwgCEmku+CU+Y5/T71b4l9sKy0K4X2XPyP2/n8VsXHs/6WgkWyPbQWByd/n
uJ6tr85/3B1maWbQ2OdlnzYPQ81SEIwUptrh8hjQOv3gGLGNz7PatgA4v2lqPcSd0fzJQC64FV2L
Wh5UWij0tGRYox1yKsH1lwCMxgRAWkUxm5dabGy07BigPwLuuoolmwFef+K6zrHGlv52oRH1yVW6
ioEojGrg1lfyjiRjf86lKrbBgkmBbOEP13O+GyFxsefMVdrKPZqYe8EnEWNdUGqsnD3O6IyX1Og/
61CbNHuj2DRadFVafnW0EGu88Zh/G7Q8Gxk1qi2KLWSCtdISro2Wq7SoK7W8q7TQW6L4CpRfqSXg
RovB7MiiqnKYGSETN8k7RS3ZqtACcqul5BFNOYnjDW5E5o3pW6BF5wD1WU0+CoCKX5zgDXY0eGSm
yil6ta+F6yhfgJs25d2qB0TtaUgZIyPDKWPaLqKL3ooepKtABDX/yuLo4wMj9y8XxXxqLsT37WfI
MMsVs8O60+K6p2X2FL3d0sJ7oiX4ZDiEKPKJluYDLdIjpVjXAt1+0gL+3/9Uo+lPWtzvtcxva8Ef
yAzisjYBlNoOkGhjQPHXIqDNAoW2DTTaQDBoKwFuFpAi2l6Qa6PBrC0HJt6DWZsQ0E3YYhqAh4zY
PPlz/Wg4WBbqYVdqC0OLl4FszwSVrXuLtc1h1oYHxh6cAPBASG2G8MNXBqjIuNomYeGXkNo4IbSF
QmozRZc/ZdpcMWubhaMNF1XL8DHrDToEkuhgTA9gYFIqtMLXRbgpmOsSJyK+ZvjM8jBZZvAMcXrf
inJDfiI7Z7MNV4ddJraR2rn9/eKA+wUYzq7EU0H+ABYG6IOVvyNsCfReiAHIIK+54Dwx26Y6T6J/
UJ6YT3Rr1Gti1J9N4dcHRMeYYEP2FFU+oe65eClAapOMnRm2V8stL+eTSb3uDMbvQ/UhEKHJfTQV
R1HXht+iUCXW1pQBjoAeuzecZWMrC++di+8li5jSQr8KQPdVvsHWwLBPI65xxjx7zOhYR4RcDVHR
4uc0d2PW0Mat9qPNiHkKxa3oGRkOsQHmJScjrWa4Vf7EOUsWGOPwEJSrhkIPSEXLm9PbZx+/F9cZ
TXqed5kNbjuHV8ueDFJCpawDl4i4ZKNQAP/yS4u4fDRmNzmZJJ7Ooah2Hpykg0BL2RLtLz/C9LGi
oMQtyuK1zcnky0oQa2NQ9QS5b43K3byYyG92xd49Cdj10du6D+0Yw4hVhVtpgj3UNgQw3Xghy7Ia
T8pqV2JSGW3L5cUp+uYOteSHSvqS+MjsrEqGUUWuumczgVXmkXlaLyUsBbtmu5f6B7Jj0blovPYh
sdErQjQ40XZw26twH6IJkv+tnhdbvJpVtXbziGjybCmOPihqNdGsk1cOwzlNGUuHo6j3hXBeG+x0
1yrNN11pYVuLwnwb72efTqOlMM2j8hvrmY4HfaXRqDjONmih9Pe8xFjFXcYkRZkeDSbuJ6+2LmZa
6pI5N0RstiBhDuTJF/RTUmcjJDnOs2hb2yHgeqRJcN4IMwo2gWychzTHGMXsLuMBblOOQuXzHn5J
+hKOCAZam51EcilSnqR+1HXHHEg9v6tq66o8ui6AeHbwsSDevWPYhQyFALVVAjtq0LN5XirjoWR+
EJLFR9OKHgyjdx4GHDauw+iD5iHkgUs3oLqIpnxYovJbyPaX0RrHIbZ+pXI4euD326TYkk4/81v4
bEhQrsA5fC8cr1ccwK0YZMFcmMwaGu93W46fS8s5gOPZPcnB3yqj3RMr79ZcPs8TGQcXLw1WNbGi
rrtAvch/OXZDmZWc7mbfPPMzAyv/aMYW+2H+kJTWIUWwWW6q5dh1nhnbboeE/ECY7hs5/CCmN21m
mFTruY3vdra4j0oW4Yl4Py9u7B5qcCeNkYcn0jovENUjStOSfdyi107EysUEUpEq1ltmYXEaWNic
KD32xW2e1iQ3wNnGuE13ubFk69mDMVHNNmhZuv94tiGWm1l7gkXHWu7UxOQkI6SVNy/i5FZ3QUvQ
CXT1LbWAIUYJQObUfRqzaPzwnXY7KTm/ZSU0KGg54c5GAjuYrtoQXeFZ/ExCH8QmUv0qM7rmsnTI
UShR5sZ1OwYi1TwconFwV+68y1M58S6i+GmZkSXHmCFTqO5CWujbFkUTIvcee1Kn59plPl0ZM2Vw
W8KczpHtNx9F6vprDqCUFxbpPYfxD+jL3SFicI4z5HpJeEyVJUenMqGmjSlNeJCh89MVi0AQIQrj
Rkl4hdDY2a0kGlu/OA7dahPqANZWQGxtJor9yERqqoLkKVIgS0pyWlszzuNTCA1Hvg6ed2o5VNJM
xDymdEmxBn3Q4PC3eJNR/aFz+bas6fgjngle9NYXxYHD3zqNyWL4cXYHMQBLjku7os69T7pu47su
Br865D5IrnOhDnO9GKvO9e/EQa2VdEmJOZhF1kAN2vKgMJJtopBeQ0V+mKpt8rVG5mIwcEFWmy99
1dc3q+CPJKkeEDfLRgXj2vZzcyNEDa8sHdYKjiZgvQblRqB1Lo/FWJkQ/ovLwKKW918ZE5x1KhiY
KtvFhvUYZgqMjOXlW8eW855tjNKVZXfGTW8QZ9/YLVQrnsvki9L0aAv+b+I2zTqAu+1CMGcovJIV
NBnIPwzTJRTkyLu7tXmYfHZS1rYd8h/w0J/wVzyN5ogXy3Uf1Fx8NeyFptY/1eTvMINnbzjsDoOD
9Aso9Fk03sHrnAFjAp0LMOWZlwom+AFnnynrgEgygRpyD6SiTPeGQPSbzOJXZSTP7IG/5ogH+wSZ
zrepEQD/Pw+M1il/YoRqgZ7JG6aMSWwVuznK53XFvpHwtzmpC5JhwTawyul04x9E/dvwGKYEovrt
UhVB4XeckO8kwRbTUWEih5K/OMjZ2FqFfHMblwiAb19BQ58wOJ9NNZy8goiiRY9Pc6pijzhCk39b
/PZNk5GMScC7wmQP2z4jRJRtqaaRqy4vvocEwhLIoK2dZqy9dnhH83hTbXjPvflnwKAxmZb9sFwI
QTIZf51SkyyoTEPkdtAzUfJVExkBoMy216I03YJYGK8SrNQrn9KBdQ0i0ieP1LMzXCismILg3tgu
lE4n/jYdbxvXxjFwcNYZLd/jRnyPaYq7HJtVnEzbVr1pNlJLQyAevPdkpKVMYH5w7Owbjt6xLoN0
PRnB3Y/tp79vD7JRgNgAws6Om0NuZn8wFKHN+lBonATcYxfdo0lZ26q0jiM0f3+qvuvAfvFGEOEq
/Qq0UTx/8AFKTK8yWT5ybHujtdxLLio6nC8AX55h0OSGi+RhPfmDwV9oYfjJvts+OJq9fMtLfmRo
LHt+i5tY77qd3qfwNPtWovhyzOx7Kfo302AV7cYDKvJTVUb3JcMSPcyfdbCzeBKHX36M1bR3940X
3lOS3ax2l7jIvkzJyaLEHSM656HMojuGwksyGH+ail1n+Rg2xh2SzltZxbtIZl99U3xhS/+R8jkq
/8g9dcuDEyO2i+/xBninmPC/Qtt6ihrvWHjTZumDP77Z7eUEgyfPiJ7NLJP654cQaAMDnnBXB8eG
bTH72JpqwyFY+XhqdSK6jjvu91q+VVX6lSxE/NI35PCLbTRvzUS5BTU4INqAJ5usVuqm356Uxbcq
gmNBSmiVGOlXFYb3aOS1J8lTko8/TKd+sPYP8YxCz3nqNFFjT2aqgvS04QU23CsMovoa92pnBSsv
ct3zRK84x0LsCN1PS9IL0sLBXdUhJli2WivMEtpc1vzoOBYQq9ddNe3XRPhxBRQgPtpkqC2RbQbs
Wux26H+e2y9KmW+RqqEFlBhOqZ645Q1qqg+4YdPWkBFS82OY0suU55Jv100iZvJr9MPbMpkHbxqn
a1h1W6w6ch/m6S8GcM4psEbMb9khUJgKuuJnwnQZ9afz9lHpsyS0k7hqkEOXQm81c/jDaf5AQrEH
sEYMAuIOUbERb7yRSGp7yyY5QRCGq95U/bkus3yfEyRjyxQc5dDPp9ZOAL5F0GoG4lAbZ8gwcZfG
nvWq382ZVJcmXW5CTWAd0lxuEieeblnt7+YZuR+DmjwbOa5KtZT5Owfl0et+gZf0HkOVodbORn7y
8JKSljKWdQw5iD7djcMx4pnH7Zt0+uYpbU4Zv3Lu0HBYz/XsA2wsN8qszFPA8YGANU/ssODNO8Sm
LTNBCs+bkPqu9N3OjAFqnMkp3J3zjZiQyvJA3sYObacZi3erp0UGX8nNbdJ9n1Cq5s3+69yk4uiJ
7imI6/FSs9E1xxZrKB/SeUoGgtDNcLTMMDoGcw25odz55eg+BIoF2RuE2BsNidwJyOg6xlm1JbOD
FW2eOJ+EEp1wsB+qVOSnNqCSfq73jW4Wocojf+Rf4PHvVRFiG2dOemVYMlzpbuhWKV7Eo2NxkaZm
FJ5kduzDkUvaYrI+Ta+u2/qvDh9NyC25nVKvPozj3DzSNPwaZ6LdzgtUzaZPf4aB/vkalxr241ev
2udcyP4Ho6FfZRLJC3adejMTF1h5Oax6f+S3li9OSTlxI2Fi9O66HlvnaofymCVjdg2KXOxmB4gh
w9d65Zr0SaaeSg+1FxuHRkCCEx7V6WmdPlcpHDfietlDN1yg3Xs/IpPLOgWmR/j1FvhluDHcpLw0
CZWdInS3YRP1J3YO+b6W+3I5yCyp111n0EyM6wCORQeGAtO03eIjtnPznOovOHr+uGXGkaPLsEB1
RI4YXsybvja4PigAujOCwiknoCL0iOJhNe8xQheHLq+u7QyNqI1yBcjBX3mmtVwiO1wt0hQ7ow/E
SzEAazds73OaafGTzXSeu54kj2rKXeYZ6om8TrGJGyJ7BJsg+s7gKUa2IY0KN1ZMvsgWHlVjATxt
jCaTxdi1oLm1LNSLLaDQ8nOplIyjbTcPznpp5+ASqpyPQJj5EYLbn9qegw/9D11J34ZTMIZhO/Wc
tYCkIml+ggd8KczR2eyrrF4e2aBcjQkVcowSMBpURz+MJsOhKfHfeADC8xPBOqom41wOiweuqi12
0h6e+jli/OYmzwYs3Yvf5b+zOH4UDRSRuMVdSAIsiOTGjAH8iwic+RIUIW6YhJymvaMVXEtvan4y
xMI6YNbbXIp+4888OR3fds9M0Q+x1zwa0qDFmXTqZh6uVl2l9zqAL2OWLiMKNwD+bIgzrkjQBDPl
6zbZQJmF9cEz5ht+Hxlg8q4Hv1gzNKIrKpte8d4sO9HiAWWrs2xVpsj/SfnuthkRFHcm5pjnu5jh
1XoOmvm/s3cmy3UrWZb9l5gjDI2jG8Tk9i0vyUuKlCYwNhL61uEAHF9fC8rKrMq0tDSreU1oES9e
SJSI6/Czz95rr2VDPSumBYNFIyvbavGBMtpckzdzLp09GYI9SxIyK2OTY87bw9GKtmpO8PKo/Izi
8hYOYmYeo1SqbIBSBXRQJCyeMLjO9cYANLzHmILyFFJvTIzqYJfcpIIIMNWsEo6S0by5BWcqpi7Q
Hf3EUiqI2wJBoQgOM+TBlXKKlJXCED78/eKNlg2ztqP4sAxaFvmjXJsDVI/GBItCB9MIlV0KvIMF
4wcB0CXY7ibzoWHoXss0u4amzA+eaq+tkdX4//HXtpmPvsWSExbcQypC7wKmn1xLMBwSr/s1jYIW
F7l3yFOsDB1x740J5GQvNNp8WXMab+YiWRscpVsDSsA+kJZmc0W6t5TdqxjGeNNAQSwNs36Uvv+R
GWwIKf90j/5gbhLWOGfwD8lhLuYvw+iAuZUDnyk+kGcRELarev2j673mlwUZb8PDgGWnx0HWMdOF
Fi/8kYhtYBXUz4V8rr2+lZxAkqZ3SoDIiJCNGkPP51JXfBbK5dqTh0tSBzB5oLGN+A0/tfYb1Hn+
Upj5D4w7+0FO9dNbmjcDsz8kUNJdCLc0ax3Zin+RCOexA8uwSt2GyMPM52ew4P1NlnjBOQGAdYjV
0bWGE8lgXO3qxbLUR9CHAoDF7JH507dUOsNZq846+UAaVO9nx3IiX+ezYnqkpu/JIvm0L2X90hYI
dN3bPIzdYQR4DhGN1aSrZ0xzLXDlgRw+HsiSOYTEdB+wn64Kur5d4unbZQNw8GZjU8WoHxL4Bc2K
ffzsG/cOpwsaOmDlzu+uaeQOLKDIKamJRGxDhmPnpif2vgdaD1GaadC0jAzwjNGOsEWHPeJhuXc1
f9qyGai/w0YZmY8a7SnEtdpCstpgHrSRWSTpDx8JW8sL6X5snd6pxW2V9b57bNI+pSMnvQ6InyRN
5Yp8ufsQ5uWHz3OxNguIeyPyZqkbY086BxCqqELWBXZ/QN5y+fChhgN5C69Lx2jXf1pSvVllhauV
qAlVgd53gCH0oal4dBbJhcquQn60KqckMtF/somZA4S+XXndd99zdxmwE0wVdrwiiqZDP8ceDUFQ
geyC5GmGESHxx12ifblrTPezMmsBpoubYeWA3yKJXpfFfKnHjHk8dgSxKjO61lyJXOxBSZkFhwq0
/QP8q0veSOvYZSldxCU1QWaeVBvTqKw12zh/XY0GF9SBECWcvUtqm3o7x47ijhY2zOij2PZTgogx
6facB3V8Wv5bUc/TxQ5cLp5d6fIlug3sHNip0zqepFwVU9O1jimC0cYSwJfCuWEYZHbfjczwI/bo
sx2DFCDLwkue8PVEKhqBm+23ykHOlgmnZcoRyZNUbKRWJFIgkOdlRKuQaes9vSvzYWAzoPx6uBRu
B8MQLf2iyl0aMc97jBGXIm7/MAjokz0m+jTr9BsdOn/Am15RdJCEzHEiO8whFw3ytKT/rJgIbhE0
+4xkST74PaWw5fvUSL0lEQAqoCyZpM3Su/ZLsE2kA7XGFaoAK5F+29jWfoKitffKkCLHhJk5cklx
CPvL1ab12JQ8u4T+dkWfOCTEq71s6Lfsi4Z6qpQoRxU2HDAC77ELX6EbfWcPa5pLFhXVK2F6JBc0
Rl9UmWZfttPvxi3o1BsJVliqAP+rVHJhiRCsQF5km6Yw41NA3A8ijIwPNtwbfi/iOJW16Cg8JHii
Oc21DX2CfyU90jNK2oHpIfKRU+TYnh0/Hde+Aw0DOP7eiqEvj6l9cOcu3ftBck2UQ6e4wIAVWULD
vI2LtZi5cXqFtZVNWu9cZF86Rh/aiC67vqjecsu62GTP136dQz6LztZsd9u5ivV+ooTIl9N2GKE6
0h8V2cq9ulH7JrATZKzNHgfQsyu/z80HqEBocs2BjHJ+I3G/YWUOeYoCiVVntNSpuqwQJv1Zh0l4
INB/qMyUnBT5SiYND8iR9M55Ov2e8nF+LlkQFMP8DRhDvIo0+d0m5sGq6/nBrbi0gTO9+byRj3kh
dpbFR7Ry+kU5NPZWysfEdwv/4O0ouypii/Q89ejL7S3nco6XB75v53XHuHf0aQxGaw0Bhvd3H1QP
UrqEAvxO0oM7Vew3uE7kQD3oQcoRWV08OFSI+xl3giGi4DQTVAm44dGCNXqhUYp4HwsSaZL/Y5k5
7orkibVZfgTD/BZDR97FFKtVeGoOhtd8Nw7RsDK357vbG7vG79YtkE2qFcHPNGx8HzNr2lpWVuwL
FlDbAsDpgTBYumeBSlo9n549bBBMKm/K0fE7gOe1l4Ev7qVVvvrwOdYATOi2KDSCuPNJBoqAo8lh
4C/6JLUxhyLjPOhJ3WHyPWlPO5cs7P8M2OG3QgTx3vOXeSqSw8Hkbr0eOXQFNXy3ErLLIAEoE0Qr
LhQlEOIekqNvkR1vGrhsYDVgB2XmbyJ05QbQRnlk+3tlYXKMp/QDiywlmgoT2t8HVuZslnz/ufBR
NCdnOY15xpL46MKM3cghDHdBynpVI6jpxDgzUboPsRewCa6ftQYkPc5EJrwfc21/zq13hqLgdJjs
motEiOQv4bUW4W0yrSNG9HXqEf1oQwgbpdqNKmI10pCAGbFounA/PLot+rS+N9ZEF/eyG0uCL63T
T7uHS5WX8GXt9k+dXAPBwBYuF518ECPHNHZz/MkRaMci2MrC7qiJojuwKFiK0UvY2lQqQLhhvPA5
fhOTayv9pOWBK+jvyoDdkGQNLdY5QCIVZczam7Zveh5g64Cxk5oQI/wgck1QHGTB37YoPDDkBhXp
ujEbDwrgaUfu5lEb3YvvC4PK95jmDtY3Sd8wmxbdxcI23uvuTKUvV3uW4SDH6OOcG5pOKw0St8JM
vuP5hRl4LqrupiJyFTF0qNTSj+bUVbwMAuuzykO578MH1ZHuahOqGVhCwHcSyxuGQH8ncv/kWO4a
R7d3SL25gNjbclzZ6sbPESE6YfsYDT904bJaT/Gnh76hz0ZHIZvGOY4EKOZrrIGKqaBLn6a2YQoT
vkIEcc1dyUcGdr3zM6zsjRkl9bsZKZYvB2nE6qfy/CtGILByS6swRfeHunY+sL2zybDS6MGbrVXt
xP1uHtkljGR8TmOGB2FMWCkJSCb8GaYbHujxHsn6ZPWERMoGI1oKBirPqXFGEsArFowfZkUOluz8
OiG/cMbl/GbTAj1mZCyapRgaT9Q6M/649EUTk0mPhfjK1Tf+XKzP0TmjXTpaaqZn+qbTpXi6jKmg
Nt9GroQBvdRjEzfbmQNqsKis7pbyanZeP0WjRnb3FFvPNFxzvyZXRuX10FN+XdJavnYIXBlN+Fj8
0glIZEFbdkBrdp3Qnr3UaCce23aTJr5kqdgOlrLt0SMrosOvCY4OAxmF3H0h9oQy1ulS1a2T/AKC
/waghOawaieWUu96qff25i/ksD2UUXmAA3xoQnwPgkbwkmZw3zt6pAb3Lt5SpagOt+kQV3SJ66VU
3FrqxUFAXdIpvTcNznBFA3kes0414uykbXkPu+ruiWnTQUKDuI7j2CWoTJm5t9Sa53Nwdli6rDH5
YUP3kRqXEvTUxFrn0IsuuWLaiqL01l8q05fydEcBWLGMt4pW9YR2dYrvMJAuhes+7T1LAXu0NLFP
VLIX4JnRZOXvkV3QtsW7DLB+aJJfgzec3dk9W+gaRjh9AjnhbyfNPoa4vGccg3NIIbypqYafB+b+
5ZtPKMcZIurjNT3y3lIoT9k98mY2sp2buktfdj1GDs0OZ6mip9SYoqayoxJ9pKjep/2FDWr/KOzc
39dsBjBQkK1oCfBvKeYGXUYmN1WO2KOH3Ril1XlA7QQNYj+HMKOp7XoY2+H32FEF61kNxA8BKWOa
c3IQrOUNVAisF7bzrkxxZEtm3VP5EpgqfsJBt7Yd2d7FhNkhntsrnjj7BpEK8SgmK2AMPLdxdvGB
6V/kZLpnfjTYhY2LnU/ZCnaP+2BiX3gBq4ALNHyNg3FvEoz6YXj6I8lXvCYsdvAbOXFQuKBDGnqR
6h5ojvplebY4GG7nnNqkfg5iHEBdRwmkciLzoYgRF52ueoqg10wSB6XZujR0Bk+wu9NzoShhrtWg
71ZGL02xmx23vDvCeylpQN6P0XIzRBAUWRVeiL4GK2YYegCWTryk936YNXaEWNDNFdWEYMWEwQ9J
sIf0kZjLe5nghCloWojCamND0d3wQ+xPICarfZ5nh0inz4YOyptdl8DgWvx2ooCt1fIHPsGB2Noi
sJhQCmagET5bURJHMaTMiPN4Nwov/JVs6J4WRvBbl5IkpdlO9OEaPNAiBmfdBCf6EszLkEVXCYwZ
Zw/zXjzaAgmXlGKOb+XGHJMUKBJF66pPr4AERuUZy9FXKuEhLkUWoCFU2hWhGsEppNhXDim1aUl5
o5C7uTWU5qlpsh8rO2dJZvrlzsV29sttvwzJOGZbIuRskqxiKnhpJ1kn3xFWHH6TrjpOMW1pAiU+
8ln1Vbzj3sIKOzg0Gm5MKO07L+3CV2ZY33Qlmr8NtDIAclbnqgGkS0x6WALT+RKdzpcQtSBNTVF1
9hQvAeuWpPXIru7Uk70elxB2v8SxFbls+ijcJaatl8A2rU5q75LhrgVhbrXEumll0EA4hbzjyqEp
bIl/10sQnDwc8caGcHi+xMT1Ehi3l+h4sqRr5BIn95ZguUJO3JAXdQ+DaY8rMkTTlUXGU7tE0hWB
ELKGgn4vvsumXjIW8dom93PIq+bNsTLgaAv0MMdPdXLZraIR7nhsiWj5LAexL/ng1ofkoay+FW/w
uIqdK0POtMZe5rEKJlyfLln7v1+mJXpfLpPSEsYfllg++EzM6EcTH0MSBMapqwZJNcihsF3z+veL
3+p1SpTvTLR2XS7xf7O5ewsOIF3AAM5wJL9bHvFh6fdlWPEXiID00nHrtFcxeON3UtSUCxyTWQ+P
nHV0RGbFaTCadv0XA2ePrGfSsMOiAbV21wUGWynaE+sFazDCN8gX0AGf3opl6EgHXkGyjcqTGv1M
PlQLIgFME7AEqAnOgk/gwlE/wr46S5/7M95ye0MsHkavU0xHb26dO5OaOqY9GIPU49hG5Zu3la3H
Z90mPxMIHZemsbO9axK9qaP256zwZuk5ya8Ty7bMACU9jIFamYAfQx+kV7DgIuQCjpicATNZ/uGP
PUgJTRPMsHkf5WO9ICcMGHsYxAI+NIQzFyxFuQAqJKQKmiju1H2Fr+ECsYihWZhQLfoFb4FT5tVc
gBeTBfrC+zcIRvDWzvkH/JwMZgQJJZ544ORZdculbe4MjEUbpzSwi5i4AdwFtkHb/PiMg4jCyaRh
VRVLfv0RRyC6g4scBlC5NtpiMwnRP3hQFVfF5Bg3tUA+zAX3oeB+8Jsbj7Dfon3IJaOHDUK8BEoI
LsH3+C84BIJItKBE5AIV4R9B0l1AI7ONBBmWDHnJgiGhJAJXCmQSb0GUGKU8ScgkqwZ6SQXFhMQc
WsNg/8rhm4xwTvAeHMIW8MnUEff1FhhKumBRPPgoeKQImjw0ffVHg7wr4SEjK1dfXA8f+wWwkuVQ
kRIZ0rLJXIrime+pGP9g98dVXCTPYtm8B+StcKhg5TScAy+CYkX3qzyYdHEn5WcB7yXM2GeDf2ET
NO1UbJqo9g4wSKqH+ItMRgSI96JJiktWh4+CbK8NWcZaEDPSY/c3QJ3RC37GsADR8FCDWlngNGQE
6DnDV7Vga/6/h5qdeq9fdPP7X//4+C6XbIvsu/Sr/7+d0LZvi/+xPuz5I/uQPQbq/+b/9b9Lw4J/
2r4HwvH/WKRHCEP/+ocX/lMEjm97fPqFJwIh/sM87Zj/REwIQxJKGLhtZ/mf/t097fwTuzWxPxff
dWCZrvv/4p4W1lKD8J+yBdj2SRd4gR9Sa+YH3n/x7tdmMwEs6iXohVZu0z8tezXQQFaMFzfdJwE3
s1LlXIHo+s2pWVo7hUgfsvFOSUBxx4B0ruzmgAZkHwan+3AwZZ1KO5Jc0wRuIdRBOvYitQ24PkW6
C5luHAf7RXgv7TR+CoKls5IXpPut4n7YemErVrrJ3Q0RHr2KqGzHRx59mx28S9u9cdhml1Gk7cFB
ll9lOP9OU4xVI8xi6HGdvY2FaZz8OYOZoemLDT1zI2wLxD+cBpgWE6rG4DpnqmlwaRXtOaZvKCi9
ZpPOoDOjHJdUoAMwLz1miGi061vKUhNdkeSl4Sytav5cP4/FqLZIBC+VUc3Xfqw/AxnTLioyptvA
j9dazd1P4yHx9ixyELPSAP9ngi2jcqpuGc7VzZ/HfA1Pz/60wmb/l3prM9Cs6w7znRdMES7dgv51
ly37SHL2lgdmtBmC9oGsmf/oGs4vM6C8oK8ZiPvBTi5mxIKoshGvoeSv+qmavzMreAZo6B8EyvuJ
eCjv5/bnkMjpl1PSQdsNVfnDUkdFHA/mUUX5LPe1tZ1hDRCDXvn5KNDLzE/cPiNqoZc+wi/4GYsM
LNzQcvWPJ8ZxdlL2GLNRDmBhOo4dLa0Bya3xZbT2La+E/cBv1qCmv0WxkFs49pAuUYGASBBYJgNU
t5+wb77nGUnObB3gCDCBci6Xzhh+GKnHj7lBKl/G6WvWRRUb0OqqXVDb6Ji/bAPAY24DAaBoi+5j
gAhU3i8mvSCDuGc8DNQ4Yw6pnlwKdbbaOiiym2dfvVtxK8EtJCTTb8a0YBLjdj3pDu9Cyn0sGd8T
PPkHQq+FgQk2YMRntzatzXZMdnh8fo6eEZ84ruG+uMMlxKL1WjIqk+OSG4VH+AhDNLtVISM0PzsC
Wo4udlx81GaWQbozGl0eygCM/gIZkOHKLSmCLMJpWM98j+e/X7qZZUbDgkSmbnhLvOnRXMQV0tdh
sY2HCmrl7L/LgYbM3KPYg/awCtd/RbmRhhjdGG9+mY5sMUuiwm5zNeJ077VlAiT4myEseZslfdah
wM9ee6AdSpF/5L0dfqZB/9X6A1JnCTjW6rk81SPONOk2tFVJX2BiqdznUkWvDk1YlwAC8kU7euQH
riuyXsU2jf3kmewb1TlVcvH0rwLjYDcinrCGbzDrHhudbKCN6t9Zn772stZP0MRfyQ42r1QAoStP
sI1te9w3iz0zkLwVIyEvdUPUnBzDe1rFxc3x2+JmEZBGRHVSLDP8FKeFfIA+7ifpkyFja0dpk0Hv
cc8g1PZnFKH3PJ7rc4FL5Wwp9OlMo1iYEddp0x2fqDK2eY9vCRpDktYGVhYPK6Nio0YkIwOA2DMk
ZNVQXSrZnlzV5I/4KrLHv/8pkP24TiFO7P7+s8QeBgAaMRarVFW3OalxMbbWwpW2tyNHwMcEeJNE
q/0W2P2rB0wPRDUtI6YaYyoZIuPYxDPwlDj99juaUccc70QwizuOP02wK3EX/Wx8yN/qpHLJ3nXy
qQ6bT3pawH0INMVyBt8QeIvtrpxOBp/cp6nx3YvVPM+z1HTTKb3L2J5ssLOE67Qt2DllwDzsmtxL
x1hP46NbdvqFc/7bkcax651mJyNXrO0BdsosSMIChnfw+0bLcqWxqIrmy19RoA4SamyZJwwTdmmB
U3qxOTrEFR86D4JSNwt+eZP466R4rrn6lCvqf2AXYXVaWfFMD1dmYw2mFrk85J92mnNhC6YbcVpB
NqI2iJ9uybpSDm9tx6RoIEr1xNDsgIoEl5kqMZK900bYMSEqneB11tvlIONp3tIj1a9nr1/oOUKf
8QjJVRH3at+UCHC9h+OqDhWfn1gFh9gkT5PixhqzybqzjT/lQL/WJpvh1sRIEFGesrXjMwdBu21c
bMG9GqubH6v1VFYsvZKWXhY8nKVBq42f4vFo+S2oBcQVGkzhwwD3kD9rCuFwHn4Gff8D+LJ/nEwc
ndQTRBvHw5No090ceBWyoBhIRvuq2lUg7w44aLemjs13L9Vyl3wMuKn2JUwbbP6hs2+LlizhQKBi
bu/UENsv1O72a6dDuigc3Aaers1z7fhXMzKh/QYOboXQwBCd8NznKn0skrZeO4RSGdadLyfYQPa4
ig6JJhqRlZKyueRG+2aDWgOSWVlMsgb9kSJyTtinaWFuqwNYCf8soN6cLM66vlX99e8X1Yj+GuFf
vbjh99+CehojNr30MDXMS4tLMf6pxYgZSvnJ52jRSkwHyMI1SzA5IYQqhsvjwFV8EFJcCrsstl1Z
CEyzQ/FggGOZ4I0feAO7+0jZ1X2KStLGGQC7mF8+kxSGoQo8olW5TyUfA6PLZuo93HIvSmS2tKSj
N3el9YAR2aCDOd2EbIQuBbuRK2hQ4uQhZhMPMSXh+Nz2LsgQt3SyHfSNdFVPyzt2co1TxFJjMyUV
HAkhy+vQu/xdy/bTA7NBHyBiBo1/31mppmuREe6pOjA1g720FYFG7mEmV+XE6Y5JhldfCGNVgNtW
abmDzPOBit6d8CaycCwwFBUonmYl1MXhBQmY7YcSofFYazYjgZJ317DPquEbIFPus92p1AUTAIqU
Kk4IISGK52Sd21HuCXefDccuXqOUAFw8G1jkVZufMbv8IBXgEYmRJ1vH3Vk3mMKNABxzPhCmfhrs
DpUkxnceDEj+lAqE3dj9SOvi2NPfIfyvPM3UPslcucub0YQi5fwCGsze2DQ/g5niv6554Ifbrgme
W0RfN6qQKLMG4EPdog7h+VoHZRFvU5uKd6XEMacDdIU5Lb2DH0zvHR0DA+PoaqKV9DTon27mTudA
YJJje11zVkngbCAVLYBab3aCDQQ9a1/lsXnsXO+IIdH9tOy2xONuQIrTXriUDDFORlEP4Kh1n4R7
Jwb3UfS6vcU1UAreyZUt3lJQUSpWEzg/eugS401Xfr4LjOQYdZQ9DAWLHUcfccsN26TO+XThYRzp
k9l4IYWeE00gSFpYCayAAl7IVrS1V9Zvx8CNkRI+znGVZ1A11g2sBK6++aHox53HUvbk0SXmTN5z
AE38XfpfZASWqRQTmzQxh+aR7K+g5qjX6IdfevY+eKGQR5Sk+mQ3bQVwPT4fI4gT0+fEDzuOZvmr
oZYU9Xl666e+O6TRxL1Nj/txRhjgJF8l7CBCSo82To0HPMbayhpdH4T+7UMVX/39VcslTR1b8Td3
2GZTN8Peh/ifkWIsLRZxDnC6VTXwxQ1iveud8XWaXPE4heW37Y7BviDffAlrSFwlHi8wziyPinYr
OuoEZwoxNjMY9b/95Dvk0ic9xt261glpRRhxu3Ycea1AwtzylKob7/bXYUjLfTqbj7IY3NMY4v6i
P+Pog05DuHk2U8d+4NoSL36xlN2Va2zcJBxOwGXNE5vmcT1rVjZy+pD2z8RyICINVJSiw3CNgQqG
K8V+jhLPP5p58dSgla2nnjtyBwbp0PDk7QSZAGu5+OGi7FaoPNWel4JNBuFEd5PLU02U1Iih/HUB
6ZCy+1267XTyCXXSU2KcJqt7KWbKHHCxYWnqvBbXbvqjjk2eunbGD1Z73Tnzk4tq4BFM+TDsHKeL
MPpmLwHWMU7o0DyBgBrC6fcwwfRD97XXVeuwoLcK9wQ/ZmMjwYLkbqmKtjqbFksTKYahhOKIi1n5
L83ccReH2EMTFglMEqOvJkqGi3BOP5Ha9WP/UkcJa4i5MU7AxrAG9SnyuIxv1ZRC454qPqWBEXP5
8odz78LAiv1ZrmvAM77q7ppI0DBDpSmrKEF70pRnQKC6mQkJpXScjkITVaji4WoZc4PeM/ASo8Dk
AS6BcfSj33Qf3NzAmV7iDiWrnw9lY1VnRQSM0GdcHsJUPGfLcBATX7nnRCQJ85Ss7YWBAY9im31Z
G/OmS+1o5YS4dkNBsMUItby/I2+FlOqyhI9n07my3T5Es3wfCcNf5678VWcuvBSBLOhG8iGv7Yno
siS/wZ9O4kV+xbbDI5awcLTUXVDMt6nh7XOhMnZuOyTrLEvYIAw+kZhG8yBZnGn+iAeKhk18wcsf
m34PWu5w1eJm4izNvGbvmU7MpaGm9tqZ+AZ8XHw6LcIHbmh4HiEHJ/pZwSbaptiG8DRa/B3bhsUN
MHOvNI0dIzVl25ws3LOdhMesBHxfD+JHwXsAuU7n5ygJNqIR6dNS3Mm1yZVnhIVulfF52dmGgQm8
jDQfQqbJLhqbNeL0ANrS1S/t4L8mRVdSmZJhLcXtixErGdd8wPIzxa4fA+IkmKKUuuZ2FABLU5aF
qos3cVj0O4fd3X4mrH0uR2SyvgM7hnYQb7OeTS84vktpKAtOm+r3Ra7A/hnNzitIpPzbU2KO4BsN
k4qXnPqj4qWdSdE17nNYVI+WSxSgsohJ2Z1GUVSiO84evk2F1W4zVzwlXWdsKRj7yMJSUnigqSZP
ySykSYSXtWgf8rQbMBSS6sKkcNaR6W5Li45YK7d/u5393o9xcei0V71lNggn7nmhboZTCFEhdtlI
BwVVrr4ar3qY8h3JoSdVFRM0autFQkk50dp81Z7602KJ4MOakyrgIV2VSXqRRkanmYVhw+TgSX2m
wLymHKaoQBvFe2ihE+AzI6RgRXIF4akdRvWjbjE5DeHZNooZrH7w1QXy7suGh9/8anqDWuFyOEWD
SZA7dY6otwKbBE/M5FvJQdXeqwrqfmNzhaTzEvRSX3pfCKJcT+gawdhnszug2LpKMntDrNU5GTWk
s54F9EB15cEcxEM8ftdZCSHJhjuIA3SlQjBT1mvLhXdfxMGjIUiKVHZy6LAAnFP93PrASPvMQdgR
zeuYIOQWvfWzD1w4M9FMWw9d26Ftk3Zq0Xcdz7kNqXkANFZiDQufbNmrA5sQ6uecA44HlgWj7OnG
NIOzLln4xkE63CnY6jYuidHUatP3DDwk6/30GNt2QT2Oni6u50+QmGxUg+w1NZc7ObaZBcyydkfl
wKkegc+EqMHtENL97VQnyugK1BBmahqkGzqs3AbOWKgDvda+d6D740c4DA5QOFLpHEHt7H71vWWu
86K+l5IVPict1bh8pITdYFCKv3ytP0bdmltWs2fD80kFezNt7tVj67boFdA2HkVNaJpV+SakAoaW
+hp4e9UDqtU2YQcoXVSDPIMJ8q9OQMt3bQXjVpipccyZXJq2dck4TD2HGe/XyvOwyHTMIhFS40p5
HRKI5SXbqm6ce9HLai06aFhqaEpMZeaBedT5Mujkofw4rNa54TmY0kEZiilkpVuDjJm4GrtdUGwb
KsmWDTs3Kj1L/q/qknra3E0SF5FfwuCzKdtYD75hEcvl3tASP9Yhh40RDPOOpOxRKFyOuY21waE4
a+WqeBnaq33oeStzqNz7gAdhxhR/imL9LX3VHkaXmj4bfygZuETtC40XM0qT5DELeC0jS65aY/Zv
USiQhCqO3KCvFlgBjJzIRzckZolQiAml/IhiTzHog+adtXtrZHvIc/eSGcp+rm0WBq6j+Ii6DGEk
4wgp106+A87zO6tydbL563pOgukR0a65JUg6LxYs+ibWr6oMqC7tY2ALgOQ2+dIYLYwBZrMKb/YY
uNj20oVjlb4A5zbxsPwe/G6AElqJe5KQwfGbmYhGnm35cEyP1dtUePPd9qY7nNe+r4N7o/w/E0rG
MUjYPJUYmGyXkbwp+3zbA1vGyjnYmOwMZow8O3FPAbWoHO9okHYpQiN/aAtgXXVh3RsbjB4vRLn0
SOlVl+vpSo/leMBgTY9Bnr0b0qL/K4MuzEEj6/yJ1Peey0oN0w0YhOklm5L3525Ohtu09HuZFHiu
DE7TFdTXYUfNW7CGtRStremb2XFv5tVXPQ76weGqF/vkaKA8jls8BJg80naHlga0u7XXLLL56So6
YrnCPTbJdJpgD8Hw87ytb7wKbT2BG1qseph5WHU39oHeoIXOB2Muc+1fSdUi2DnZgaH3qfcBDjij
4HDV3rTOk/6l5SFXtImw/HdIQjvl3VU15ZgcBj3JrZVhxaw4XVNsYyc9uwCbRhaBq7rDpCUpslXe
cDfLdCIXVynuFl5zzWdoqzY3nEKV6B9uj0mqjS8DtOz1+APHvSLhkaLFAFMACxZRIjIegcp/dFne
7oq53WnCF2tnonlrnlu+NUzd7ViG2yCNPnhEDjHXEg7ebN/ZmBhZ/MXbKCZA6lbEc1htPIrOS85q
CvpjOod7omb2IW5gIHa4jheY9RSj/QJcgcrKRp9SQ+sRGgXA/gQzDcEciLvvY8N7FUEZRmUZndhK
v9qhuRQ6YKmORqBBtd0vr9UDaGscXGb3oxkf6EQsd5Hn/1FN/FbP2ZISdhGJj2nDwFYUtrGVNT7E
sgkBWDk9EHHrj6AeOBIDGYba5oDAp7HGerzRqBnJAhHDZvHlYOY/JEAbLXofNnTP7cj/eVvDtZI1
FSXd1qn4N5VD2sAPip3yYvNptJyjNh4F4eNDAMRO1dlPObCMbB3vV12W3T4C+kSngwZh6ifWumwL
E9KfdNaODS55ij+jIOp3Lc2ZW2NQmBOb6CfYbcG0YlrrWrKBzcP0zD623Ttx/ZIPXnHgSvANVbjd
jo7bblQaPKRz+t3GZAJbM9oJW3znnyw6n/AOPpgOJC/DDn/3sUVUCl1F5MFPjX8ckY6mTs5CPdT+
rQYs1ynSGCyNNrG0+o2FVYTPGKOOHMtLZBUj31XhM3yht1XdldqoDbgnkBoxNbZNBMoZNX1ATWdV
pGukUvQx+UNKtus1OYatQfNYTLXKfjTdeklanGnzxlM89s9CnKPGp5tDD4y7yKm9k9H146K+sWN+
N2NMcj6qedIOO5+njPfOx+gAN/YUiEQJaWKGNAHqOHxSzf/i7UyWI0fW7Pwq/QK4wuSAw6ytFxGI
eSAZwXkDI5OZmAHHPDy9PuRt6ba0kbTRhlasqiSZQYT7P5zzHfmnGwa82glBAZT0WCYMZ+M913Fd
gDBBQxtjOPK8yxAiPbIFzjP4C1WTIapHhk3izm9GdwdymGueDPHbFD29kADBC4lnF0PpWTsdHxKW
TmH8WulA6yreuPtQY+pVYk1N4i/Eyy+TQcSqWyaPWg/5p/Rs4i57+5vf/6WZLzGhQJuQBbjNLBWf
ST37QeB+0PW+djS8jcOTVo6t2gDvEdxVFBwNb4j8arY8Fb2bdv7oefUaUeJ60MAOIv/C/RsM4N6B
mHCpdYQJ1lhYsHCs4cJBgGef3Ho5+un3ICSKFwk/8TGDGtcUxvuu5QEKEgaWxgj1Gy07E8t0ROqH
/VGwyVqVzsyUAiQ8wZfeS1qZfzwymj032LNNo7ioFFeMLTZ2h9TFCgbWHSGUVSu/FEbR7/vs1mMk
XA050DpATcEK16bjh1jt/Mki67rxnnRXbHVdlVt90lP6Rg3AKf5vfoRsTTobVPg+Tf06Z5I5Dmqf
MJxf9VYyrRHcL9nCsBxsHHd2I3wwQtqM6JrRARt4XfjcxmwPMEcMltwNwqCwRrwXzjwJLTtIVbpP
Mxo1rgMez6EFPFMnt4wccfKufkzGndVAamXXDr5tLz9Oicm7eCjy/tYM5p9cJD9eDtuxdUjRGCoE
c6L9Fl5GfHqE+ULQ4bia/UmpHJ5kg94HW9e6rxEDKcnfIoGFmk7aC5RlvQt+uqn4ECwxWk//0WOw
stOssYnJKUZsFrFrHjBu44yE8oAtpOXROwutRYFcPsqZ6L86re5z0COfcOOjEdtPRsKvaIzGh8Jk
MtqnqNptU4MW4T17I3obxUsQKu8AgyX2p2TJtArDT9YnN0nKcj/36ZOrw2koG0PsMyMhQ2HsN3PD
HBDiNUBgvjzp1ndaZ3rcafpl1zX8bO8tGpafUsXPzhTLVRQjChLuaQxRH5pwccVoP5a6KaH7QW8R
2TELBeMtXmC7pUshLhzBedxsejIdKCw6n4puuJQjHldKnB52CfYhb+vKq6l5z6y992NGLOPoV1ND
3BozNPx4ZIR6uFChwbwgl36qlXWttOY9Mox2CWM/hw3dNCEpw6q0rZvWG2pfl0yDOg8V/DJ4ccL6
3HdFcol0BRuVokLW1QV5McJU7VJqDfEUY5FcFcQl3tNCTm/ke6HzTwCvhHGIkab1jIvjomyGuvyE
+Z3pyMnrw/kUh324y2T6WxGj8shb/pdh6ww4HPuncAwyBTB65VM2+LprZkQ5C3obCTWqJqi1HTvl
a7krEB/9FKi+NppSM40yJAQR1QfXzfpjrYsfFjtvjUl2Kjti9ZYNHHnetCQRUSyqBGl1TKUAbinQ
Tl3nPSPL4xyQJolEQaIvzitKMKMJIazT1APMWbk2/bvFIiDtcAxGfSr32lMqDORoKLWCmrqbhEO5
JQrVhIcr8HPFSJZlcLHiSG5YppGQJjpKHcZukTHUl4Vp0AEEj7Kf3qjotEPbueDCMvNNNVX2JasD
5Tei+83roB4QIGByzMV8Yso24DATBNWWagB+MTJKaaxM+hFYYJgRjXdwKfObZnncADo1UIcQ5Nax
b+YYHUH9ghzlJVtjbzm0YfPbgbOtFebXYDBPbmffLImjyYKL/qeZ8O0U2oO7eDcMoBHxGB3H4FUE
FD5y8VSs6HiG4tPLuk1dldNKmvmCkOpOAmA1NZFxjErrG+Nnx1TrQ44khFAHcx66fjmYV+xhZP4N
+rdDAO2KtrmAXUS2RnzBhfCi1WzE63xCYeWyS4r74EyG7B/CIS+6xxatzah6Olbcg1XjHO6qFftn
rqfmSDRIdAoNjAyFbbFnZm3lFZd4lg64JqwYBWc1lonw6Bj6H88CZV39sccUAlKQLz/lxeDtk4oL
Y6S32SNXLUvwTits5W2BC3oBN+CyKIN6qwl9mb+nG7wq3FGYrRbaVqRNG9nfuy/PY1E2Gxb1qaf4
u3tDv1csqNG+xCf0suQoyAbEQwRIBdn7M4BV4N1quNW6DI+dWb3TlGNHCmR5iA11joY2Wg9U9gf0
DuaT3lZ7vGjJZzYAjrL+gBMJsUbbxl12aMhjbXJ2XULyp8uVg+RSOOfGA6CUslXc6PxDrVR/awO2
tEkz3huGg2dS9z5gTakV4Ym239F7rAuqn/PY59NK0PhvLQFO3LMtlO4BgG29quCg45Y2SsTKjlE2
m4HVHlFtan42A/vTRlhwQgJA/sxSb5VNBnSUiRjEInLf7Vi72KClcXb3PF9EU87miVAqExL7vHMx
8eyDRGEAYmoCmExtebdxz3sGcWt6Etzs+hOKuHFvAbqvRWO/GsjVT8AWym2ceC5DIc05GqBQMPeY
1yBumTZntSC8Bvdb1C5je9eJjnB198oc9rkddZ9ZUNsr6SCuMyeg8cOY22spydL27ILTPPe6XSUK
9DYB/vy2+61izYKh4fr68v5losJWg86PhRrDU5j8uANaQ61qMKcHEpn7tTIGgrIZIK3jeO4PQPlM
3wCS2JfLUBtQ3w7oGmY8MpWmoSNRtGwfB5fVcsMdCyEouBfkgZBmNdosi6hAMvMd2hG9SAp52Uza
s2APRWCZdmbsQfBcZjIJlWuvOaNjqV7y5n3mnSqZUCv20FeAAd9BypBXCN6iuXewk6z+VG5Q7krP
aujOouG5gISEInaJpHgpdPFrDuRE95S8mhMINml1GFwHtrWF3pBkEyDRkWOZPuCAm59wyDElwLx+
sucpWgez2W/L2XO3cl6ghIUIr4ntnRA1IwkfIBGQoBkzPIWzRtk1PA/hEt4w/Gh6SKZkx9bLGG2P
bCylA9vN603cUr6t0pEIdCvgclXU94R8MUtuXW4TbSqhvyOLIJidlXcxrkk9Cp+5sNQTphN/7sfw
eZy3Q+v9aCAYtyHOVbKHgF3NtclSZJK9X+W29oZ66qHpCrG3Y7adFjYEq52aXVbVMGlYdzLyR33q
OvmWaXS1KoNpottFHaxrVNWJV92LEhkucixmMW3+mYYFOoEm3HpE8VZZEhzSLrVXTTVne83QHxGy
hxcSWdmXE4jrl5P2YDWE7eGWwC5GLmzTlWR869V14nHcOiz01qbOmGuKym4bd0x7lC1OME6qY8Ip
CdlhxEpCy7uwuSuv1k7SDcTB67RbOQ0GWWn9wdbr/BD3TsNux063hQHqj6XYqzvijUA8XD7gX13p
hlu+YhlgQHzVHZWxJsKk7M1fccJe3Au6g2rNeFPYPTPshg4gALlBxRK/Jc7MfBz5DDtklju8j7cD
Fu6bgRcF4y9iOM0BGo0gF4qURwKhldcEuNn7kjGk16XZwdDo2mf+d4hGy13jqJKoLQdjOXky9s1J
FxDW4kwAAYbbklgkVsn2pRPtAZ5rdWW/mYMIyoiE8liPZstav3WQFkXRez9lwUMVL41XacL9apJt
NUI86ysz3KGGTdcgNLpNVji8rpW5FU08rjWNTjbl9YHxXuorF7/hIXLxJDA242vYznnIko0Vwa9x
sYudopy9nwuR7uTob2PhumdCCnle7MreGyo7WdmUXeUIn6urpvSh1Sp/ssnn4t1lrWtQjhvRIVdo
zenQwmrfx23Uw8u0X7Cu3FM4MHMx13/S5fCXlfamW8MDjGuARlH6k4167le6c2Kjpi/ZV0zkF8vc
3w+ghe6lzc3SIFPgNkfR+B4MfUhgaxMy3g0OFOfhEwG/vy3h7vW4QAxe5W99HsvzXE7nkaHx2bKt
T7eug3c8BDiKQ4M4DFaX4Rw724hgUUT5JkTVFvxPK71nhtBq49UYgLuZIlLUtNpxp+qrpPnDIDOc
jITthCqGB1zi32nnqKfM+VQ9vtkhGmksI708dhHjHGVKVAtl8Nj38uwgmz9UevWgZoa+gY6SqMcU
Ussh8E3gt10Ook2yDrbTOSAqvo18b0Rer7U8SS5CG2ZxJeA8dnLXYr6lrmO9uKjanLDi6Kr0hyrL
XjSrnI+z2TxXztjsVItp39PfJPuqdTbxBNmMyy65oi5GYSnfcm4q31KgSr2wezSjAIfCd11VMynL
JFOQMvfqORwibPCsFZVzc5KJcxV1Ge47okaw4aUPNvktD3//qShM/WpCrSUn8MoaG1tv0bsbwO1b
hG3umiDI9jiFQ+5ztpS4WLth52od9PRomv2oli0J7ua4MQc05BH8QGQX/fxknaxBko2WRi9/P4Bo
jeJoJFt3sC7d/K6paP5AElntsxFya2dIAfm19DYdFq4nE8LTpjJYmfz91MqT7uwE0Q/rmg3sUPOz
J6vLrxLSRrjairXlpPAonfpuoIVYGzkntsRIgpvPOzK1LO5xND9ntSzvLvlPYSDGZxSucD+NvN8h
uMwfVFv+MQKoI4ULPqADvKQj5kv4iUsrt45R4Ob73/OCnXVEll7m2Prsk3LA2L7sG8S+5Sg9u2YT
QXPgood584jiCuNGR8IhgJp1qIv+watIaZD8+iKiWW4dKfd1XTl7Y+V7lh5t+eYok4qwJTzKTUko
QOXhSkyH6Immc8c+eUVeeU3SblER0YvpPsgW0oXhBA+gmUA8sb3o7zbYznNEoAqQt8UQncDQq1T9
XToM12u4foRStqS/YQwl8mvnaRipLWe2bsU0HJRefweh/mnnBIuVM3tlIwIlxmGbrrJBQdxxXURy
hbuLWlJu2HoQimOuuXjbt9DM63Mp6wjXgIEb1wGnnJkGxxSzkkp/JRoR5l2uS+D1DIKMGuVkGtoG
ykV8uAj2dzVjgL6B02G1TK+ivPmcppDtLtLbdVpp1ABO755yxFFQQq2DFqvY11qBxDaxv+eoMS+N
1k2rt3Q9645BLJRqT91A7LZEyhnRajORt9wmOVeDbvncZ9jmK6a65RQnJzr/U8PxeG5aHdeo4rTu
DdBDrffmCSM7k2u1buapO81PLiACsx7Lq0PIE+5VwkDbQKBDzIzxcTKNX1YhxwNk1rVAZ3LWnPYx
ntiap5LVP6pMtlYswzaenRsPEQJZvXXuZeCW22Lopo3q9LcwcKaD66AjXAqVSe/5AFAAAwceP9dp
GTXBASRaMjn2EtNb2JYHi6XO1rAanFxm0a2SKMdBpdzwgDNCbCARRn4t8P0owdwH8wqnCjxckAdM
VdzybsoQHWNJyshIM2QOIr3YH3Lo6x25P8WOPMHw3P7PD6EH3Ik5hLVu7A/oJeaNSUBx5EglxWSJ
ng+J5mC/cIxN8011V0tQBIR1HR4G/khjY+CFwLjpG2eLQMzdlpU3bRh07Zx+GhdMh+dHTiYO9fLQ
6AFpwLhu35EcHojha6lf3Jz9cswUD+M5RIlsW+eczBVcT4XXv1edt4Is12waFk2nCLwZWLsJfYah
W9uqpKIdG0Ne6448rD7DO0gdb+/YJ1pw87Dw01P6baiVPG0xIBGwnrehHCi/5pLbsoh/iyZg3jH1
p3KRYPSdtjQ9GIwQHkSdr08dw2AWKcdaA728ihFor6dhlmt3eZbcJYB8Kg2c0NFMHiRJuEzMgf5s
k37CxovlCePDeKx5axz/fvr3n4Q5fnQNcW3/+ldlH/7GMY4sKneGYwz51ek/QoRPmP2GbGOVNV7s
nnHDPGytuWT5GjSYdsNYIaTqt8lguE/YD7dBg60pW8iTzmDn9y416fgFqrxY7BgaAw5SIDwSJhWZ
fi6LRlFj1i8k8kLa9hx7HfR4CWr33SUHZsvi8pwHfUJC6nDN0crhcWavjgyMLUamcaolDHIjQU5J
XTxnBNBxFtfZgUDKb6QRFVJlA1AVT7jSk8TH/MSjG8Q8yQERgbG+cDImae7gTqPC8szgMJpGsCma
0PJlaQO4iVJ16+vqjxuGb4mhtVigxpwCMXYfLfVrsBZLQUP5wZlB8d/EqGjVq2UsBR28U34fClIq
VUyNthQy1Uytd2qT0FxGMOC5h+5BNgNpdXlGSBoLjfPUMEMOCHj1cGbY3E1bRsNk1XfxL1NQIVWz
9W4Lc2d34Xxh1rvN9Y4oNGAkf79G5VYHuIU5zexM4lhTig2A4eRJxkRe6mSxQeGjckvyKvD12rjI
dszeuhxIVp+3SNOsLZtdzJEFlGM3cMS1FxyxrZpB14+bAU0xarW5hiqkqQN6hUMICxkxqEnceNU8
8/L1AFUteM5YbTmBUPqG85su8vwjkzqEpIAEIE9THAF6ca/EeHHpqyF56e15bvviVbGy6ws3Xtvm
klHU6jpTR0yB6LDCx55tPafIGJD5Vv8wZhE49NChhwYHbBca+RVL+7yF0oUtGU9qOWR36UKzTaR3
GGWUPUFsM14Q5B1NYogIk8pwn+HUqKb5uQzzX0lu2z61TLrxmvY1DvKvGbr1mvruNDl965OdPt2Y
Z7SbqPit993o9zIN92CjEKFM83gDZvGCn7ch3Q2JAxp9DvjR4VIIHtvR+8YuGD951a+4R7/ScU1t
q0p7qqfPqNFJIwidau9617ZGWe3WLICDQWrY6bz+jdGZ8FlhVpsk6L6mR61Cxjggtx7YFB/4LWar
UsjP0WEVy/B17bphdnU88x0tDSiwewUCaNNYwCWyBjH7NARn1RsICfj+tt7GjyDT24OGZx0jor4a
84q4NOU0qJ7iatVr83VoYLJpnfapLD1GewH0oqpCMIyyy+C2KO1SGVnK3YQtOEU77gsnD54SGogF
U0xxVsT9Vssj9WijgcgNzeDiWuyeHc9aQfWxn0YRYY9pnrF4Ok+CGfeBCXSJdLvGHlsUX3Qze0aw
IGLRhOlONV1D9gaj3nUPqFbzbZ7Kxre0NLq5YM02mK6SHfuDvLPnN8bW7N+xvCMZCnQkaHB5hKwA
NRnZJdQwHdoz2zc5oSdIlOahyIV458nUpYtynW9UYXtdoJKBkXGLQk/uevMDBp+71WcpXifLvrQe
KcUJm4kHOCQ74sTGfUXo5GGQlL0lytd8HlqfKv5P5rjzPYrFvDftatj1RZ/sE85XLkG+gtl0TPi1
aG1BB99M4dwehHCvMUbUCxLn9BJJAbulLHghKk7Qjty+SDNdohuCe0j3uebwKOF8YRMj1eyjmszw
Nlt2vKsVT/PfT+U0QcijHltjImD7wKu9QvpJEhhA71snd2md2Q+2rysV4zW51a7MT38/cZlGnd2+
W80lZIFZLBFkk214K1Dnma+NrKlRZqCsZ8Bsw5uhuuauYH6aG7TbZoRGnTwGPzOn5sRYemUmnQT6
rY2XfvkQCdIzQ5KWaQoYRaFO3ZmdydpmPmA3MW6NcLt7pl65oaf1nAx4qhcUgcGi/BCHcb6mZ1dn
pyX9g13NPWfDS0TwfdBCeSN/udHQLVj2sHCkquoeJfp0cYbilpDKfbZ69VXmqNAYX7X4+gmdZME7
jqtpMBmnOOJMilhAnhWCWi9Xv5Kkq06EYwWjNW8sgwK5W0RR5eD9dtuEqUFYez46FkQw1m0yDOME
m3zeGKN30geWN6D8M58g+nZljtVd03DWa3W8bZTzx5A1c7j8K7KwnTd1MW5tV+1b3IpUB4V5QA9a
ZolL/4zWfnKwsSd5Mvu2YRCPBLqRNghHthZh0Rut+3KkfTL7XVdD6xAzjFrJVWQlefP0YZfkPvEH
YH+0zyqI+k0sS4CQXcK1qnXurQcMyKwyPcluk4DIP1oVYz3TC/WNqhSLPlFR7GGd2BSOpa/rQQ+h
YoMdSAOIqIWqzkQM5xurHtPd7JFIrfCYHPtA3TRLnvqpwxWRcSnB45tpo0QGv0F7CyyQpO7YsEdm
Ar2KUrapBiD394Smbw1ccBkS17TUJZMm9Ag0FF8W0qI3zRoK2tdPtPTlq66ziZTduJN1Lh9rnbct
ESJyZ8PofPGy8XGUDnCSQTKfEpF4FLYJyqfMb6n8pRWud5dWWJBdPOAEXj7N5wzLQ4qM0YlV5cdL
M0i1oe61s525X7FDhAXqfOu57mnA6pD1Y+RElypesNuDA6+PZSR38njRZpTv4GstBoSOhgJbC32H
fReKMa14BI9d1MFP21M1VkkszqR6fU+jCxql5osAI70NTKkUiOW68cKXoOFqbuUalYJ17FNCqzrI
Kb6Yk+YMFti9IuXu1ygX5GPLmBEavdq6bdHc5RI0l4UabguKaiAfuFRx1rCurFtfy1g5tSlRujKz
1XtqYnCovKbmEpm/GfmHjLGm/WKllw1hYplNQ5O5/EzddGLtu6til+hHTnXXjoe7QiizUj36sZTk
n9UikWSWJNB8ztXeHNF1kT1j+MQ1Yr9Qg332NGGfm46g96FzH528bRjAyHlrz+6vscGHYQbuydgI
NdbXZui6K1q199zNpt0Q0xIwMROJm1PoRO4lE8ZLGYr4UMIF3YBEXdUVG0iLaVc368ZTLAPS8wYr
OaBWnFmqoSXHuF7opg0GY/pqImg0Zg4OupA0wvoAQ86EQgcpMLvPPV1O7FbPLZt6m2NjF1W02Y0d
I8zXm5vQ6iM3NkobK7m3JgFrDvrSsiXTBC5vvA2SOvfdvkBgFLLFA1neb9NOYhGtHLEFYrgLZPeQ
lWW7a2LrFlf0GFRF36JqWXZ4YbG1GsjIJJU2nstUz+s1PGAkTk7pn9xI6ovbl/MG1C3WYBi5pyqE
cAsbx4/mBCtp+EKIi7stAv2mCzNGgJy9oMFCQ4gaF1kqhLOkCp5l1u2aSbO3QZ791qU+odNs9ymw
PLYNUlsl47KmSOMYSXDfg2PE5GmjaWJlug+6vvFBVfZrLM0dL7m5CSaQn3FqmufxUxrayFGg4fjv
SBdvNfVQ2MADeMb1lVP1Ky90sm1aDC8WL+xDNhnJAXDVpwpIrNOdlh1cnPhdmLwHhRRbj18T5AAT
0xA5zCHC4gdUnZrfpRq/8hn7kiBbLvLsl0az8Ds30YH9XbtGQzz7szV0Z8p63+z78jMY+JWCSDvP
VR7u6SlipyvXhWOS9gYXscPxdRk8ImVa3ApbHAC461S586TbHJF3fCGIyinNgA/Ti3/FuV5c2p43
LyXSnuJSriE1Jt+SgzrJJwPAlq2tRkSm/lSYHpxb0myyyGCpUFn652iMz4mx7EEbKrWkqNs9lrf3
oHsszW5+6ab8T5nFPIIMd3eIYZHQC+8x6XIG+wnSO9kVfgqcF2a/sdUbHR9CKp+0VHcObYyEuGDx
8giHcp8Umtx3KVPWHoSxdKHTsRBage544TJmVWnjNOs7nd8mVL1sZIbejx002HKY9iYp7jjBkRY4
0HWHASduBrOfDlX5ASbirTFPJMVGkDlNO12rULyKrj7rBlewXme3lhkVb8XeXJGcEK50LXx0akFu
LfaUfEJkglr8Y2yNyu+TJQ23SLz1+GLbOQE5AwkX5TLFxWF0pD03z64mAYbgrV+FsSb2gQrWAiIZ
qkPI5RqsOLBK8xlXL6mSAe/Rv+CyIVbzaWyKEIFacZ4docGX618zN7xlIcQQp//TtZH5VggXvVRq
rRxjXKYIpC43Vqo2lgd+ifUU39lNrw4Y7ZWrW+PRQd2OGfrTJJjyQ2g2KgndCS8m4tcV1NB8XSQJ
po3CZnhHk/ZksQqiy4a6lJWR2ocYwbcFUTDogYnJISRyXtMBtwQXXgJF1lkyPnuoRPalRVFR6Awn
ixbdlYhZKUr6KRSPO7O910PSP3qx6zHRGB5NqzWu2ZQ+JpVZUHx7+TMl5TavjHhP8oG7EnaEDBca
8MFW+QWCbf7DGOqrSMaXoUqYdBX9QDwScvjcAdeZuDjRQBe6juOuuHuKFXNvRsqSwaJwNB0qOZjs
yWruk5LMDybmtawJSHC3A99miWi2+oWcqa+2t17D0c59qM7HoTkTwGsb6juJgYhkFdsjndiFo8CT
8ZzGLvNINOKRRiIpWaT91Tac7grbfQtTy7sglwZC+WToPVMdA10thqvhMcjaTdkXBpb2JxKi3ROF
BWFG3JVoolGlmXJ+TiIhb+BuMaWk6PhD9VAtbSCu0g/kVy5HM3VYPqHFjociPBNQByI8zNU/KeO9
29RbLyVTNY7e/v5cTmSFfhHpCJ3DptljGiMRfDb3yKHJBIhp+wpZoKMFcIJdfBCBD4UAxG7Yhsch
VFQ6YnwZW+9c6+bNbFG+pfCzMBu8O4tdXWHmR9ev/1SLnbadHeh8Y9UeAhsaoTKMnWfWxn7Quc16
z94Ku3uE4phc/n7Aoh74Y+c2d/NUVkbNTRFku64GDmYUQftUTqbm49fJH+oYL81gTNHBq6E2wAq6
TBKgW25Y2jWVxS+9V9NJdwGoeT2cnyQ/ujbPw8hcc9OnfJc0LtHAgmXsW2leci9L0WaBRx2U8eDw
IF0my7vrhLziJICERJoHk7k8KOVRq8nk6KnyzMzj53YlWirk8S7uTX/MAONFrWauWehhXRl6NpjI
CNfBSE7uYAvI+EPh+ILYpu0sYdwaOdRxx4GSmKqdcoYXZ7Y1tpQshQRb4wum920TUulX6q6NMVRi
JOIvkXdmpVduSi+vOFNleWG8viHH2lyDKSCTLOHtisNx2bdnNHF27TcF6kdhyFOVIsoVFSqmuX2B
0AEN06SdTluPlHaz5zxANxm017Eoug/QhJwZRfoYjVO5NTSveeVfCLuArZEV7zXVzWZkis8cuov2
cBbZUC0rkD7F/GlkJdE5LmukpkqMTRlP0VaLgPOWdWCyBkD2UKXa1kS5tTfbisKkSja2EU1nFWTJ
vprkY55Y4yl3MRqNydI8gJPYciCeKXeA2cVRt7fs+reqGoZ3iwwumpaxMK7qfd/uKWdwjJTTXkrH
PIfVY+Aoe2dR4foReAQzKMLTYnBz9Dg9wT61xyw5S+V9a1UdXjDH4VJ1NCqHaZE16mW0YQYfMfSa
0HjnajfzCD9VyPrQv0TGvrEWYCLG/78fpokZW8E2/FC2NZBJZ6AeSWR1RFMLM1R2FsDWloTBgpk+
i/+1XTzOJeJeleIOkiW8jQB47SnJ5ueF1Ia4qZx9ZZr4knLvyZsMiz0SyjRIcO4dt92vgfHnatDG
5ikZcz5AnMAJOTzr7q/ZysenJVIbGLd9VIrixnUyzIqqsbdeW8ud0QZw/iPGUnGevJaW9rNgqFo9
JRJIw76aBoDS0nKOzpVTmJs+a5+nEsa+p1DlpkEwf1g9rAKREjGl18PNBrdoon5F/7cRXhz+mE5D
p6knBgdpwtcbEXkjdneuJTfoCoTNV5DAJM8CBOZJu2MrahNYkX50ZFv5ZezZr0Fai01PXTFyTWEV
jdQ95vDMC+ADjTafLLz03piKNX5C66rbvz1bqHvkJW/CYpAX9Uh/ACxY2dWI1DcgsjQJ32r4CQs0
xlnNcUoiSwqxC4ebw7NYbbxcqietUucJKu8JVMPacmcuIy8nWSRpUxYVULrngmkVB2/v6zmBcXNa
nPCv2Bsxa/22mQ13EyS5u2uL5ahFJYSbjFIzaDt1D2FMhi0BOa3gFDEw/FmJj/FP/RA08i6d1wY1
61Yr1XdVDLNf2A5XKvfYUIerxFDNMeQduM+Dk+gi73dTuC9sGsodEpAY+YdHtsVsP4ZVB4Ii8x5I
dsDRp0PjmvRi76Zk0Wu61q+0fnBOnYOAK6keHNPPQ89iaum2G4G3fhsT6rLWBepxtmHJwZ0nXILS
YF2TkyVjhSg16uGrcjqcBXBl90n+lcxme2YueRWSpLwCE1yDz9ifBg/AKBHiTcQcto+fwG1ukMwH
+9DkFWc7zvsx4hWYAK8nkUPhrtSZfaFEh5Kh/Q8mtDf2Akls4awUpYXRoY/EAUPGPbVhWeCSyCFR
zioPH9Kxwn5dx+QzpXa/1cPqyVa6uUmor/jrph96prEhDsrniFnwYWx6Wtqw2iAPnC5wXxbXCqo9
Oy7l3kTYODlEpuVVc5UuMmhq13aPA3c/zK/K2Kulwm9l9BBorBrNyU52ViXJMOrFKUqCmTIFROGo
4RZgT0nsWCTemlj7FdB+n1p3Iy3z2Lc6YwbVM/nrOhAXbG+yMIiOYeOi3CkQtIaJWR4mmBZA3phs
NryHpK4NO08Q7hi1mcUx3gHAqEfo9Q5TdLu+YugtzvxAhwCRzRCQ/D6yFu2ZkxMlM5SEvXj+VANk
HFilzIO7Ai+5XVAMlrWapxz/KX2uIkFB1lqMgj2Kd/FYHL2QoMG5goln46Jg4P/y/5dI9t/+a6xz
8x//vnwe/i79r/brf/lk8xcT9tT9rqfb76bL2v/493/9n/+3//Hffv/9Kv8H2JihG6bp2sbfF+Jf
3+Q///D1K4dU5n9Ruv7bV/Hzb37c/Vfm2L/+8H9ix8x/eKC9EBjZwtERzxAD/U/umKv/Q7qWI3XE
BVQ1uvcv7pip/4P/4pqSisI0TOnxs/wP7pj+D6yQFtwxXTiGMK3/p9Rm738PWBdSYkJ0CN8zbIQP
Ot/ov2Y2K0jtg41oamMk8Z/Odcgo+2fcWMLba8U1sIElzjRLC55hTz6p2flw63DXeZ/RAHPe0EKM
xvMrKpedIlLR0NijACaEDDOQjwgXPAz+O3Nnshw3kmbrV7nW60IaBocDWPRdxDxHcJa4gYlMCvPg
jhlP318o61ZlV3e1Wd1Vm1XRkpIoijH4cP5zvkMAejBf6fLc0uezqWd3i0C409zQMmMt8vrIXEZ2
/kYOJJdzWo5pK8hTvRMq3wOeeOBad6Ftejso8SBCCxP5wpbRxxiRBaoJR+XqyTfqp3u7XAh5mY63
ZVaYGLs/EF0mFoq0mLfuKDeeGM5ejZk5KgDtiEspRkZJAo9yeZMuQuU0bZHZyGm0oKyoY5sQP/xQ
PDcy2nEburJklThgAxQURP4Zq9EijfKHNvLwZwHSTtz+vUXDM31NFJWHLTI5x9BSp4xs7Rftp9E6
K1XTEgul9E+vvv+umv7+RLHkRlW5//3f/40X1/2J9EyPDm5ea7bPi+nPT+RUaBwhpkHMVSmooUSt
PLriBnXF83/1tMHwNwZtOnuMZ0Bv8Oz8z/8A4f3jPyAgtOYR+sNYK0zH/Yf270QFKMJ2QmKqXDDg
TDj56g11iZjRJjzgWWxfRZjh8g1n7pDza18mzsm1XGPPMZ6b7+JrclrNqZE5Tg/yZYOT+k6enE9j
rneATbIl/Hdjb7YQs+cG6Y0WX2qQBtrBMs1w22cEPXCnXhCaXFRVyDU+cI4KRzCkuNBcd439yUhr
Isk3P3Rmsp2bxKJj0npDqz6G3nj2U24/hPYOlaqj47++Tp6TT1011c/21yr3WdWTTqL4j5Xs75/9
0z/1v3GplOK+bP3zXvvjl/6R//hPC+QfX/LX1dH7zQlsabI+OnAz3ftf9tfVUfzGK5oy+T8WOcej
bf6vlfaW/ZuH7RyUo8dgQ0Jg/NvqCONRsIgFLLkeZ1Fbyn+Fyshw5f6q/fPbChqj5EVo2qYpWHbl
P7ytgi6leSizsPKAlaFIKT45b4UzhOcCtvASJkS6SlTIJU0SMrNnYe0yi3kx+35BNOZ5hgB+SOLn
xK0YoiVcUnwmvQtKeejjKRtvGSY5elfCaE9J5y3Cf+1DHqQ47d7p1QAKdIqcq5BiRw8FU6V5pBCK
JiDbbI4cKNLah8aRCbEwRxWh5Pnu1iA4iBDVPoAHE1f0t7VPjCcQal5zf7nrKhpj/B00T/+oH4n+
1ta7OTax+TPQurfQLQc1G8eaRcqKMgj4KuLgPJzlnIidnlsqZH2VvEifU37dPU/R9EnfmHl1NgYO
yM6bmzftxsBUHVLPlRXtOERlz2ld0yPwSyMdJspW76IajdgUCED8sJ3g0Y0iF/muFXi0omLJ7Cx+
RHnNt0jED3fD1cE1EYBIOtcPs6Nfq7GKLzGAlQNjkd2MPHapdEYlq1mtsnjM0a7CYVGgtO3Q7GjT
6Idyh3HIXQZGywNml86GjQLCClaYnpKhR0OYh3F6g2mn32LNpkDCeTnUNnfDSjnrMNFc8l12hzBS
1SbySaNkXF0VIPoLHDY6hkd3JMGi9kMdZ98ZGG2gzNnHXtTxpg+AJgdV6mArgFvuV/G3ws7wVPSj
c+lz24HS4MMkbKNv4+RqQiHUy84WpchmMx5Dc1iXAWVFitq7arbFi824Y4nrl/LGsbxSblHimzeO
BGPDI8ytZUAh8zEVRIgAUlOwFJjcp3id2YGW6Aa4PPLOfzW92bpiYRNnPzKzR7yC58JMy7XwcnfT
yqHe2n3yPfDjbZi5xWPkhC9Gg1Vx7ol8k47OHsU4lN/jGeJw5rvWOk2o7KlR0P2JoS7SJ8wAfIet
mT+N5R0Fn1oJkpyY8PkxZ3GqaUsyBlU5/qDuJ1yCwghwp2cGRjRr28FWOOS9cg+O67M+c3CgBWg+
KVtMpzzjrWHQ0jYb/IQZSbf1mRbp8bnvh+axsY2FA0OMFj6HYG9Dmxr9D2+izyO4ps3aYSCEZ9il
vxvDITiy/LuLgHMoGLr4oTPdANMNmBQY4zWKZ5+6dBwWdKZ5avZPXTSRRRDztI/r8MmvQ0UXHz3f
bUUgU2TB741jV+9T76zcfMQc63Yt5Zk6StZpidkAAfPLs+o3oKOgm0ZAqYHN6zQvc7lp29Q/j0aM
CdiVt4QW5ovTmM6TlTPnpOAu89RA8eLoHXswKpvBR+6LNKpmaUBWCJieHius3Fzy2mpt4bkFdJOV
hzL3tnAo+ft7KfZBbTsnm3QBCcF338jG61hN+RJTtIF83rYID54ZH2O8c0NG4WpDfsxP4YCPsTj2
Le1nYHxGfBE4R4yUYhHW6QpkJVEQ1+nPnkWohSA3+cmK7sxxDF7KuW9ADfqXaR76B1/xDy5It+/j
sdw0HkQbO84pIOUQthHp9Ag+jZypxDyE6RqPJo9aH+DAb7Os20dV/IAkTl/qHZVle+cw9K+jMtr9
fcLZAwq+GGEirplIf4h0pLeAVuNVTmUxcWXeUrUNCJVqGpK+E4hX0ggTXgOqpxyLuq9G9+eE+fud
x/XBWTZY9YGbL2a3NI7aUqei8dIXO4Y+MlD7kNXi20in49kwi/bahsmuyTVkAtubyKi4zgNFiRiv
SvvkNOCcgILWWz8fnn5VqgbpyGYBxR490LWWFJRVDyHObcYFhEhsj2nBfW2P2FKmtFTYoce6Jh6l
CSEL/2oNpDEcDMq8o8riiG8Gp6nXLeAvMbop8mrTWt2wztz0W1l1zyg+VFTGsaLylMFj6YnnMMNq
YacxaJMwnC6Dstcnx6+MMzrM71Y3zrdGZ0RNByaAUMzqPrRPxjjTcw5AXeRNsMmYiiyQkIYtf9Lc
DDzea1li6MmJv2/RxbNllA3fSD04391hOhFlxomRddYJKFW7vI8sntvG2A30Y64mC/uFZ2Dvg+2L
ACGMci8yZw/5oIVqEW5QvmlBKeXedPrwGmLlmD0zf0kCNqOfPcfNF/wW6YqcVXYtMnkqXadbTaAi
TqqL74iQvjpYPi5I7t34waP+GBKw9VKadN2m3hUcj+1WnCveYeCHEOt7+7kCZei2obEOIIwsZiuZ
Lm0SDGtjxKM3BzrcjkmDSNcdoyhkJQkxMDIhON9DRxZ3CGALvEtGS8LcnAp3lccJ61zf7frOqc+g
gTwVILYraCnsR6eadBOiuc1mFfNADMoZcFOwnw4+ZpHc+t36puBQoChE7RM16Q+Cn3ZfQywCQUXX
LIUnNKc2Z9owzPOYTe/49D4S0xtWHbP8TWGkxbIpZHbqrW5TBNMPD6rlPhx4eKyxGp6mjrxbWvcn
mfbthmTVpzG6HzG6ILakERiM73DlSZ2bP3JccMnYrIuONzINGgBa21ythPfKzuafTIMlJe0bOiON
CENDTLAhzqbXdPbbU54qiRe98dYEluTBjnaC0jNovkV9AAPAET5VajEJc8cwE5MPL97LlI8HllN+
Pa3TL4cZ+iH1Sw9sj4HmVzVNvWRjbtAm99md5JPcP/z6r4757zKFbGHght2qqklAvVAuJZUY9lPs
TkB66/TqCbG34GYw75u6TcOAeupLn37FedzYEZihoPTJghjMbTuLCqGpjX2shHS34+Yqd0wPhnU/
zrR6KL/Z0NqlQdqgbBW6oLeFTDh7d6r3bk8k0cAwnzWq4zaYtcai68toKYN5z3afXyB058toioJd
PGpzPbaZsSBuHVG7zMM/ePNDZpDZGrBKbvtk1heIge12DDQgBojJduR766IS3a5rzBg2Ab50avwG
A+5f4t7zSPfZZRkYD2FeufuGWiyl02YJnBZUJYbeyIdHYvgUUuUWGbWhFeND3ZfGUtFisFcjsv1Y
hfNGNV16NLXESlHTEk947WVOpXOQsfhpTN295cgLka4TTtADyaUOSfR34tU7PH+31Kje8VbjgYQ7
cwzQ1uiAo5lHhLNeUWirLoandr6DpaMsC0ZllbU0Lei6FhSoE/LsDWRBxNQ7wCjZe9E1Ki3yfne+
M6+NtQTkf57ZwhYVnXkMhN3hyBGF2DhHzpMROO5W5MEtvDM0Tdf0Fn7dD1vsga+2p2GwOPnRslMO
y8JMl8Wc1nqBR4noZFGKhTWHLg9gF3Gxp6nZD4gzcmutnmdvAj7dyJ+GstQijKfiWFbSxf7RQTf0
l4qF4NLMVXcB1HgzTTdb2QTQNhzlggfMZSTIQS8e84ciCexnGB/Bc0XBWWaXhKxqDnmNXbwU1EWX
xmNQNZ9xXHfX2KTCqM5p3EidbdhKrORBXWKP45+QRU17/DWwJd+VbEwLK0bQeu3OmmGbsbKaV6PU
m0gQFF26yZ0pyH6zwfcXYgis9UPD5kcDSfj465fyzATWEgUShz1/Ah8Qm2o5yI1FExCKEWXBrn2X
4OeIEPpk7uOARGBeEFCI3YAhYOUuMdTkH2Wb3TysiSspA7mvZzwtnV8ayKjDeIuEwwpAn/CL4XKC
aEMMcjb00ts8UZEN4y72s2Zv9VG4sxReGw/ymCSPtWRv5rRFER2igEuMdO6sF4861gXzKp5vQjAL
5PnvoEKfnNz+3sDA2/76FtxITgPYmZWByyQZfJv6PyZAzGBvlGINp7oZ9Xoo4BMrCqUw5pNOl0K9
oeZ+aoG67hOlwHe6iUATJtVrhT0/jg7OQEZZPWX1dPOdcOn48VMfQ87AwYEzaR1bZK2CsjlAitTr
SrK1phoSlzao2ui2FmYeDVc0DmnkHGPQRoojwQTiXJEzH6rioR+bmNdOhdOjL/Ujxw71qBqo07RL
ltu//5rBhZTpCwYhN6FcT8c/I1t9jSJ9CwpzP/g5U/qJoHzMuayNs2d3YhWgXLldRI7/HHnJitlF
fOk7qpvzvDiwQ6gXuojDR1LVPOqWekkqvq0vwdoa/kqxmoOVBSs3xU69HL+mDovN0mI7jkc1XR0G
WI955pUnxuAvtMLwm1Skr9wEo4RIsKZYsT0thdmZi3bo+lfKs2w/OWPKi8HO896ffWy7wlfY0Une
LQk9+Gt9P5ZbcXEijmMf86nNb7keE5AhBni9SeQ300ALn+EBY5tK7YsqJEMPVctt0XbWxUMWvoyW
oXYlctIdutswQnQZBeETS7OSUTBG3QVu2wYELdDSoHWs525uKEas6/jw69OhGACZJsREfn3KFV3v
/ahrlr8+bTszvchGvRIkCZ8mapx9jTRmJe+ktQuiY9Gq8Z36wtjuPEdaP/36QD6asU1vDodfn7L+
FQcZReDYJ1gZljGl2w423E0Ctrl69WM4RunNcoMZHnb/ktTQPIwRDUK3VrOWEoIyUcJLFZofpW+B
7vTm75GNE7tPh0Mo5uTa5nVy5fJz1PEYk06x1UpZMQGCVJ7Z5L+5bSpIdctXKyAE67aEb3hvcB0P
lpaX+iv8+d1iktK5DVO/9t9EFUY37XpUGipxEPdD++QxMoQvZCw9CG/cFOCVKFars++lxGhwIbOp
ydMfH/IIr8gAwtHuRnUKYqvclcN4ZWmkkwG9gJAav+6WTHtyXwLR9KPzrw9xPC9VKJMT6ITgoOxq
x845417v1PuczWI/OVZzc1A9WK/Ti5vQF6kwMXNlLV2C/jSVOHH6/OuDCpIlXCE4LRYPOOYb/Yxj
z1y4yrIPvz5NJInsmjjMmlasAgrBkJy4t1BlrkpvoXQvnluGQNcsdvAv2M7zrw9UhPZ3C00n80MN
1O2ZGlN8j6zyS9ck1ElRT7tFjQBXApnkOuV5eCBydR3doTpQ4f2GlB49Mk48JwP7UDQ4ESoDRJ4m
a9e2V6/mgiwkojjHT/zwLc6aqHgovaE6xr3l3UD8zos+LeePUeZX/Kvxq90hxHj3G9mdKGoFU/uU
NwwIfdiInxgcDhQn6G9unB4iLnx3HSs/oSplZ4OapxUX0xJhCHNg6Jx7cxy/epcwW8EQ2sCJyqtr
xjgaduUlSzMKqFBeN5S9es9cAujo6sLkywaEnrsC+bcBuunOU4ah1EISikycc6C0D57UYkNGlvmX
xHI3lZfApaYXIS0/taVLvMZuF73We03cbIUxgptojS2iiK0fg5EQUYJGC8Xjra0Mh6XDnY7YPNJL
7sX1CrRFtHVGRppxKtjHuE8kOSTkwEVGN6qivxjxEKz+YqeWl2Vmo9YjbnOaG6LPKJ13RgQxsW7i
bvEXtw4ms6s7MvOl8xkHxKdVN25c7AkLw2i9Zaqga4V0w+vW+f6vq87PVcH//v8k5z8P5/7v9qu6
D7+af/yr/hfq0tT5CQp2/rku/dK2P/T/uekfv3818Z/l6b9+5R/ytI8IzTDQNBnEySCgoedv8rT3
mxk41NUQP3HQTy37b/K0Y/4mLFcygnEc5oiuwxf9v+Gd85svhMlXBsCIcO3Z/4o87fA9/pM4bQU4
gRj6SGlSkGT9+v3PH49AhZt//zfrLy22Pak7t8dCLSdEJSLz4Da75pXbileOW5yI13746kT2kw7f
hz4Pnu//DyfrUAPMtzIPEKd3iWvjlozuualdfyGrgBxuN0VXMvxXD8401R9Ih9kuydS5pKOMlZZl
KTTxlEVdvQiduNn86an4b4ZZLvOi//KjCSEtJpIeD6303fuP/qcfrWtk1o9u32/5riQW7OYw1Pe7
FU4SZKNwVTjjdeiZEjWd+wB9f2vgij+6JtAP8Ei/Wx4tFhSgqUPc1u/dhK6O2ZBRo/pmY8o/mXJV
Mpy7aRxJxw5k9TIbobEaBQe1aK/BtUI+5EPWINnzF7LiC2s6dl4NjCgYubHL+OGO8j96EwaURpsY
BgUFpElBNZwe4q+K7dW0XOuMfZG5pusU2zsyMCGZGoqpOsV3zJ8d1IdYFuNTPGXTdbQIE0V5SI2y
DHbjxP3SvJfVirpsQZnbi65sw0s4i2YReS4hlDbf5bTdDvfa2156Zz/suu+VucNDts3mvsLnbJNR
jJ3vGHCJVVGiWwqv206KFbXHcvHAmRghu6F2d8buutC2YyNmcDUMkdmXisWKgo7plbnEDSslEeoa
1OcAqLZTIj/WlZYwUJjXma13GEnOLqXIH+vE2XGdSi4zovMZs4MJdm3V6oLYRBp5nH0LyZg2NYlT
3KuILPHkjl9DoC/SiOcFVR0Zko20yfhx6/WzO5xgpDLOtJLkgPNjRbnWM9bpZBeYvbHUpAo2AGrt
ZReb76q3spdW+vjLc/XSUHTIebkvVsjU1UH4Y7Sb5BtgwgGBdelHvb1NqZ7Y9H3ZYBLmdLEijFLu
ZTFj/sZxtpjM+QPsqLkYzGnjhPMWofnodfhaFOx6sM7VzlTJxRnpeXTZkiPzmcr2hQuE38po5R1L
lEEPDFEKgQfzKn5BVOa0FS9U2tobUzofWRJQ2ETwqar8+TBp+ZpbzUQKM3lEx+r39xvOiUbd/lAC
UIRLRkxVR5jB0qF8VoN7nETDwMAO3+va0wAtcCWOfuQe5eiml2IY3vP2Xpc4q+vY+lttQEpKtSKJ
H+9teIZdn7tL0UAvATCBha8idU6ezLCYdrXYAMgEPIgBfrdBFCwLSOqm2UuXqluS0oWVGvjJfG7P
ndzYg9jrmXvg6FFngEE9y5mg8PwvXGybK9u0z9391Ow0Bad91EhPpXCBPg0PVpgZ+6/wJyAxu1WE
TA0SzIUDNqG7YQWtgvCEzfG7TMDLkmHeW1BqrRbpxc/oiQhTgFK9U2C2LJ3zDJeolBjIayMnfISK
6MzjCd7+hfrPnXRhovLOWUYOxHmqRnR4zScocVqfaPs+N/YjjQGfjhUepKQaXs6g20S/xrS8JTa+
Sym/bnCxL0UBgtXBbgUmHLCkSbgryyWlWuNpbrqLvjv9JiqqoiH9mEN0CcrD9mU647VbcSjouUg0
xwp5lN8Q2LW5C2c7CYXFyNL3LmoIHjokdC2f6sGS1HZYiLfW0N+zhjOdayBi24lHG1RzEHV4Zqr+
aBjHyuzoVoi4y/vJIq7Co136bzyfLH7AuBjhI8JQI0Dh57aPo+ckoY7U7udDVQM5wv4gI+8k1WtS
tK8d5yImDeZCtRGZmOxgKs0JOG9XvGd2TNsOlH42i1nrsxuTSjJzeW6ZD4qEID1nqUvhM5gc9raA
wWOTsnHL+uZRhlo2Vy5YUCPs6X3A/8dqFB55iYmlHCTNW8bQAHtlM7MDPk3pxcqhCxIq3lb89ZOw
YXQMJy28rSvXhWGRd2eSxQU32k6ZhVOcPckV/jtA+RYm27tO4lcrgYgRBD+nKfgyGJMsOIPv6yQ+
JSHkTra8b3K+xkRkUEV8/VaVMK2cnm6oLgF9GKTd2TTbbYwbbeU4XbXrSuOCokiZU4Y8n8SkuOlV
/zDtbyPZdGMsqCcTNy8iCUWR90LKJlp38z1zyVwUyPWTPXgXvNKACULUXd3Yv/v9yIKXvIVGRVCq
vwMyQ1IBTsJ8a4LIsq1oXngym/vY0BuQ8rFkEpJN13MZf80VNh5J6D+lkNtyk7cBRgqu+P6pFJbB
HcV46Ob2s2hNb5chxpuVfh8VXe6VB1qndzws3CwvnJXxtQbQySOdZCswpQc5EK6zGReCvGHzkw2f
liniL2hnBy2JbvSymNddOj+CQbEWKTaUOLKHZVwT1CPWcc7acOWTFiZPMj5MZXrvM6mWYYExTsdZ
y1xbdcCJxmBR5mzu9EGbzcYUGGwS9clgT67qrJHbXgFixhOwjVQcsUy4wdNQXcy7IyehcnuIwXmB
dWPlBV5okKcaBw1emq2BBYcwaqRrclPDpgmmaxyRh+z77/yQ3TkLKLjLNFJ2Y6Hxm072MY54J8Pa
f4MXu1FlmS36svvG0BDKM4E1Q3IFc8L6w23erVyfSUAnsEiAuTMdex8ZjvsNcxwU1HZtDCDAi6Y/
CO0+iBzAvWh5CpsaFd/sXBRcehpPvz749BQnmZlShBHTN+wxMu74d1jFANFV5xQ2xzQfkuBM16Pv
NEuV4AJgfAKyrVm7Ip83FJoi8vsASZUWFobOkSRefn+BBVfV463yo/KTjB6rcNLdSpITi3gMYDTx
ysSunawszdOL6WJ7D3VbtLUBplWAXA+yhHOhNC1dVBZxOMDCnQ3BqxkSv8lBuQs7ua9/F2m74I49
ALi2BHExQetdDrN5HYqp3A2e8VYBahlilT9CEvkBjYqzmDwIi+HE5Hnkmz1GOxku/8ATu3h23WVG
6TJtJoIhTc7lzrK52kZjzbQZ8XUZd+FD1QNqjD0yt7nLtKAr+id38p8xqQFKw0MgK8LF0g1+xoOF
yuWnT6rHOjnXxzoghxkldJu1c7kqMZtDGQoZ7f/IA3bcuYa0B0YK4rdFuXdIt4NR3nnD2WNmdt/s
CSHAlQOiWFRcGogqgOXmW1UzTSkyBsxiED2eEFBG0O9eAO1e7EjQWlM7zlaNQDkNqP8UuC3blqAn
hADSIutomGnJNfsHuqu6jQmWhbNf+poM2IIr78LZoqLLlswz528fyQ9IGsTgQMdbza25JnxPAy9x
aGeiFiIPSSsSTRp8Tj0J8TFpALed1dqHlPACRoBMzfRZ+4y7gjmDJzeYq8Ytvvn18ITnF3KXA9G+
LSjMsOFi9S4POclEBoIFfU+J+Z7mnFszGJVE6D78zJUI2gRmsUVE6wr7z1Pgqwdf9Geh6uyhh+h5
iaL5xRoKeSP5x4koD8p9ndv1Jp/omSRHojPADvh/qS12zm0oMQaOnGmsfg2BtlnG0sV+F2IGkem2
8H3y8O7I1B7mhT9wSzC7TTcPwYa7+QcTGn0qPfPUVcq+Mmo5T01KAqc07CtVP74Y4qtbNPwkTR/v
EukC6BrNLTb0iqEYImDtp/Z2AtywaSw9bMyBKinGIz5EpMFcO06eXomh+8eswq3TosVoOgOSMuMA
JBY2kU3o8xss8WPitbQERc8OFcddneyIvvePph31j1HMDlN3Ot0HIO+I9hE2CEK7P6b1dwg8DiKM
B7oS+QPXiYge8K+b6DV9sVU+bx0m3F+1jk8ZHQOrznF4hajRp0zdokSz0uMZZYhJCP8w+i3792Qq
wJ///TcMkxVoSIM9YIpmT7JvMxeQhibXeCQszdFtRF2mv2Y+Ai3s1wGq8DK1EOBILL0kQAMb0PfP
LIjuJcWLsvDq8EEloX7MHZrgMKaoXVS1B+wtGYGC5qawwz5jIuF4R90B/vjxu4vcjhD1Dm6p2BfE
1U928OjoPL6MAzxPPaz6fFLMcWzeiO3wrub4kSP6D2/2PmzXXgP+oOEh8T80Eozh9qyGcNFHExG/
8b6iBI1OKdSe+7imibHh4zQJch5Egpf7KR3gPAbdhgqXVeE57yRXHvRc3lG8xGsFOh6lDzipOM0k
8imRwlu1dnmaCL6uvZLsaVdd2jqE9R1QdsmVeWm20Uv8HSzdsDPM8e4ap4dzunaCvdH4VtKXviuE
Q8vCBA+FygRBnRijE9YMcKGYw3HERiN6kZEtojKEBFnFu2GkuV7zNqi89C3ynN3seD3rcfqJN/46
OjR4uylP+J0DCpvlgG9D8sCIN9foiJqa2FuMc5y0wa3JJPMyWlGbEoK1aqzr4JEAi9TIXIFT2L4l
jklf/arRNX1tA7qjKv1gi1cN4H7jWEuGfdUlI8vZGiG6Vl25aA7FY5rF1bmPGKU1mB42LW/ClS3K
hPzq/NOpK3jKKK73+BfcOkCeZfdGt1JzSvnJAksZsCYZwik63j0MW2wT2cZGrufZypcTl5pi6vgz
fXfldTroLlm7Rso5is1BlSRTmcyMJ3as/iVXMBBo5XE5p0j8sIn0n5q0lxsn7ZyV3aXELTx73SRh
chnq5sUlo9YtBxIJ0r2Zivlk1ncVPJewOgSSCY7NBGh28AI5DK9XyTA4NEtMd9ZqygMXxT86qkM9
/5CDZfPKmESXM3NRqOblPK9l0VMKGGVXy4iB2dJhz0q/astebtOvAWZzWuLwimsetpneW9mC9Yhw
7Jaqh40Q/p65zrzsPHs3d/PXbLYvdSB+mN606PwPR7Sflp4hK3ftE/w4qkxLA52YBFwSIDFABwq5
N6QXH4xEMDsnAgWb1I+fQxVBBrfbBzcYLr2fA4CPQk3HFuizWcuHiQKPISBGM0FuXtaDfpg1SVKa
RhIoHqQ8YOzMCzvMCkhe3PRkONF5GxTci2kTqqaNh01lRcslPZ7BV1fb8bnKKVV2WoPiMEPKnVln
O8xLq9Cr1ZqVvF24JuNVyq6QY6jvoYqOc27WfnK3yzeT3U4bvl0EP4NoJympAjqzpGvAHt9gURaH
6AE0Da6UvrcWU9RQwWmz4PgMXkomSAdD1gHxPBeb5BzSrFTQjJhK1pOidM++L5Y8jDSOWdlHr619
akP3ziZ3nynxraDOMOdCytvP3lcqgiHvEDNVp2Qa720SNEf2SMb9vIP23K+gL1wD/PNLNVt026m3
zvAOQXM/aU3mubsvYm3YfmtNbIhlXJtL2kZew+Cn8vCYMLO6R1mJhyZxwqldfk/86WkKJ8pYM6aX
g3QzaDesiLy97TvMsJlUthItAD89HzUutdbIzl3tbrqCTVqUYuVT2sILJFxBATgLQ28G2AZ7po2w
C3hHRyXETmPEJM+kT+TdiSqMRRQL7DYj7ReZYxtUozylZUImsOT+w9XkxLHWKuw1znS4ddUtYvB3
cEhBEf/SVzMioFJEabnUo9WyoyabKMr00iPFsu4r7hse7CbQLAFs/xIuE8RULsMzKPjk3vDSnK0p
OTPamlAe1c11LOfEzu+jPrD7mgnFwYj2yaK04J96xWiCwXlUUW09AFTnuBVWj/FYPPtB8TlyejvB
jvVXmBueyRjrjW4HPDSe/F4bOEhsGw6NCODhznSuLkuazXxqqak7oNGAE/VaZea+bHDztwqyhhWX
W7vU+/tLfdnIdKchHSADAdQOQKkeASuStILexkzrJ6fle2W40k8UtaxkqTQWs3veSh7YEr0j0fJX
TFHNdtLVY1PiuQw8Dp2VTYqM2CJesDpmgANNvbEaZ69SIj/aP2tFj4GuwWsYY7ikJDJa8+0tp3op
mpDXSdsovMDRsgw51JXYEdlFim5bDj951+d7GgTDFfP+RW7Pl8AS2CIm7+neshY71DVgjJvY17Lf
Ydg0j7Y9/WAIa76QsaTdaGi4CDCBvwh+WNgmeOhiLcWKzfQHSDfiZKbAsVNjEukaBtd4VvfINrcM
WOU1Em95kFF1V5PLbwb6f+A6TbvUU3pNnVL7TTvqkSPKDVzJuMtTv39wh9lYaKBzq5H6wohKvJ0T
MKMZJ8h0yQzyMh1YB8uHSXND95PkaWDkxgSzXFAWHRP1tpnX6Cw9ZsNzkd7ipoh3TqKfqmo8l02c
Y1GbN27meWgo1NIST33p+TPrOaFnu+/E98YQ5Rc64lqPgX+0Mvb5ZkxfhiluWQjWfDtOMp0Lpt62
nX2ZcwKfybStUHgXGgHRtIjnC5ouNrpMZurj7Fem7Bti6cOaaeE9C0ne1my8Kx2p/mLIoNPXRj0v
anw6heEAeNDyOULSpmfCkmeQNeQT682g8mILcAsVpZuqbeIl2ygoTn4uwARa9cohp7cy0fYAdUWv
E8hCWo35Wj/T4aa/4xrDQwXV8Qj6/dxn3reg6baJsPnJ5aaOyiuOKPyO3SMZjceMa9cI9zzId6Nl
d8tO3TC7sc2D65rNj8ob66WA/ww6c0TRKj4NJHsDOO6isNNdpWKHGh46KabmUfc3v+NtwZdwYim+
OCAtRjcwFhP6OBl4pGf4iQ5PisnLCpx4bSeg3mTxAxzGM/doKgVJhlAyek7Y26tKFivKt0FcVdCx
3f8g6jyWK0W2KPpFRGASN73eS1dSyU0IqUrCQyYuga9/i568QVdHdFerVbqQeczea9tyLSNvz79e
5NEJYDb3ALP1g5dzYzBF26c4rA1o3VWTX7wlp9aCYdUiPaNoRsyaEjsZOyFkMMiWsL2inU2/BwFl
TN1y3UFZADqO7JtEqZELaVkJjH7/h5/xAy1twBegZLanhPvUCK4Ty4ZxEi/olNf1mDqrWgeksUAW
TUX1apTmi1VbGAC7s43ubQlx2bhhR51n9R++afzLevfHa5rzkulUtR8i4AjOW/3eeuZ+dlGFtF4f
72UjvrX92noW7kF+PjOW4EnujOQFFzPMlQD+Tcc5PJTiCm2xWO1Dmv7MXiKHn+wRV7GF/qdrtqj2
7uWAVq1kC86Oi0kck8/f1pwahrz+OqhfhTW84/WBleadHcd21j4d4Vp15p3T7YVsrH0n5LntmkdP
OAEFbbvIYVDScZ/QnRdYSpdbV1n1vwhr/abX9qmjZASNiEiNArVvwZroB7vNbmFd4QOTeluY5i1K
0lelGP4G7LXwWdrtFgM4bAxG/EMxPueB+JtJi44nvHSdfMsYzPJMXPwmPPd2g946/ycCYnxx99yH
MHojy4CgqeGRRe6PUurK1fOLkiRdZwxPdHWRcwDeKzR3Lt3cnqeQ+Um1pbnOV07YyQ0Bpw8g0Zhy
jv2hMABJxS4Pn8FqebILj/EkcbuR/xm6EWZdc35q8hy7HP6mSMb+2shRzY191MC+xRoQ9cyDHdd6
h6jyU6CPWLXuAGO19gEpa3NVd7ijTIrSegzaQ+7rVdX2DkOpK7Yz/+yogdTHoTlDnGi7Ht2Gj6YU
whCskmhmnZ0UW8xtn72mfHGD7NgG9naU3XhClc8xKY2Fjaq2U4vuB9UaQw3SXbype0tNwF9BQXSP
neXbRZ4500Eu7cp73zVia3iIN/LAJA4kHIcdfAfyiohF3uaejLYiMZ6AlBzbKn+rO0arSGDL7Ujf
YRkOoRvtROA0mrJdDCiGWRiEw/8IAiUlhw1NSWFcuUAc/s8Ob+4t6DxH7XJk+G1+wlTLWwVXphCR
CdUhFrt6cPqTnuejivCE5XoarzgiyLuoz47Rlh9VPj9P4UuWmdG+gpbMxAeVqyGAluchoc2EikH/
+TIs8JKJB267R2iMJE+fOLPeQ+eIwpuYGUnigjRzuOLuuYM4tnLfJgVlLKKtXvXmeO5r61U0KANx
hPEJy/Ywhnj/csKbQOnN1uIxjLQEQFGGG6uHbMBo5zZbgnAHyNXshTwISJX7WUO3SeE7f2lmwr7g
HHXHYdWDksGn/W0rTQrO9F2N87AXRo6ZBapF2pAAUkVzudWG+HGH4IAWb56wgDTKHjdygo1vOr5N
C4c5P4z/1a3NFV2bD8koKLJA7HKGFNZOyuU4Rfa0r2wmI0mXqHU/9avAz+PXQYjfoSS1O6/QBGXI
0CbB1DAPQCIMfKOSAoDsJEl5EZUjGu7iFHRZBjso/fJLkLrSIc7aoQNP7PSZJDxzz5JVnTTjQVcH
DZdSMm0tI7rYQ/3iNZG5q80gJ+IBpkSEQAaDD3zrBLbR0ukALA9XUTP9cENAqhEL6QZh6NyrcsO8
MCU3A6EUgLOWp3M9tOa2wjyyNUSZQcOUwWk2GXymRrBF5UyktN+Ye6WpSy0CHvZl1j50ee8grd0g
pZU3HTffMWJVGsrkodP/Mi8PXnN9Z4wK6MrfM1jTWzSxRziwl64B1uE5o4UOSHyBdGFITvFxcMfm
lCoN7tLMfpPIeq+KDJNHqMHESyogs1frLid+8i/Ngrp0IfNjae6KMk+48ElF0J01HhpFaKklZ+w0
lTi1frIZRdXeHG9A1mvt0oQ6H0z4BKJ+wL/qlR+U3t6pmFqFV8anlyoqLm08SUhvG342UXstluTi
lj5/PQ9EEKaFucnLqrslGBymuSqIG665yBxUrSOAOpizYJtzM9z4SfDrIU/t7eA1TEmu6ikcj71s
Hmk4H/HS6Z2CNbOnIJdMSlotHmw2PY++TwejelZ5vCxI7yqRrpCq/w17mZ1L8A+7AeAmLB9S1qvu
KY/GjrA6h3rB2/ZsLd2g+5u2hXcmzwPuVB9y1EQCopBluZDsGJlGhAuGY9Tgh09e4W/Z26mc/lUZ
i8Cas/yEBHUhmwJ+h9H57CjNb+diWWeB/jETVhWe7ZCLBo4LLkuxiphLEZvI8s5tMsoFtUXyKfYV
YImVqRN/O/Mer5VelsDLPkwBTsDeVA2ntBkBCKCloDbM53tQaUr7ziUCk8Ftl6GVbs1q2iPkvwIW
ENtZw4mwmRl1XUlKi1hCxdixrEu/3iKtwI3ho1e2BiVx+bcuTxRJGF6Eht78mgVvbF/xmAbO1Yn7
mdUQmDfZUW4m5k04SXqgFWOaiSJz01tmuC1RIZLylhVxd4lC6BMNggRkxP5lwCSEdW+4h1nZPWWS
DMnGN1+GsjaPAEBQayQcyAn4XAcPA5Fvv/7YuyBqjPtQD2y0LZPAgDzcR3zBgLSTUzSD8s1Vty6L
5j2bJbjiNPszwjdCA9k/N2kGfqzo2KoAY04gy75mFVV4h3Zt3XFTvpNjzAZYZHcLKcfeMIR68lC/
n4Xr/kF2TT0+v0WoTH1EgWKUS6AEr5V7n4Z+4/cRs0v35lIirE3h3Pn71UwI75wC5gIVgGqjCTa1
bawXtyCm4hrgG1PdEdmrq8JHTTLqIN6NbNpnqgrXQ6jehegoRZ3gX1LiPK4AZTfGhAna9Y/YxCh1
jeAly9v3NP0X9fVXGv/CmKogTlYX0fg3Y5redbW1Igi2aYxOgw//zXbDpywkeQkVHA5NmkzHugeD
dWoSdTarHulDE4B/q+U5BZ+dOOkvce7vKN7ZIxW/zZz8OhwwEbvcVTWRhglJc/Dfrczb/6YAwFYu
v9tMzWCTNeavlY1Hc8zR101fofSOuaNQFS0A8zF80aa6kBx8tHFytt34PH62dSm5uWeM1c2jjZJ2
ztEo18WHw458Ndm63iQB9wn/NGzTvyLQj3NO3maIYmIIMF8001ZH4U4AszsbIUjUGP3/tTar5DFs
mDEZNzZV9jdb3itbCAAzU/Y7dehAwozaCHNgdy20q9auHG+pkSEbUMAdwVUitTAFcmvjWthETw30
xeuIuMGNqQRdcuU3D5nlWRdrBMFmkRE+0qDt6IfbByYUXThhLNPBfEYQeRxT9Z3lmXpNDPdRzx9u
Cx91zqaapE/0DlLX3XG0qk3vifRZCgjhhrZbXGWAbpSQ4IMBfx3i0Po2i2JCbZhntzYeLj6zpYtt
wcdx/fbF4uRZWVDA1p1M2002Yjyc64Y2D1+7beQGsW6duXXJutl5cfAV29JYx5Z3QrfpXXMRYybq
mTEgDIXG2SfrEe0EwuWMLDd4JbOR23tyQXcdiPdNLhC5IiLYw98V66keJbaNAXXzEDzMWkB58DSs
Lt7ejWqLvc0aNWYysmm8YD4AXr4ZaShZOlKFygnbXGSPJ7P7BA39t0kQTeOHy871AOOyTGG2MTgk
aFK8xlAY+r45yRz1hd3xcYUyOZYLAq3j/N5gBcfrRwYXj6t5xWgVbaHhnZSfgO0Vzhe5pV5Cqqk/
hO1+AHTCFHim1CtZ+IgSI0Lk0Jmqgr1bycm1BoV27bwSSbujFvdQdvBKvDWAKDGl/TKmxa2TmEhq
ZiB0qexZAC1dio7f0xLzMsJ0CIa5+xBkHCNZjFW1p08efBDz6fhhRyMaoSlIzrkp2p1hX8JF6YIT
aH5MpfnMXYOApjKMfRagFfDKxj9qX/ubfvYFry1g5xDxdO/TTEaeeERy0QG5FA1BPulBVYzqQwj1
24RG7mjPUjFWI3i07uEXVo1VbuyJZOeoCKMbOgXrOq7alJj0pA3nD7uikgL70d0oJiq49fSCLjCt
/0qVIvSmi50g0BeT478GEcvZBIvduuHNyt0akGTHGLwf5p8hm+7dkJ9ytg+XPuySlzYgriptfCwQ
KauijLRDlUzISNJ0A1siXavY++41/33TLMUa6Z7//TJ7I+vG4p5OwR84d08Ufsw+8MlppHJr1ld/
tAvTHoHzySJzcOopyCiX3QyXfKFgoAHVtsE/+A9eDM/LrqlDopFCKVeMHhjGkY0wfjBNoN/gC4a+
r1H7hP3zpFzkyQQ/Muf88BalxCR+CxpX324QYFif4Jm9Vw3WNWSIYxAKuPPC5IcL1ulRITTK/4Uo
sbjZKFDY+4bCA/wfIh0a6n9V2zKyUSHvvYZUh0sH/PNz7acM1WZAqdrdzY1jHdxIk+WYNHdutPY6
QhACr1TUeBnBmLFmPIm+ey+lmBlYISj0A/kiRVLs8JI1TFeMjFPhJ8ZeblTkgM4JJTfOrsfcCGyi
PdKzXSCPILECWNMIuTu3L2IIfsCprxoDtuZII4oyAOsswiuWl2iQsrrneiu/4ePdRzPD7sa4DODG
yTWmTVBl7iVIhvsg27PlRe/2MJaEhScHnhgiQ7m3VlxXbGtdcddBeBKUmGxGMKaItt7IAv5aNxGT
UHbhDcrv2SqnxTLMDpELAUOtxRoKvZpvsygeXVLeWPtCcPPLB7cXLEkyn8XDdOISqGF4JD9V0u2l
47KESXiE2JmYLHDWVrpGk/3dFliExWzUUKWMcWO1YNRYX9IqeeCYjd5L96ap1gEjYxqV3N4FBo0D
QUOwRenYezk8mG1ELGkGa1dq3iFZD1+j2I1KviXSRsHoOmT14FzHrgYQ2AmJc20WrJrHdoqonk3B
t41mnZixIvirsuG1G1dad/Oe7XW4nzXnC48fJcCEiKKxhk9lEXIB/Jz+GUoxNS8Crox7i8QwjqJG
3cMFbS/A9OM/E79OwkQQISP1YQMZv198opV9q9L3ActLY51HpZ6lnmZKR0YPGS1hSaKknItH4+RO
0FR6emKSzdVKGNaXb9ZvjvzCAJiuvTLbNQ6g1Fq1a9/RLK2G98wdTBxlSChMSRYWzhS7iz+sq0Yr
GcmGj9iqnrWzBEPUDlrLrjnqyXp2zfgdZZzeuPK3z8mMI6ug3bK7u2NHC2BENsUWxDnAXPwrdu4/
E7zx0ZHdtA73CGjYSsnmt9PyN/IbIn/QdHSTA94QQScmF/GqW3fGwdzLrckgCNgrnZxDykYxmTur
YBfTdGRgp94nC7lfh8UEkWHsGGLf/479kk2ZeSvm4dSDR6RHNbr1yKaZkQUNwzw/Nxgx2qHGZ98o
cn6YbaikpcZnJ1d5LHBhxLPiklh8bDM8E8Ly15jD95Z+d24xooUx4sqhz5/wLrzXuI0YQSHFmLCs
mM/+jHsUhfW8V4nxZk/ZC9a6zsHnxIABIa8Xf2m5UAuH6ejlL3k9viOvtXc8b5s86hgpzg0H8GBt
TMQY4C22h7GhUOxnwEep572z5c2YDz/wjW6MmFRe8A57DDp/pzgAQYQhJ5+2yNi45L0KLfPYQjOp
dtDIBkJvJ+gNbOIme19Gnbh0SUtulg/3f77xetSrBN8fxgWBKpBljNqXfvfWJjzK9rmdrPmbzxK7
Xtrd+tb9LpmpHlMiPRHWYG9PQR8NyLo3rHs2JDGxVYJb5xb+jcE03bkawocWCW7OOtwu6+leRWwl
8VqhgIlgqZFiQpd6IZTlWhYeBCOv4o0c74a5GPhJJ2+a8RIY/VNO9NS6ydxtNUzxow+C20ybF1YZ
vwzinZVmHHBBzeuqRoOchaab10Q842Xe5jEaoTxKid4LfsekXeskvBvkKa5NWTzifWYZ75NNNQR2
frKG4hO3GJN6CuSONHrMMay9iFxarNG5nv/oeMDiZ784QQ11mvH/PADf55W3Fh3DCZTE1jEKF7Jp
Achb2n81ap4i9uL7OEebXDZyRbTAHRDgY0F+x44x3yrP9H6WAzdkqm6VhA0H+PzUCgIeOnYcSEhJ
b6bijCg+L+WmyZrfRNJMkdqptpj1HCqO5FD2AySobD4lKe15mt7RfX2NhIaJ8hyweFvbzBxWkMLR
GsSEjo0cLex3yFVEx+ijxFjhwYv/kbvwr1Vt9uAlyT+/k2f0eES/iPwjaIIX3XDyG+QBqlRPZwyE
SJug4/gZMunqkDuWu2c/82SBZURhkl5iHEIris6JGh8hEglXSARhJpthTdlJ1g69S+OijxR1kB+r
Zn4bwTMkxLiH1gvhFTMJEpxU06LSdgvyd21AX8bfLOz/63myVcvl6JXJsOuht2x4k34SVIQMyh/i
aTBYlJsHXEGfygMyrHyyFBYQFcDjWoNhQKe5y0QGfKfTSGQZ1G9z5zXqxr3uUey0nmKU1ZJy0Wm2
z0B3LiZJQaZfvSexaHiiHUlBUW7mKISDD8diGML3Id/O3PtYKNx5L4lhmkEKGQLYf554G1yYbwI/
GStXQuBCZx1IAoFnopOdKSKLkPViUOVQRVS7y1jArKuwPLWtZa/53TiPo08kOy1iC5hD4sFQwBCn
jjhM6KeN94hjlS2031+lQuo5+LAG/a57yXtkAo208SH+CXH8ByHQoS5+dfJwPJWF42/iFhF4XDbV
Q6SzR+pcAb12dN5Ey/aOhX0jmxTuPAvn3qzMU6PkU+pE0zVwiRso2/ar6k1UP16DOJKjZpcGDcRu
xX61qomMaIUkcGbJrQ2WBFt/ybKl7GA7v+ha/CXpNl8ybwtB+i170kNFHG695OLGS0KumZTcqE3O
8tusyTKoaxu5HFeusL2TAkeDoBQ0iemQvCuI4G2XLN4gHK1np/k0l5ReJOfAh5bk3ixeMnwHhJIZ
qb7eku/rEfTbLom/7ZL92y8pwBFxwBAaigWTWxMTnCKE2AiJHBOlkdjQ1kU4LOr4wjTqE4nP/DJk
NIyuRfqwWZNDbMMaxVxANjFwjSOuIjqsUmJ+s2AL6AHodwnD7NIt+cZpSdKxuWQeg9j/aJYU5LQd
n9slF1ktCcmg+plXkZncLOnJ8ZKjjAaT9t1O8t3EInHPnKM9JF5jPdMuoHWsfnMimdMlm7lNwRHH
vnXXcECOVk+GhjKqC3is+sgHlJAMWfPQkiM1l/2TsyRA4yN6weuPHHNJh05L5AR4CIimcuU1CMmQ
LvF3rAwGmjtp5eE2es+D5y4xt4saQrO05tLsN3AxeRV6DNNLbqBXPVdTFTLDo/qemWTH6JAr+oyQ
kGu3cZCzLXENNz8qP5wlC3vuut/AQcRj/hZwOJseU8Do87Ik3Ld7SaA2uiE0yiRsGybmiiVzO7VO
PJ4sPlJ6jBGZ/6ojoJv+k0gcSUWpmiueyl/PCWA1jTSkMRegv6DlUlv8acXFR+DkLzngbk4iuK3N
73bJCMehcUvRouKGWLWBb7E6+BiWVPG0xuhBzLi3ZMDWwELyIIPZK/JpReTW1iWcvIaLvEyMth2h
T1P0mhFiDlnoPcih+WMjfGitehP8jdvg6hB9XhCBTqrUsbHmL68Pd7KWP6ZkDCEbhx1omu/7SVjr
yi1Tvh3QQ9YSpJzNiLdzJJxZHh67mOeUeOGA0ZzHlrUllnMTljO3J630ejSG+ew2fbdui1YyMGx/
xtKVm3SIBR2LLrfbLhbetbfIhdcExLPoWniHoV0ywAmdU7gkyc9LpjyNXrBtiZlvUtIWXEds/HKw
8YaKYMfbNm3V5G5blVovGVz4Nji0KfK8hSq4cQzzxZY9C1crQ15iEYYehckmb6S5sQMbDZx0e1hs
xgvQ7vgCUA5x38w5R7qDd3BzCpeYJt8NTPmWD7Oz88bgTZnuP2/RWnRu0hz9SWybBptH1iC46MQ/
X0rvw7VmyRof1bOMKTHKkGD4zihOtq+AqeRE2c7IgMbR/2cKMwGSIf/WQaIf8yD/ScDw7wPcuswF
cn2GsaFUemfGAwUztK5GEltsaDoEqD5B2mFtvaXTUhmcxVhlt8poq5s2WgLH4WT7jboGIKRjEyAu
QuCr8uKG1xJUeZt128EDqEuG+UEK54k/Ll1Zw8S/9vUltXCHe+3w7jDmbI38PrrmH507jJYIAOM5
4CRBXHF0a6i/xc0P/ENZxX+G6qGdol0mNa1aW8gVZsLOxIGR+CjSAvhTHjCSrWyjP3FEwZ1QDq7z
RcPqFidwJhRkAY/U6D1arFTYlPBmu/4ZHebaJdx7Vcr0JdYYWpQO32IEbV1t/aWiKne2ET53CP7X
IwMmLvL0bNXNsB3D5KqHzj1Uksa0n4f87qfhgaXj0xzHn7lSCWMFlHQT3pTEwNZENNHBy9RvbA04
AXyWNhDAV2xScHywnxXVzP88uQ7KYxSPPvDgq5pwWnToODfOxd0KSAqn8SS5wUu25WhgB0vnbEMm
CCG5GRvg6NX13GAThaS3UogFzMnWjokrwqpLY6dUcLaxijOp8SUCUKwPRCUNrgJnV78ZESFkQ6Uj
QDOohilx153xM0UdPzrcdxwYyFdU0R2DtEbaNWxIi8VO3y2/DOyf24RvB5fgWtA3IcumS2xTtD7e
QKh7nQVrrUO5X9x6225Ek0pw1VerJdzxCrFSDIt0JbvmTzK3NVs0d+8DFVujjYx3gy4+tEW1USn+
lAwjPn0DhYOcwxVAoR2ktbOMakjE/os91RiNCutx8iijOhwKM2ucDMp3ArFDJLA+4+I7nf5hb6lh
ClIX6h6QHPvaGRg0ucVYvXPxY/XNFWNdwaarZH+i4ydDx8FBWepEXgiGt93AbJ8pX9jxkNUAXxL7
7osSEWAkt5xjlKlAVbgvZvSr8fQw4DBZ0dPVwKmoJdk57lUvPzyLJ47y7Mcd3U8hNOUE6eQoohBM
4Ts0JwPxMFguamN5Wv5iv4INymOd2bAxrDWC2PgaQOVZQY9GdcT3wN7C2I3ZjZjBYMVp2W2QBhL0
7gUX0pzyYzMpZDuWWKfFWF0olmkn/UVrKfwnOpCvIuC/j0u9oYJkpk61Unfou+CjbAIrCnYJqtdC
Q7QenGezr05YYs6AVr56Ydz6ZQ4ZnOwsRQw+OofeLs1Vm/d3izaVyeGD24oDbxXRX2JncX2RKs8J
X7NwFwgK2KCJbY0uxRTzWXc+NvnXaAB8XQlWKqYxM4Io7ENOeMZc/Z3cKLuOkZldGVBws2KOWMv0
0SGQCehGvRMRseX4FKcNOcRc1xOS1M4kA71iiUnfNC1DNBz2Xc5jFamjaYqMq5RapGTQ3Htv3Rhu
2fzupIeHnyruQETAwKyVbRzDDkpq+wk9p7MyW+4Kn8pwiRASMaBfO/1ETAMMp6cBK/o1+4tqbfS2
s/VQf62aYGt1zbzOiPLcpMERDQUT/+COQXvdGDCdjLZF5Bi4oN8TGvHqOTG6f75i4Vc3dyduSupk
hV6s/kzHEPqYYyLbrBhLzPCzfDL96kgZa6mUvRllRhVUEG0dtPa3U/PDq9W3H1nRMYax1mhmtR2B
4QYwMh53dSka+WbH+sk1uVLGhpjK0LwHdfMM64IkqfnJqhlPksu46RR9nSXR6prFiz84+O8KII5t
aW5NLUkPRTHCoI5QCXI3V52SxyFrgz06fbI5vQTpv4i7J0MxEm4scz5AFofNogq4HUG8Kyy+euCX
CDwG87WFcKgL+19HMbwznMWUFrcvxEG8Jco+Yew7VY13oS2EfkOqQlVtIWycUm0/5yzNs1jSkBWv
HuWJE70DKGqPZCZRWRVoUIxwVdDIrFNzeFG4JpMpeUrK+HMCn7hiu/uEDvzFCf2tJ8Z/UdVvUwts
xyDCDQpaVkjGcLJYRUaxwyxQc5fb8x1p0XdBSotk4sP7Di6K8N+Vx4SwnBcvL2xMu8zdkyj7x5BP
e89mnH7KJB7MIr/8xBr2jAkqP/WOzoBhMjSxgeBtPGJfNr6asl2vAAYbtjFuFTEzHQz3x7SW29Fz
P8eh8E+ejx6YQQ/3giwpogeEJdU0XjqNPhzmFOmXjnEC6EHcBo3JZvxUIrnLDtUcjJbAUHcVm/sI
PmvkpMaGYJsf/C14UoxxbZsdn3PNrGtUzb6UkgmkPx3dovgz2GIDxcWZiHR+wOdUIAoyiBONUGJN
FiOx89RXcGgUE9ZyHlCzcGetJL6qucbwVk/ntNPwTkioDAVJn60g1a+xjT8jyNJVZX9mrfGkSvst
83kSsmJE8MFpG/Z6M4+st4iamy2/3Hq6TnZp7X6kIfO+MUVJSCwuo/7a3fk+GloWJEzrSPnCqbyx
3cQ/yjA4YazF7WKSekJFuVYZVVqSD29yqbc7qZFK01a7DGCRkUXRVfByqUb2pxwt2K5PNoGZqYua
huhgm/4z6R7Hfi6sdccEN7fcZhsbpyjpaUkGXr4SpxkWQHWZIQucSNw4BtDs6jKSDw5az30yc6aH
yckScb7XKDc2TAivqlPh1pxQSAc5jb5mhnSoPUKq2rjAHDlF+z4fmA+ERDxqp3ZYeJHmKfyGwmQ5
eWqsJA7djSQ1cB9UxE81pnPICwibkvneFonkT/nC0t+8Mwx+4GUxLgkLWKvrrKNloJSTnSAPPZn+
cuJlFx3rrwkc1i7RzbhrpJNvG0Oj8au0efIVss8yto8ViqKDbhhEuUFNRJ5+RNbh+WJC1ElScAoB
5yDVYGzT0pl26VCnxG0zmxQWyJn/sq7KHq/z8lygExxOEEo5qP3qV5MeBJ04vnY26IIUPq6vPOtM
//SmKoIPxuJv2GIyVGP3bPTmj+EGYsfR/g3NFqcp43QbTso+RWxMWggj5EvsJ/ouhbvu454PAYZP
74JBkCPj4AkVb4a8mYON0T2OrQYj55JSETMB7qVvrnEwn/qRfO54to66ax4sxk5Hbw7+xOm4y4wy
2luNB75NXNC961tG1xZCRYioVtIlDqWz2Rq5zVxj0YIWPKbmc0uhs0GfzryEAn5VugZzhIcpog7W
qUtgfIgExPW8G3gkZtB9++55w7eZdM9U/+ahqZ6lXW4ZfJTQaVhAJEgH7FIX6FGwcvV21K+RhUO+
jC6mO/xBVdM98DWfcrH2qW5gSa4gNSKQJap0nYyzOkr6Nd4n9IGauURoKQQtJsXhSLlkZPfAdcgj
YgvhEow8DmDcviaz+edY87sTEnWRqvrgQX2FduN8MZ5An66AKy+KkERMXxZ/zLOKTNa46Fq2zH4P
/mwwZ0nSF7fkz9qPweuMioen3H4kAZ4APwWKf4mxUQvR1pOK1jj6Ny/ofrf+YfnQbFV862cUWSHc
3I2cUb6z3rxRuaP8g79LQ+0MRzDJHhE30Jbjz8HJvjK0ZCjXgdaZrAydoqtOk2V/usHo8LSx9K2y
dAmF7Ku9p6cnN9PZzZh3LcS7NRm44Tq2oU2miu8j5UrdxRb/38nwzwSyIS6z4o01pCwyfXOxfnX8
ILm7BcsEBIgErVI+aZYiPfM3YPOD/4erbljDW0PJBCWLTBd0/9kyS5Acbpk7iTMeUvgAdXwXI7AM
zqvbyOB9VyiUOsRHXWOZB4dcknlUBuYndiX1kBUAlfJRfMfs7l3V3pugOJbEeV3rwTMwTxLYrLPs
MHr9b62eJ1KfXcQGQYTy0vP+6lnWlFbBD1ZpsbG9/s3si0eVdx8VXOkOEeLd0iYvBAqiUW57OzXP
kRd+u0Q/q6nykSnxJLJfTziqqepY0gm8++0NLmArF2VGAOK36j9H+zFKXf9WERa2soGVw7j49pGl
sYPz6FfAEPaX3ktQjAM8aCN8x0YlngRp35ti4p7JM5a1Hrmyh5pG2tdW9OVMwMQ4BrlklmmMJ5/x
Epwnt701Pac/XGc4Y6xO9jpokZ5JCLFVY//kJtuZ1sWNWQ4zdGR27knOCGBA8sBmEBFq4Hh3wnVL
POdD+6cu3ce2bstT77nJFYIZooY4ey4cwm8QFxsHpOnNslNvWaVNExkfMcxKUeYbtrXjLs28xW8y
/XV8S5xbXf3Ws7YfY0SXe4fekfjyjmhD51nnU4Dir/ga7AzrlRUkK7PDXETxuAuwSgHBzQ9ZKgAK
ho/5QAOWy67YTvbHVA5H2L4W7Crp83Gmj8Hg7loH7bvXyGFbm95BkMJ4bPKnTvo9zHULjqjj7dVo
nMyRlIs+wz+ODYpvZY7QaTByc2PrO8ABvR1rO2MgnC5zoHe7INwAc5tdYeyg2SQ8dI2w50642mOd
FrSvdoSaspB7L0QWO/mtu+pJoNGgBaiY/cfUw1NhOf61YeLipxjnuBlWQeLUZy+rHhIh28uoi/zZ
VuMHqay48m1YMxtS7CHTZD4RmE5QbDJEAyM7n1UsWvM4W8GrHsu75SNyHbM3Z8Atmo/bCapk0XfA
RCLiRl3b2gu7ezCS6jekF9sx4JtscS6zmoClyoHUp9v3wvRgavTi4ixwYmoAewsep1vrpnuyyGA/
Ng9jGs83v6vELdaWufdxf5HvSxR5xC5jxG005LG12DvW2Sj1IwrvcsVTsvC6M1xFIYmpovzT2/Il
J1HprohKL+N2eCwrSJVE9fxzhcu7gwBvP4lQoDRkYhUmtEE1Tt7bYGH8RWaMVMaa9oM1xvcC47xj
sVXySLzfVXGfXurUBr5rWtRxiZ3DA44RHZXV7f+/tF78ONIe7X3VN/vGN4pLos1unaIAOhccaEPv
5heHYJQkyqNPfwmqEv6z64JOi0qjP4s58bZscEE9FYfYLq0HbGDy0ZhTfFb09/EDEorgjQuXWSOx
2EAMs/FWuou/rAubbaGJaRxooU+JbfwwoAMujy7xGKfV3ZD1dBpsds//I++8meNo1iv8X5TPrZ4e
H0jBegvswgPJFEHT412P//V6hvcGkgJVKVYCFuvjB4K7O92vOec5Qa3urZTJd6RxqiT9jVDLDqaL
9Wvhn8VgcHLHrI7hl6rTH4QjH2lmq6vroeFzHPsMbw03fSl/l1ijd52Lko73z7/j0ZKh+fjXvE08
Wkcsg3E3F662zXOwduh8yaCpxzX4U+8sezHwbpbA3cjW2sYTVWBShj/6bC4e1FTcAoNUMSZNZP3G
2EFrh/gFG3BvJIzhFAysA9lVpDuqAk7KQpNokybVTsBUwSIOcjLMzCuMX2DpYeHvzKk0uVWE90AM
4x4H+16P7t7jXvhFLjDJCflBu1mFmj3U53DCIo90+IFVR3uwEw8TXJfXsLqNgMBUtAVVNId4YEd9
RGDHwYdvHlf/sgD0Xe8osU4I6O77tpEhuEd65cEI3V+z9YLEf6M5Lc7CTbq91bG063vF5MsntzlL
5HdZeOqjdBTe9jwUj4k9fylDezuyu8ITkVjrksd1RzI3QoalEwyEtbEVSm9psihnwfpuB9W5JqOX
HAqvPs7Z4mdhPrKv4qtMDPc+w4PuHcgIvg53U8pJL6PooEb666F3rjXH9XUZcm36tKQbpune91pa
r6L0c3yF/Ja+BArFnHWHUEzBJrKkvq+zusw2dYrGMHWK6WZyU2x7str1NLiXmoYGZvq6THooWQV+
u6jWB8Gy8zUZ299iurgzguNezt25mnrcUvl8iaRjHWxOBigbJCIUzOGi6TdKY+vseu5vbT4VxAPc
eKdPfYpWiilzekCt3+xSR4LB4qHjSJFXC7bzWte/GKDX61nHYLxVsql6AgC8sWjXXhdn+5zSG1uZ
wMKMwpmVWr7rpiDbOf5iFCrEXcQRYz0m2hA24r1ELBPVxrnT7eNYBeR5DVgr5iEOb51Z7jIXWXrk
4Yyb21UJXKtGx/3c6ezemxwgWd17J6LLHrLUuusu4nl0W6CZYv5QHaclJgioTfmmd7JkayjSf6Ex
/n0hOVOY/nmKhg7BWBORNRkn0dFzuvFcMbcwybtGuZlxUk1+eJJ6fmlGkv4C5reJ40yHvNU/VDS8
xa1RP1UM9deJefCLxrr7LKIPkdZwEFAQzSx4X8sBApTP08JgxGmOJtbHI1uDbp03jTwZXkFtaXbe
CcnfL58xTjyE8sbilltkEOkODW+1reLYpuchvtW060M5oD3J4rZeD6kNdCL197gZ7b20ffPMFKAJ
Z+e5b9ricarJ9IZ+yjiACAs/OFhIrdjOk3RnV9YuThcBsxMRQ6l/VvWw5VSxv4Qbrz2nIUNhmpNd
5OJybIhfg4rgPBkegvnBpa+rXKpORmaFbCpkulRZbtluQ4JIFjXbCiDAa4VabmsOAHPc+DEso3cw
YONqnnKiRqz6Egres4Y4Id9B7RVp2W4zX3WQ2vZ2VfrnZojbS4VgApEdiknk+PGhybNNWgRkXmXF
q59rvP6tB0RsxK2h/XUuzA67MGIPWacAvXGvb4hSKtZm3f7JvTr7GkVNiNyWu368TNYJ87TeMQhW
JGYGBFwlPSm2Yo6g0A5vjgzRU+gWrJHGNeImnn0pJiM7opV5a7Ttfbg+Kxq7bqhilt968m2AgPUe
x1qeh8ZdyE4/ozQbL1as17PkHk2hUkWw4g32QscZbINIEXs8kzpOclbktziF+zuy1KOCO7hKzPKd
WKpoYzXmE1KXVy1xYDmy+EzF/KqgUMvcmB4yy9845qPS4lFBcgmFq1dMKTPAOdmvosuphx3yxiuv
eEPRem18XEzCmjY93M49q9W1W00kx6p0O4L6wQDTIm5trEs5HxrPOUaY57deD/wmiKl0jvnkcbKa
TBP0nFe7piQ1OnevkQ/jiOSMP5bujoQh3/0w/Oz8xmFuLF+LZPgizdfeFowIc7WIAuRHmjoXxVB8
Zem42DHH923c7NziClgDG/MBwV7DB67s7zhCfvGHCEHHIs3ZAmKJUQw/tZHER9f49gubkS/uBkhZ
itYQYQvTIm3bIOzaPts4TYVLivFilHovpdsZgKWcFzues61dX0Gvw0EAD4aQ6jEiQIvvInALEdu7
wnEpj7MEM4MpN9uQ/HHuPaYUfmXuKbjxK44iP9bQ36kHS33KBXksLFk32kbzM3UPRU7OaVejiZ+A
YzRufxm5SyAFtRE4pnA+6cS6eDy8ByNMjE3P30d55HREkJhE55QXEUZ3J07mdwF1x+vxrRtx2ZJ7
o/d1P9qrnMyibcOTsk/yl2guvE3tW9EPIgdaPeCyaqTcdZ771iepuI5dd6944xgBjauulwzhBqzU
1JvzY5ARbsEirD2aXEiMnxeFdW/rqzAtmvMZE2vgdRRkIZkSTHJpPQsCdf3fmG/ck1O7R6Xym2ez
MND4xPzBi1Cg+/PNumG7l5dYjbd+XvaNceTA7wf/UTbCPOVzvSQtOOO+Y+u61iWGCK4V9yZREIHP
yVbxmHS/1Y7jgg68CeLHxm3LTSHHfg9+nYE5MMsBaRiBJwAnhoUcPRDasC5bJsYctyYLQdRJTYM+
bpr6EaYcsgyvreWaeDwsxmWsDhXAsTX+7m6ddnO6jxuZrCpRFLsxxbMZmAig8GgNdT3gIAzWNLLF
iz0aP+qcrGQQv/uUYOCLNof4cdlFyTmtnpY0DSPjc1yHwQ1DFuOS1ldPY+hs4HIGBz2ouyBE41Aj
oR5SYlR0J9ggtGz74mFMtjFP6wjYiuWDCG9B3wZI5ZQ+NJn7ibPaPPDpQ4+ctzequMXmwXSvxdBm
dpj9zcZYZDdNukvnSCIKQtI6tm5wJ2c3weJYd0+ezWYqcjOb2ZR5Nnzijece+49uMv9FaTTr6CDT
YBdqSaVWew/pKF8ZQ4Dr7qAR9jiyEhs8cCkIJQ8rcXFL1PZFmY+bLA8Jyp4rdehL9k/ZXTf3vJ2r
5zEsv8PYQprafVv6K+qzARIjbiTT3dLbOI8Fnlijj+qjLzBtWT06mhl8Sl+V84nB5yt9ZHHKQrxf
iaCZrz6SQlY/GoJgQ1W9uW1ivlDgf44k4vpN6ZxlS9vEDBMEFCTYQ0lS33rompqHHvtSyjDC9Vvn
TJKAXhsa47W9ALOyjBtz0OfZ16dW5/KNQB8Wi87Q36tc/JFeyKUuzK+5qVnfjhFmwNrZurlFUphj
pfuogJ3KmBrghTMxdzdVfmyS2+xEB2/Ex5LEOE+1+yZgzVpNSK/sAxUr7PdqwJgw5qAOTMgmzDDE
LuIKpr26mEF4GCz0AHEUbZoUj9rA9UKnvTPdNt4YeB4S5keLG/lVSsYBRTEbm9FZM1hQaxilV1U0
3MLGYusx4KFABFuV6YtVlDe7Mc1j3bice8o5+DEAinYanC1ka91PuzSzIAbW/k1ynmXMqaam+5w7
b9tMrCXQo5CXGVYfNpTAVblDG3JsG7R0qOd+YPIUhEvgpczjj2AUHGBwsFNX+GDRkWZltaUuA+2z
AJGvTHRxTYKM0SetqAf/xzSI6UcXXQztY362iRYX5sssHe6i6tsnmJvHFvFANbnTccrlPUbLvKlq
V25tagkGDasZ/etD5TY3T0z4FSWK9MnpTgVgfmoUMjcyb3ouSkqLXGZbhyAarD1zepqIiiAzscUu
k7SYRlOGnn4GnYKqgQYkg6wytEvwHMIBi8lz0tb3KXXah4ZAlIaFcowYXdhfacm579bRzZ+LfocH
ncWPNSJzGxBbptOfPrNJG3F4zTw9HJwkhhL/ZOZZACGqXfkF/p8lFu1xiOOvroZDUeOUj6UsT6Nq
EG9qBul1X51boyQaSTKIHZVDnk7AbHBmozL7qtwlucNkihXzqWwXqGwJOWOCTnGs4zLljpMPRmn8
oQnstnibJo4c1B6j9JmyyIpKIaNEZFWw5bimUZYO9pU67CnO0VG3Hkguf8qsL2IQXzqvnY7EZRN1
2lagVGwIpawc9mb1Uhc98kyNzNDvkn7r4rpeaSySe/RCv2XnYwihI5F91zwEUfjHW06qmMby7JbF
c++ZPb00ULesb+Rr3/nhRuAZWtEzYrzsuvGSVDWLlRBezUQ7b9dB9IzJfF5bCnNyVWGS8Ch8NpYN
wAjPQYSoVCFCmFAi0ppYbJSGdDMUfXwqx3Av5QAxtkFC3ixJBKHdeCermn9wQJcX1fHFd1MQwAmd
UDHRbfvhfIYZE24JhFpSb0aTxTOMAEYfHqtuxpdWVunHLEY7UbdRcZhYCN7HWpJVI7xNom3EKehu
yD9pza2NNI6cByxxZsEyLRrJQwxId0MGunJrAvXGyL7PJuDbqOb8ywH6R7APTEzwphd8JaZkEq2B
d+B3hUfpHsOcGrwM+w9Rw1m2J4axjLZxGLDFnuHbb0PpAvsd3+MRWJWkdVuJ2n8p+hxic3us2Kk4
VvnY1be0RebnE6qXT0hlVEghXYkPYQ73hvHGgxMw1OhAqawykV3Ssfn2CW7yqCKnKvrmQaYKkvHW
raEaAIodwDssXW7AD6yIvaqDoFnryHkLargMNsmEs0Fj4rR8wQ2NRIH5NVt8gXwR+myo+x2ummOu
o00+NQfLEudaJD/BFqQnZf6mEyJ1PuOjZDbWVtlk25sJM9QhpYgBIrIOU+sWeB9CRd8OzGOOZawE
eRz/sdzkj2ySaA2gDXmZ4T5kPdJyOLn3wf2aGnXGVrDNEAWlZRMfw4a4X7NZZcTTZpA08MDB/0/y
G9F3BzZlPaVhwV5qWhzULu+fzsgY8w+4/+iTEuueHjGs/5bziJGbrF1FLBu9l6byAlLXJX9Mo/1Y
zJRgfSz2Oc5dls9IrpgcNd1H0ebf+NC+RVn+yiMel9j9HmLzEVU3FDjOL8qSVo3+xhiN33aK9vPB
NnONIPPUt+0tCAzc9HyvnNgB+IdLTjAVkqXVH8OiqWB7sZSUQEnUcwkMsQraFwFukOn5EUn1Vc4L
VYPvmgT0IdZAM03leE8kkkBDB/iR1bOj5ZVo+WnXUetvADTc7fm5EME+iS25YvTOBza9O2iz1n//
iWL5UVSqCWqmKh/5KE1kNdOWWE77IWYWiBHtBTTOFwpnDGjKutclKR0yLH67ydvMRnYlyow1qv2S
wGvLCDqrbF753kJ5GOoPnMkPy69B/+R5HP+2PFMjh4eyx6yXLbhKUznf3Jmd3w1ISyabf762OerN
B1FH49GfUaVzZm0bmt0DdnuEr7P4WesJs8/Eu1eJY++by3Yq3A0jmy+NnqG1f6Zzd/trOPBuRux+
jHWG2nr4ge/s2o3JuJ7M5Flb/hvAv4cZC6FkN90F5WNWDV/kCF7TGJGxsO1DUKKgcaS8tNiJfJH9
CGz7dULo7czt7zIZzq6Te8C5COgR/tz8E2f/r6Tyf/HsiS7/r2EJ/+O3//H/MoQBFte//S8ZDDCR
fzT/LXvh7//wr+gF/x+W4CZ07QAVnRQWgdf/TAb2rX9wOnlk+0rLAYjikNn7r2Rg6f3DkcIPfJ8M
P+i4kpBqjRUy+vd/k/Y/+D9cP7CEcFjbiOD/Er0gHW9J/i3/S+A2f49vmaZpM48O+J7/I6Gg7t1M
o7injtB3fx6GHWp2/NPKhtwlQFgz774QhMoO3zfW5M8QYce5Vk7wZYvBu8nQAacdgyB2Jxj2sVUQ
MjTodWr6uLNwwDxQeYeM2QaTihuQK6z95ljjkUhgmpzzumIcmyPPzDB9EoB46K3WY6ev2ABU0aG0
ECISLc9OILN3RiW6YzlMjybG4M0op/lhasHDuMnvSpTOa5XLX3JE5wTX9Em48+/MN90znmbvPFUx
aK54PGZdcCiCiC/j9J06Kj4YY8O+FOx6PGCoKcdxY5lBupDvDi4tmtum4gF7FVjkmXUcEFnoEvU7
xi3nWvG4zSLZMWojjMzf86pMezHLhi3nuQgakhhD+HA+Q5YOX/h7Hap7P5Ps1Imbb5flDrwoveyQ
g9QEFRhisd+lLnGjisn1oUelFkxTvPeGWB6g8myaLID2os3trEnV7Tiiz4DWLhm+E3+C2Fcj7zm6
HSzusIqXsWub7Oek6NeUDfVWDoWzcu0ZOytJ7qvM9CkQIychU4b41syzokvlodh3UESuTKtTZ3au
v4fWJenTp4a1U7LFxgJdG+zqBu9UvJAKgCdUlXL2uY6xssPGqLqOWNWKhIvMLZAJR9YFwtMOhYq4
2ZMwb0hIfjKHQxrV2oca5SFMUKRKcDLh03YtIqzJWpUWNudK5Ojt7MG9tlY9rYuJNNWMRee2SquP
NKa2tSbjGVtlvSegGS5ghhR/ClJzZ1k2m+eCImnZsq80MRQUvdkvWdbTyWGpfHIc/QfP8UQUMX4X
ypqoIhTVSbjWeq/sL+z01gyG5kMs5LSnx2VT6MsdgYo5s3xEM5HGEpqR557jnFvDVoqOLQikFfqU
bzcd+RkUrpNxLoczLTsaIgGPLOzGTdRgjZ1mcPFuGMlj4CtvxVAXhpRLGQYg5tFtckRyvsNzVM7j
ZYjMld+M6kTlyP4Oos1KBIO9rVFpgYiEFBRJpOfSU7i2MxY9g+GulPS8NVRC1EtFXmA7nKCoJMgR
kkqbSEuIH5vHmbF64+PoRf9Wolc0kScVChkwbFfIo3nGaqHwH0n8IWwZnFSO1eNSCudbsV3d9RHF
eOUm+dXMznnUaiaFCsQGXubDUAgDVrG50S0Cb7Nwm18TLWi89EJjNP2pOhYQc6Z/2JNemOCiO3sK
NxgLQFgmo9pH4ZQ/jfbwXvjfMXA84lSDK4SP5BqaDBsdn31TnMUBmmL8H3kSG/t+ct9Ymho7lxCv
ZRj/Q+nGQYq6XKhDgsghvpZxi4WrpbCorPIJyfkIfn9jlpO+OBU9bs8KWDnygv0H94OK7yMtfejy
2R1ZhuZVj2u4R7SPVqdp+r1nME8XzJw4FgHA/p2/TmT4xSeK/moHDsRcNy10gyQERAqM5zpaNYPN
xKMp1S9V7agnNCKCByYNt+6Mvs1LgkObi2oLurhbOTkTugQee6XzeN8xGz3JgKDpwDfC58hB+Iy5
Kt4Xmd0c6veK2eUl0+WL6Bt7j0z7XqDPuXW2CcyDueDR8vNrXDKLq0c1ELA9Pzqj7bLywQUQleOP
xGy7l37pI8ZTKEE1DUXVbwbTfunMmHDaRekWOSAlQfMyTjMRQYc6+OlMznTMSkh+/cQIOkqr/gzC
FdXWXRr+3gnyN12Snt46v4ocgkoM6uVEQZ3umPN+pJ2jdnmeffcMZ7dk8kAd5OTflqbmvUwmjD70
bSsRNUgx7SSjdfBxaKQXNqb9C6AGNmGmLjaWKAlDs8QbiDpzZVkB5ihhss1pzACgpfkzIYydD02N
P7DHLdb1gFUml+FMF/4Ilapu7HvXqkVf06Hm75Q7HQJtTjiaUwdPb1Fte59RKfaMDfX/zynKX5Lm
Uc3MdOwZT7AM2n0WOAez7r4MYlMOU+CsiV71UFE/dEhETzGb6ZVZgX+NCfHaxoW+OrlID22MHcKv
kVwgFjlo9pCLTd6vASzgLTnYYzSuTXrLtb8wswmi0ETZK0ik3NZbN2NfqGo3ePj7pZNIQ3t/xl0s
Wv/gqTrb6VH2a2rjdm0TEcIuahDMrKPw6IWTsWH8lK/yPOf6HRbsnoPhrXSafUWlz3vVA7gszAmt
JETnsmNUWylxkCH2E22lIH/TzxxV7bbw9/YwpPvMxkut6nI/E5W2V+9w790rwTGnyFCsmw0EQ03l
QnBvuyW5M0Eip9MU5RrS4jxXW9fRnw6ty5rjH6I/6jIsUNW8a5KRQDcfw8di1Kh8RK4AzWJD3CaL
2HHPstHnN1OzMkY8pvCDzxXSk1UvCHssfONglkX8MvbA+RjIIy/DV2SgfAf54o9J8BDSTNnMMyDz
2Bud+dbH7PZvYYKaOe9CIKcA+pbRep514hpmtwHwzDElm+Mx7tp7EZnz9e8XNYz3pocfkPQ9Kg/N
hGREfOel9iIXDg5zwJHKRj9uQSuDpo7XVkTP2coSKX/fVzdrxEwWlYi0DP2ZDfUnathuxRM3XP9+
yYl5TrQbH2QWrIbExApNp2zN/QPKIY9bKz5HvviQOVZr6AtPg8yfGhsYWqMRm5ACzDoqfRbxzp+M
s8jmiIAId2+jIdw5XQOowSSqusKH0RCGHpnQDmIn/pjeg+BUmW+eJ7CW2gN+d/y6AbnV2Erbvc30
gl6y+vJDiaTkeeamyzPybknKhhDm4p1IQuttnMZhG/MTDqL5+kv15DaAhOmSD+JJY+WJ4ci8cENI
9RaT0iGLxn3kArH3QuvVmrBzWkW8xMxRcuK576NxJyr1oisToWupMETp7dgQZdNaJqRS57nqrFfA
CEOa3qerNznvsiHnaCICYDSd8ZtrHDksNr5nm6H4Dtezc2bh/pHmEwkeQ2fdnNH0V5yCepcOFvNq
wRYADgNyO8/NXhs2eYzU527d5tlOTlZ9HlhyP5QpJ6U1LP+i1P3GnbFpYvTPzWQ9wUpGgo+bDXLg
BkLSkhtSMZnEHc8a4gFxBDwMEPOo7iNt+ogg1Ea1sMFa5JR3T4J/Jr588pJvQD9/ormMoIg6BlLE
nMumI++UibKBD+SWJuUaDUZxHRZRIvJGlkZnYKVvQFuuckkisZxxG/PgPKUelFYXs4DGXncoILGg
olXzjo1Jz6eCGQFzhOPsV+6mhIGw5jh9sAx5K8uEtz0ZzwYrV1YzDQqXioGykVknIQb8n14xnQxT
Xd1qJiR6+WJhN9SmDF7BWapRZkeOkrOvs+nC2rnl83aPZDXdKwvpfRE2cpu5RFGhwmqeegS0ppc4
v5umeVVPXSerSw7X4fb3Sx1kXxkqHQPW3EPjRilFSzPtbadnQR7VLCLY8+4C13COaNcaeN8/I3+h
O5t1+CgHxuoz4HtZxldu3XIBzKwTKakIFViTS2piNQBbCXtVk2hSj0V5sCqVoozO43OV9K88q+Oj
ALKBxp7dltkSDKa8YboiQTMg9fN2aDrzWzJY3gHhA/kxy28LtxC3QmSw4cCFnThQwOugjmtYFoe8
BorzAc2OejXR9l36SkF0Q3qq4+ALqyqbVBTD67SyOdUae13XxKcsKAixeF+GKL2OefspeltsY3bk
0IxehgIOntkwLaVh3SRJpXaTO3a72Yuaaz5Hu8HnA+nC6dlb0nlKWucLzwe80DxYF332Uc5acdJe
67p4yNR0zKOMgBwkQAe3ZKgnvHGEsmM/lXmQbNhTzyt3MNutyFTN4Q7bh8yAauwhajX8/SGKJBb0
b+AUQPFOxPpNcbNpXQjLSBeguE15iVuouoqueiTkwN/KuOnPAFdnxUMedd3N4WRYB3Z4pZDDybPI
sq18eKRm+cZpWJ/puCzcZuXaSKx6p4Pw1pA6jDBsUgs6DcROPR38JAQUQXUyWhOVVk7JFFHRTFFJ
f7DkPIRwALbABjaxRP7rGM4vK9DdNUsJl/FMd0+c643QmIyCcPxjW8V7obMPgb8i18P0xgAYre1w
cZriq68xRDgSU8UYuziPLA6t6RHsaDLocmcxpSWESltnnyvRdYtrH7MEbvJfyypkgBNGAs+G2Ir3
vgl/2RljZhrsnTcTWjdYl4iydRVl0+uIdH5bCPY0Iak0JKvMjzg5Fy6+/VPoms9L3X+gkMEeTQ+A
oxE4FuvWPnKMjT37P2Mn6rnEwpoVYjEccsH9mlr9hQ+3BbrhLW/YUXNXOKlisKjGP00Mrp0dz2OZ
SVQRaXuBHRXj2gbNytUk95nX7oCR6LuuKo49o/1uS9SfxEE92fTcJuD7A7RRFky2vtBfmQ21yuxJ
B1VNuWcJOfCRkNVGMcC0XcqFGf/1SCgvcVEqvrKIStfYSxlozsG0QfRSHsKB7VpEbpeRUrL31mWQ
Tr9OhvCDIQs3OvsAGXjvmFuWKA2oUk68tafo2wrVMZmIB4kddR5qVkdFy83jkBZGfu8F71b5Rqs5
4NF1+pXoIucQSqIZ7J7wWBVlB9dqX6SV+GepmCsEvIJ8X/1ZJAx0ARUh7hvaF8zr5sELkw4o5oyo
dWjQ3WAYh6jJNGVsEYl6jzw2l3Iw7oPoQhoZ/y+Ja9oUAclMucf9IZQtjgmMv8CI7UuMQ0+RvOOq
Osc0dzDx5rD768tdjZNsr2zrI2h3kRk0p9b3PxOUxCfLVsam1D5Gz4l5JiS1cduz/E1jPOa6b2+x
n26Szok3tUX1EaDM5Ompa17jst0VVsg83hWgVdGUEc/LqgDnsL0duuSF2M2YSMPtkBoDfhiWCQ0+
8HggvZNAE3bwEr+KrT/jKpuX3IZhDXALWZvdqAeYilAR0+ZJOHWym4v5sR6XvKuaVdDskNxMlXcG
f1udcd0++GCcl1+jZIg/ba5c4quUUvYWcE6yqV322OrV61tCDHKXS/u5cggl5xCbThNEnZc0LOga
TeZckZEA2GZjPtQGwTAs6ju2+eZ36Wycgd1r00u1L3p8uK3iUO/z8Q9ZHb8tGKPriJHG2u4S/zSo
n3UadcfEFz8iIR7A7Nd7py3E4koVh5aliZzpBjNbdTvofSyONIbyOLZuBZxC4IMrkmQa/nSbMbNB
YusUst6FAEfw4OEC9SrHP7gSKxzrNB7mYt924x/tYMeox9rbWXF6dCC/bSpEIH5Xwo3veLvKiDmK
sjmIIx2XZ8POaoydgdqzR/jR2tjurRD1JJ/3fdCHF44DBQQJ+eUwfjYijeAGOw/dSKCe7fYbQ/Q8
I2PGriTCNYzTMQoBJaKpo67CddSX/nsTTU+jJ7xVHPd7pvR5I8ETL4tRmodw06mcgp/3AqqitSkj
ahHpkt9akt0B5x1mTPtaNCxmg0R9EjM3IAY+qoVw5McZWcb5M8b+pd1J9gHNnbb0PhOQUMViHIY1
Ttp5xIdlTgiFZqFdlYa59kB07nvkbrtIeZQAyXSb+SxFFleku1z0E2kuE3zyYQxBMI3OlhyIxzL2
gOcjVl3RaKTUT8VW94hDKRvfPOF40L7c5xJ78qYRStKe3NBOouULGIcF7KeLwEEY0EbXtvO4V1X/
kr3b0VuYhYwI6YkBwPEIMqk94j/amSkHV6+aF7XoCELuY3RJ0ZeXFQh8R2szhmAD+9L+ZevwKyqd
92Q0WPupCeUyxrRjtgjGiF+yeGkbdpdrNzbA1CTPbQ63Me5Y2c7lG83cb7zjAUU9dUYT9mQ3ci9C
IvzV1PSeRv3ghr2FIbwb9xXLanJDEHx0vXdIA8L8wLOcAMAd69yPGQJ0j4oOZGUVLQvfwLDPxZid
B93w2VCIYSU4th2LCjydLiuo0RvwZ7sOJpzWzigZ+wvHKOlJo7FlkkkuikeUXmExgCqkcbbSGjca
3Q33UnYI4iF5aluydUyvZXPJjI66WjId4yHv0iPrWMej5sqtbIvpls/t94B9fvb8eNf62aGknXDw
DZaxexyNTkPRaSly+uXnUNWab4XkxjV2IQZJbtT2ElTWQxyypTOtaVoZ8ydpxp8hCsW17DBa5aNi
x+RvR1XdjVKGB8Smv7wOs9YU9ceI7evaM75E4/U4N3oyQTVTNtFfndJGCGtfhzJNT7a7xSGs9/kw
vo6G/Rpm+VOxaB+UN6pN0JFoO9F34TcmPws3i43wlPv/qnywyEMjxXrIYETP1QhKsZjAK57zMKvP
VgD9qU8eGxth4mQVr/GiUBoSaF+zobmOLAIecHt0exOP/b4eKTHbIFoED8vMFq65F7x7dgkRveAc
7Of8YpneZzESn9QEn2ykaRG6cpPgDF7L2bw0NI6OHjzomOmIXBGcTFs/1XUrmTeF5MXl1rOUofEE
bjc5j9bwoQK6OZsTl3X6Dtcu7jdNoW1ihCZ3CELo8BVaCxXEXo+N/+GKfsbdKZ9xwdwbQ94Np3wk
b7OkJOiW1/7S5NbNqB19CMLkIHgKgk5B3xGvI833qpvCC+9jCa5Kb8rQg6/Nrjt1nzHMhussHZ76
gNs17m32je0TkfFLJcQsDikd94ioNrh9mWQGxKMGrBs7q9kWXGzbucqH94n/uO4HR5+5CqMrIHIy
fEuExPnwkEsW/ECcTsDh3a3tcZ6kC3nH7bNLkZnFtkcUDHLNdi4tuNStL715ZbnEnQyjPDhRd8P0
d7N7DwKG1g/VDJdorYoOSw9Zdw/0U9dEJN3JL0KGMNm0Juo+JCf2p6e96sJcaZ/bdXJEPHqCY1fv
/QAId1WxIoiSSxTUBxvb0XowqBEH/y2LF5pSGD762m1Jr4WLqxaUESurVWWrXZHqeIdEZ915DBmU
ZAIIRnkB+YphG+XiQZnOZuiKm4lUeo2Ff6eTjOTdtDy0gtHs5JJXkzMzDbz6hb0QQG7ieVdZLxGF
yxYNaXz0IhLKdM5Th/Tf28TZ8JFbp2ZIj20RMBWcYnCbg3sE64Q+FIuwZJx0EizbXRPtpkdGUY//
pmggbOWsndBOZgosI8vuXSC87lp1RG+64HbhVyfUmp5u90wtliyDAxvhT3B303+ydybLcSNrln6V
slo3sgE4AAfMujYxByOCQ3ASuYGRlIR5dMxPX5/zZvXNW1ZWw742yqRooihGwP0fzvnOaaSWDsy6
fPA7Hj81bqGhNCx7WeK7Tr1LjJLqOoRXZzgPxkJsacdCYlKhB1sVTWCYsCwac+pPP3UQ30xY8I20
4nmA8IK2mBKr6LaFZZE8zF9dWi0LDuWB4ObUCrJoWy6svE2JJswiLq5VWbBh3YDszxqeUlv9TGjc
zn6b7tALH32FfxPCU74VBP5RmuMDKVocm3hwORtn2gYdRAYijhUbtkumlpyQQ7abkvybv0Hvgy62
SAgr4y6sdcRZ0b+GZvaZ6+izTIeg2ToOzfCX3+QBYdMCyQCixIzI5hIgX6K2uuCBudY10WpKh6yl
pK0xMgFSoghgQ13VAlFEFsDyjTKGaRj5TGhqSW6rGXAeDeyMMJ49IpDJd2t10FunI9/aDIS5DoGj
br1M3fyWi25vWtbrkJEnZZEbF2vQlq+j5LouoLJBJm9HX2AjhpXhiUMp01dqSYgT/NPIe4sPYPbx
EVNcc9kxUWvW+XeIne8SDq+D7cBLpZDmbcmiMw1ldkiQ+fK2Cvw7E9oRBxw7wPHQXqyXrAiZl1OZ
BIidlY7Uc8nWY3jOuzGrtsouz7GO34u9R9wyzI0npKTwq30d1AeCfqTwcB/ADL47pr3p0xE2B+F+
mn5bs4pYofthOAoqFbEcnvR6ZcRozGcyAkeyAllfjShY6EoYSQeJ/+k3abvSb5jBcD5d8gbx3j3Y
fvc+CiYEvY4kHHU44Ug43DzEt1Zwzc1GnGEPF8eePEMH0B/O0emN8c2m1a1wrcMPs/i+KFo48QRQ
3xAH1sDDw/xW69BEQjMeEh2jyO7EvW11tGLM4s7PlmdBNXSoI/1jnICoujqS0aGNWNk6plHMnXHF
JocOkSOVUu7IJsY/SlXt81KMl1mHQH7/HxPS6dK3oJq7LDr8/ZORPdgkcGEUYGwlb03dGOXUDoOz
/PIoe2/SpCr2Ya8BJ8CBH7CGoOm0x4aM8UXsS/nDdbsBiV0U76aFQaOl0vRIqDmGY9/sr9GkhisA
7oNNAmZOEuaoIzHLZTukrr2zSfEkkEUHZ/o6QtPuhteUTM1Ih2vaOmYz0IGbhiR6EzemzfCJp3PS
wZyVjugMxpH9r47tFLEO8NSVhyLS0ykI95QOMZ++fRA69nPSAaBJ1l06HQlaSMw640xuOjKWTseG
9uSHSnJEpQ4UHZZxFwYiBrTMtmhBNNKxfe11DOlIHmmgg0mZloNAsOC/lbdllaLV7pj1t4IDcqh3
TDfK46CDTu2x8O7jaHlOx1zcVsDOHxSOjpptjzNM9iORltGWF4EhBvsiXoruk53gEdxvzAlL0CpU
XHdCR9q7hLBajGJJqoKhpgNakf2Qx5v3j0plPwy2NL4Oc61Q363SdEZtQ+XuEvg6N5B0CIAddBTs
pENhoQHs7bALj2lt3qRGta5qkKoNOVZpQKSsS7Ys15MECNdDguqjcc/sIDEJooWh0JFLu+iAWldg
8BvM4cEAsQU1S8fYkmerupMrFFMrHXRbT091TfCtFUHZ6dEH+UH/nOpwXKFjclmpIo7AYsSWhRDd
FqMqA5JbxxtdPOME7aaQl2OSdxuUWXu2bJcQzN0BrxSc+XqkqIbnFX7MOr4XS6XmHRLpi0Xd3gAj
e5JCx/0OR5P0XzygoDz09N/DS0V3jRskIizYmf2njvDgzEXpHOk8YYSOQA9RsyU+P3NjJHXY1PnD
jk4iXnQmcarTidGhaYAK2WcEF1OnhneTJLFL6FTjgozWEMODoaoPRNs5IBuANgQhA/crDwPRyJPO
SLZ0WrJAqcWAC1Jzmt8K5nW4WbFbLHhFM2ngT5E0b3VAKFjV4pSeCQAvTy70JggN0cZMgNml7r6m
7SfueEjQbUJr1PnOxcSr5if9vaWznyUh0EnQs31lejb7pAPGjEITm3vfNug4kihXOytBVgFRys04
KRl2kzQ9QpR0LdKna51DHepEatAGTPh0SrUMmO52BFdjRk/35kSSX2ap8/cvqp0BUhUYzaMWbnGV
sOmqGvHQEWNLoJA6Uv5jxrZob6FMgi+M3vsap7qtc7VtArY99Z7pvO1IhkSctLjVSeIeieRGQJDp
UnPXB4TwTDotW2Sfnc7xznWiN4lzzk7plO9xeEsipiCQ/e9Ygu3MiDxwRyeDE6K8nkcC2aJI3Siv
cG88tA2ARjvy5Afi0NEFV+Flxl3wOA6IbmeiO5lKrwKRaaSihs3JT9UQYeXp6HLiVGi+PB1oHi7Y
fpQOOQfvxJZgwQmmSSRmO/DwJxHwAsowEV+w1eWbJCI2PSM/3dRB6gBjr4uOVg/JWDd12HqVoutp
sgWscAIQtXBoB5uKD9Gac1IyNc4mCgXbp7QuygZrfucxEXKZCUxsuDKneodV99YPSiKxab6CigRG
PBqMDbrHMQ7RtPTRq1G7yDccsswYRRlD+JMfbbqtMgBZaUKyQM0r6Lj98piYo8NskJgVfovZaZty
bzGUOZrWixo7g0ps+SlbZM6RB7YaS9EtvonHzJNM6nuYDchutwzosYBCaM4mcZ+W+WFs5Y/F/kEO
wqc3Au9m+cwAgL3Nym6DW9JSqwNrARi5Su2nVl3smhvGGWC11WXBTrR99VmHBAmTMYAq4w8wM6jD
k/icxuIYggaEwE0kKe3cCjYwgNr4JZPvvvTp20rvfShjtUsSc5s5xo5TknAI1KeMk7dD7+1nJC7Q
RM8lOZ3N0u4zsHiJE7+GBpPbtuebzN1WbZKFD90Rq8eIpCnqFndj5OM76fNIdNSdLxhjFS0CgxIu
htBIE/anFDTFcusmGRN0vrxSzsUKE0Li2/YSNQ0XDUNUOoRDRhCJYim7jsbkJomMg+0xVBoAMyd+
8+IFz17tnvGfR73NMGtYuLnNZDPG0VMex/teYuAUpsRvJ4m2jNSpkO4rVt9TDgmL+f66NPsWFO0J
ksa1Gv2LXgglALs84iKYtcmaiNL2zfas1zBLSLK3/HGTiGZjK2Qz0ozeE6tdNcHeA1jJZJWA9wxw
ltGcpowNM5uwFBIBtvXjHLZEuPnRZ0KgS2kgUDUmdRtM5zz31HYxGYoOvvGUmsjMgNozXEGnuy6n
4JgiQYXVvU8FTgH4Bgk6EjZvIfWW+Orsa14Ul86qzxD0KSDvfL5+LNq9lRP3I12xzdR0QFxzi5L4
HM/FMZcJUlR4vPAWxb7qLXZ/zD2DlL8ZQwOCJK23iY0Q3UZ+lAlBdKOVv9VBeK5FGGzmDVXvGsOY
vlJ4rAUL7pVvE4ysCBysP4QJfTkYNXpfqIL+luZBmpdc7zMr1bHRosNWpkVrbB7UQj/NnXgMeg8j
NvMvE2tymg53Q9rcYxt7Nm2H6TGLGWc0NqouHuyuJhc2IqMxR2xcTg/kTWRa4wJNxsHq0CNXb7vo
mLVUDQYs2bnz975d3dW9R0dvdO9JM6S33SKc06JT6XK09WfDCt8nmE24ocWJvUv51PPd7OeowTmK
/p5YmP5mcqmepsbvj8pMrhz5bIJa76Ws/AVz1Yi5PgiPiyc+C5EA/O2cZ46I5kZTAOq057suBQ5p
N78sSD/WXFN6azlG5lPPasMhJsZi8Yy691CzCean2zCTdcrTYrGh7KddVFCQQiYn/BsuCGU6Kd51
U1KvbMJ4K9MUz1I4lLg+sMtHSF/WSh0n71X4U3QQ00hu7Twwd4TRQfRH84zsPNnXg5U9A6p9LxV3
Q6OQzPnmgBhBquRgCv+pIiZjsZLkJps63vPZDFwLrupqJh9zbTfQZ8E0QcoOWnKHfpHc6TxaBVvN
2ltuOoCTa2vyvM0URPaGYPRw4yKfTBfz0nVTQiirdZjt9EpugLsJweRh7gZ0lI2IFKo7JE+EKmMU
//SdoVw3pnkfRG557sIGzVp719L3nTDqJmTdslHQeatNsqtsenCrxk+dewPNIyQnsoNwBQ7tOWch
wWgRef4S7WiMjX1S9E+sqo37Pq2PXtWOB3ME4ZawyWnd1LovAtSogp9KPUefdZZzxCz2oVFLd5HJ
Bld2updV92ghPTy1Ec1hzco9zabigM4HmWMxTAwfamvnZUt+Hkuw/5HX5TeMWc2RItuBULEtJc+d
YVnqJh2ckRmbiSrACRQMPiRM5e+0KG6sDvH8NCefU+x/SSc5Vky9WPFW5BAMeyfy186ARaVIav8Q
Wf4Fr9KuDmyM2wylBDGXowk5iguJpfVz6zFGqs+l7vvb/dx4p8FcPmPDexkWBG14DuvqarjoClAJ
EGwVM1id2XbIBKYTM6+dUzrRRsTRsW9esaExFJPYAUIpr3jR9t/q1CnBicuSVmydJP9oUuvoWOoS
dUV5JCOr2OS+/Qt8trutaplvPQtTnlsM8XHIyOJOEPjLruMQqYs9Mn5xV5l4rKYOWY/NPsHV2GOS
8GAqkmJDY9X+nrOajjQubsxOIMBLXTRBzcFI+nzvua6HgxOQWCg+yeuQB6zbJY40gr4VeoZnN+WB
s3pyT8Uc/YiG4dUlymHqs+kq02Rb5VAJWOJSertEsppWyoqfwrqSwr9XALPXNePgYwXcwmFfkGf2
8og+jR7Sq38Su10djL4m7ETPXTqu0FRkx29F+f9q75/m+te//PPHzyIpN4mCaPfV/VVKb5mWbUuB
NP7/fhsTol/V5qP7+KdfZceDfftR8IdvP6KP/KP8+R//ub/J8AP3D5uNEeG4phcI9PjI4P8mww+0
DN92mALaroOA10egX1btt9be+yPgNwM0+AjqbNyVf5fhu39YOPIDH/G+50q+x/+JDN9yHPEPMnxo
LEFgO0LyBX3P5dvUn//6uCZULf/yz9b/ybJOVgL17FECtOTCx63GBjhKcuNV1AyaPbuBNUgozWvp
QCrBQbhPF64AJ0oZ0aYiRHMwn0JKopU1ZguRglifCDr/ZcGqIBfQvipzYNOY+l/CxYnXEwHB0a1H
3qxBCK/8CnWIs8bgiDrE517YN8AQySALRwIGYYQdApPKqTFyIm4LrzsChH9bRkLwUsmIwq+aj8Vs
rb0KiMRxeoq0okTQDv83rVgNRexQoe6XbjCf+PEg31VI+g1gAPEzV9vFttpjvDya4Dq3YSoPahoo
LiwITuNI4pBAJNGyXYzIn/TBEJNFUC4KxkrSk9Kx0NZwpto3OYXijQhHNMgyTLY2zvNllfmxe3Fy
onmdnGYqlAlWz7T7iIhyO2dlwljAIplGEfG6iuhQnuPM9w6iT+aVFY/GaUljyIDzpktEa6ySUWfj
eNmRofFw47fZeGPLQB1qOreSjgZ2UmBkt6xm4pPS0C6ojyKb5MtkdZzINVmpEVL5O4a8TIaH6Gds
Af7ou/GRzBeg+NEUnlKiWYqho/qmBrmR4V3GcAeUVe5dp7JoVim5l+xrj85YI9oqGI3MJDqq/LcH
MZLu3DhmSaTJ4s0T+qBzIgtxzKC3lHX36k7ebT2RiMiLmZkDvjtow3VlkvsQ+08GcVorx6aEY7b8
MLsH6cC7XroDGh3Ob5iVoFCfAFkdSNTazEl/irIzgQfZSfV0OF2TccOjOS0TPogBuDJeICCz6X+W
oArXHSlYJxCKFiP6vscuWsht1rEuqOiJ0acgkDQjlL59sasL8VLNvFMtE1Bx0KADMeu7cg7Rrhtc
KE7jvAVeTTJr2WevbYUHzejL4lToD52MCL2G/KBs2JXamFLKD6I72AOgSPEbgCCi3eHQtcmPAq3M
ovu59mg6PRM2kf+smLnoMryqmTLnNLEE/e3Fo9LAXAWLKfOClpFU8nO2AQwJFrRYR9OrN/GPE/FB
5Tdt4DB0j65xPULWMi5m4myd0n9u6mSH5kAX4ONJxrhX24J6wquzRzfy8Y7NrwtLK43bttjWtstn
6IKtD7zyTP193I22gDJq4OPgkUYa0ats42tvbmhZYPXf+iy+QdZYaPAg16xiJmQLsvhsK/9NPOVd
pd6jIo929RDEq9naDXVxy+gLfHe72mQIj0ksuO9Am7bM/XiHLH1FRGwBZpBOId8PRB/M7sQamfec
GL3pHI7PXlUkW7csX0Fj10TmymUb5SEu217zm7BG1Grq9/T/SLL7mI3/TGq9PRxqiiu+CE6eOAb3
MpL9zh4Iu26yyoPxWNJDuCHFhFPDU0Qf0/LG9+HeDfxLs+7egIbLUtwvXwNLAmDCVDc+V0gMEAE1
u7z1PtOY5HJ7Ukz0rSLZBTap1SOqJBsBddw+JlAQkvegZd+/NNlBhO2wyiu9cF+Mep8wzet+ovHb
TMQraAXM0JNbxOuH09g4zgw7V/UAYw+loVN2+75vd2guNdSM2V9zcRPJj9HJN6UxbPRv+BhlirHd
zWPfg4RUm7AJHkJX+6pLqhxeUkjslXs0+uWYNKh/qofGYS09oUikEafM5c3HNk2br5I1BOubduOa
vG6maUW7MerZMbEQ3ef58lD6B96gBhusHmXNkVirH4vZp9vAQ1oKNaBUDxN5UlM8bm1kwMNwI/pq
Z8uaLaS7NXgQyZx8RrHFPyvQTizmZuhQrDw5xlHJGHEEV5keZo9UBMt7mDLjs5ipZ7MxndcsN1AC
GoekmFDO5+QazTz6sLiAwtifSasw4ILMD2kNHepWUc6MRYV8+Jvusl2bCjgoviiXB5ptAg/ozcRs
b60kGtcpmX842bK1Vf9KOCuS8Kss0x+5u+TE2aiNw1uDJgr5zoxtgKL6MBXZY+76Lj2BufYISrsL
82xLT3zNpGfvLbmciIhVhJURoUKz8rLYOWKEbA62ssHmJNIZjlT6kUzR65j3mA5UV+8t6vC1Q0IP
7OSLjbguRfIiBSG1VxHvu+OwNPctR4XZZhiqRqPbg05h+tOPSNnCV0FeVEK7mn9gxqef1eJvFkVc
h9ug2rRklwUbfOBc65hqHIr58nUNyaZbI0DfMFdjDHRl5hHnRz/9QDHPoMhRd2K5quo6adNz+FZD
WphoYgR+8JfEex0GNMmb/Cuq9r14QFkmupsye/bR8mborS9sUjP11ZAdHkU/era3O6tBT9D8Ksz3
ChyLVbNn24f0PGobtepoMEPC7JdsduBWNi2DpPjk/DaHTwOikWWnRODSjHYwHnK3YN++nUvjtqwj
BpTsBToYDz8EL/TiHTr/KHprJW2yCauXrHxs5XUcrtpi2BePeXRfhsei/6qZ0CQlnWO7DYo11rI0
+IwR2Nbhh4xCVok1w4p3jegMKP5TpCauL+4CRqfsbLyFud5iwdJgV0f6aLaiHhDujdlje6G73zRQ
7ZLfJQlDxMWkKSrec9GcTYb8PmZydLN6lTN4e9hZT4vMKCNuXRrtNLyrwQiTEgy+H5wHazYW2mBu
RgdcfAJI/D7lC1CYrQheYsdh/8zIJs3o7WZy9BKsXJNZM0Kej0K5T+YzLxZBlNei7e4R+H1ocPhp
QTxUFYdUfjUeWhnN8o7WRNWvk3B+4kUOeszpz0CLdTISduK3vvM3DU2m6bHcbETB0oOI+I6URKcX
T/q//jy4PP84umElXpx6jtdgm/qNBr/PUXcAz7UqJQcf6d9jg5Gr2u6Uf5Lqx8yUYuQmTJOPkMQ/
w/2as1db/sDgyt/3I26t186AGmPdb+zxIyY1PUDJeGoAcSFtHt9sc4+GZFWew/JnVL/45lPBriII
Nmp4gYMUe2e1HAw1r2v3a/Rvy+HR6zPq3wfm0XJ8KeIHV/we0PPRe2M7f7PIiK1+B3F02zAtAtL0
q8olI7uCbUowWwEXkS+PAdOAYz5zmKoiazkRCXdhqU8uFqP27HkK5velHq07yxW/3DJGmIur/SuG
LcJVIojBijXM21qCg9d3x6D17cfZ80zSYQA0CObghpOaH/QsQCx6Uz6khXCZpqjsEAV3SNLtu8iL
7lQ4BXsl0XZ//7IgnKXYq+AEDwvCWTZhdwGCSsIzWOzLduRD/Uufy1dcMvOd0t4xG7X44yCqAmo/
KZeJ3Rw5Q63jwK5848eL8bGEt5BFyi9Wxfa66J3ulm03eei0rROohxsng0aZoPPfiKZF6ptk8UOS
4wSo/OZtWWBtZvglUb/pVev3lhUlFEydzEev5c4+UvyC4JEoLNxL1SvnUGWAtjq1azGW/jRyZqMF
cMxHw2Dx4rJlOk3e1FxwQ2Rbu7FmHGySOIKsGbz1GC4w28Xw6WZkq00oDpuoeyzp9jd2N3tXNWTT
xhlC6yash/SkaEVYlTN4IOiyDmrUfD6FegE+bLYkagWUobdxR5U0i3FYD0mVn9qg6TauP7XvRW5e
0dj2j1nmQaHN08t3RRrGZUqqC7/YvpI3BG4BaJquTlV4p6KY2PNZLY5YTBQ3LgcZj+tcOR8GweYo
erP8JnL9s+PZ9pbyprsrwEutGrcjt9NTahPYbX3B8qqX9H75EM2cR6Y7/Q5YPyL7MUMAFGGvKOGa
bRIA98p6gtoyw2j2qinePAUJBELA0UhSIpEIuMkD1OJt6lhXcn82pBUwmKydp8pU3k3sM49lCRGC
JGmQvFtBwbkGQZVjw6G46kpsFZW6KATNr7yJL47BebnEibjknpiAb/Cyhyn0/D7v5KlJ4K4UhNVs
lZLWQxGTcG4owNphmfinZGkvqDP9vbfwvGRBFZ2QZWSMh/KHmW6atLwYfJkUeAOieXlgIYW2fRAt
FY8Kdujg0/OCzWYFUhHKspMqkrniHfVhjISQWLfCmO4TSCCrwpbNXlTzPnGUuA1CuwGBC93LbtoR
VktoPlaKC0Fq7gVFCSNMmS1PDDQjWG1hcK1DrBQLT8+DouU1ezgtmDeis2dvCsj43CSKSLx4mddj
E55Mn69gKvRMXeAd7AwFeRkPgNvLV28RDfRDNNb30g/qSx6Pt+UyXOyOgbpgJr8yOZrnrv3MvfoG
WRH7Nh9SiBdCemoa8ExVzUx4KnUSCg1gYFT92sPG7fUc45qjg4x9YTRP92F08hkr5Hib96C6TLR0
VrUXUzCt3N5kCMgFl5jR5+ySOVC1+TFjw7ARAOtaONdxR8cYKVxehrUvrOq26D76IXsb2OXw2j70
IJh3bRzR/Mb+vfDko0ku0A0QH0y+hb7f4nwLm+1n2hQZjsCw24jJeYD6y8qMBRrWKPhDrSIeTxJ1
NLevVSKemiFhdAhW0UUy16UzpnUDxt8sKXVWwFLh+8c+HiX2W7eLBY4GOcORwR1uSJwGsY0uIENJ
D8QqO+Vey5/vySCxfHPeNN1kACiTwH6b9iuLGNGBaGVOhzHl3E+UfzMZIVu/Yt+C15EKoh1+SlTc
hPb8Rv3zZU3sn5s59DdmkYUXt37/n4/oLslXW4Gy7P6fnux9VfXc0mh3/8jU+O9ANPa/Kj3cUv/+
6/zDlwXO8ecAUc/E/uGD7fd87KH/1c7XX7Tef/sW/pye/Xc/+eeU7b8a0XkW8h/H9P+zGd1z1320
H1n878d0f/+zf+IyrD9Mxw48hh8mdgHHC/5tTidhYkgeCTRc0vKl+/+ndML6w/GYwGHKFJYAtME3
ov6EZfh/8AmfMZ0UJqwX/tS/TRH/AXfCz+XPj/8JTCas8LJj6iYs/pK/sDI8vi2P+SELRWY7DLV8
/fm/DOnmpfEENhmwFHRWCIl/pbWFpWgI5M0UICm23RT5azkaz01gT0++ZQU/CCWo7zhaopM/281b
iGJ5y47X15UTHoK4n+unSQTLznQN0nFllpBrGRj3Jdwrcgt9ffE6OPhN7E0GLRFt0w9+bIaBBBKw
Q4hTkCWP1OOF7OT7ifEVeRUXuzFVdwZW6QMpmS89spmj0dXulqbT+mH3vTx1losypqHdYCqZrHE4
u7cOOINd7grcRUXjL8c2lvK98+do79okb1vp+FEN7n3f9Y+OyAjxyjBaMdmcN+4Szw9DT1WXZMs5
GTK5Rm6B7ce00ECsSS6JqaSmlhBX5AruT7trQBEYZPlMZF1VYu8E9gAWdfYdTClRWW3LIHqucZ00
oHthqrF7mI8xUDGBDn5wtzRXCzjAAH5Qmyzxvplg43HihxcypMBFh4MBf9dMfuYNCq4wgeUHPguQ
+41akpeOgJCVkSzZsVro9LiaWVxW7QU/QQW0Lx/3tSj623YAGWiMrGqtFuii09HWUs9wJy46y9vk
ckGegqpgW3Vdcmkqr8A1M/1QrCZ2wHLHbb5c8dpVOwtG9g56tblipQ3NZzAqAh4dA+U6P6wG3wzN
Vu+iELQKlI2OgSd3ZEHoRTjWAzZYdHwT9uLSvsE2GKKisNG5mC2UrwHk+meQLNAemJesSlsQwSKh
WqGSQIxdIH1Y+Cn3vREjkobuh5q48Tce6hbkiMt92JCylxoxnbe0x/cePO24doPOfrF7dDtFSQGP
YB7n29CRR1pM19Jmw69KpORhrS4VcsNnih4diLGwEyI9pF9Hsf0jaq1sL0hgfGw6mHlNKDvgEwS/
xozWmfqUzrQ24sDaCFCFZ0rIYtvBg6W7GEndXNDMWSYBBZ3ZX0xzTnGJCmr6qicsyIhr5j0Yds+W
vTyjyQJa68Nny2IX9YKo0qNEOLurjbwndIdQ5WtV+s02EmZ6xOASEzbZLts2Dm+n3Lm3g6zfgYSl
hsRUdwzk8EUyvX9NWlz5leVMeNI67vfKAIbbzUWKhcAiwbXuEYzRAQApoRxpoXlSvrEaZ03njYh6
U6N78foourQxIyphMIgUPb7mKDbQQOSwbAQTR4RXntr7uS/PngwV9ta2rDEH4RDzW88CUOEydXNq
JqAs33AAZOQKRq4lP2oI1vy7EavYMHLvNURuP/szThhfmuJpaZbHunUYYRr1lWSs+ID+uidbgOVf
LyJzjW1b80ZDzJxeaZwd/PCU8NI+tZbzi0JaMIlN2Wy5VokEpknmRz/WIdiRab3aDUIxolfAqfmj
fGkso5rpqQvrjIh+QgPjgCrM0ja7FOZ8yzODZSEhDXVMKIFWnpHjCyRk3OaxBKHZNMI49OZU7nrL
i86Nms61BRA5yXvNbG4kkQKxeUZcn6/aGcYtgXvD/YIX7EHgUWDfF/lvbEbe0ERmn16FP6R3be9u
qdzyvXTjcu/HFf02Soz5EHsjIwSnYH7rLe68zaNYrAvawdUASAEQ+ihfJw/rSZdhluftxGuP78r4
wjdiaHXhmXKIz4JPLVa9cBEuZ7hhnikr2TwWkzyYgwzZm1ePf7kz/4MbSHosvv7TG0h//i83EEyU
umUZYpP7AI3o4BC9SJfvVgZSOfYiThm8knhpP1izWa0aUlDAKyzltEZ907GykIAdAiUSzmMTrHM5
24T1iRqRaYMWpKuHT3Jku6MJo43c4C4y8EQupUgRr7jL0ZhRRyMOTMwriQFiV3bNcmcLbCJ543SH
lERk6Dc94SEp5eyWvNCDUdZYvNthhhuZYV4M4P7QwGBuIwyMsGzftkgRIVfVkH2zK2wRb52OcbLq
8E2mcJjWRE9A2LRSA2eVCH6mBbNcurzZ3FkqxHw09yZ59Elyl9Ves9ebuk0hpkyuHER++M4RTZoB
9G97kYz7RR5V6LvslsRCnXIyRiRmFX6DWAPjL6qN2GFLZrm9/zDm4MK9pq7uB9+pP1XUJQQUm6CU
WHSMrOwRXbEjjo0+XfeCBog88w8mgdF58aL2OPrQ+pnBslVbR0ZRo46F8LnB7eZBQZGI3ipiCnBh
Owlov5TOafJXtV84m7B0kdH4lAjQYOcAnBV0HB0haFcfBofIZW5bQrHTyT2m+PHvF2UhQVtsw3vK
ifa+wcmmCN0xYEAzWEdR2Qn2/IooEjALIUq66tFnNI79hnfqoN+zrM2G5+H7jQzJKcNRu+B5F4Z1
NvU7vtLvfVC8UEC+H4hZPxu9fkpG/byU+skp9DO0fD9OoX6yiFpp6XN52oLvB6/SzyCMLqzP+rmU
+gnNLTP9bOvqjQpDvjn6OTb1E83FNdwr/ZRX+nkHIq2ffM6AVJ8GjT4XWg6IsJpQCekzo9WnR2BC
HsG3aj8A/udwwfHCQUMqQMD+jdMHeOmtX+KGz7+PJpb4EFX0eTVjSplXLnfmy6DPM6FPNpA81mug
T7tKn3uePgEHfRa238ei4oBU+qR09ZkpOTzb72O01idq0eQsZvUpa+vzts4VB1Ssro0+i00OZZgZ
nM7fBzU+X96AUK7v47gsibvkRI/12R7qU17p857LEznsrG+BQN8Hvb4Z7O9LQur7ItA3R6bvEIAJ
XCcNF4tjUQDIDOdQm/bGehgA3jeWbZzR53UvPZis9diyfkE5P+19fXfV39dYo2802J70a9/XnPN9
5Sl9+43+OB0aDDCXBSPnFabA16JvS5Q66IP1DTpzlSquVCgEUFsEWQsAfNKj09jgFskGvFrO0rEN
zTWMX9/Rqb6tUQ0JLcNjkcFVPnZLd46wAu/HUEf9IMessEVorxJlgK3rgUBXBpOuEXpdLeS6bnB0
BREl1BIdQjheV5u10tA2DEp01dHq+gNNS/HIeBJgM8VJrasUCHIULKWuXWpdxShdzwhd2RRTxphJ
RsdwWLJ71Y79tgunctvlFmx4zJcHKUeGEh1K6ge/HvFGSac+xwV8oAHaJSAD6Yud786K0sTLk7Od
hjY0jdk7W7GaTiYShL0p7O5cmkQEAvUq3t06Z4LchRUAJnt+rkNiDNcusrwnqy3sT0qdak9ViFFz
btpHt2Tel6Cc4pa0gMQlFsfGPBbZrV1h0a5Mo9j7vTWxxnVhgvqIHtZDNLOBYpJ2AnEWn5G7mIcg
c4mPlkZzjyGzuE9c6b40hje+mL5Z/RohXFDuAHE9hHCrH+Xc23cDAQUvVtjQkFg1YC3iIdUKqFZ6
wsrDOxa75m9Cmf1NZY01Wy1WeQwn25cE4/EWNge+sVzHKQpr9hiLB+RUplm8M1U8ruFXq3XjtNBi
DWVHj44syPiiKDXAzo2wdLJSnKMiWfYztlGca52/tVLIUFWTsWwoDWjMDaDhaxO0ISj2NjzW3Sh/
4Msr9gWq7V1nl82t7an+FvN/+TlTu+1IjSzeqXeD98AvivveI1jFnoxkMy3o5rLUw5Y1tMgQfEPa
hFkNzdZqCkxwLiFrNxnQqxsUAA0uN789ErxZ3NfkmKzTLPliu7tgtmhxNcgQE/FdEVbvpBu0xrqy
jfjkxzJ6atJ8+KWXy//K3Jktt41sa/pVzgtgB5BAYrhsjqIGSpQoifYNQiybmOcZT3++pHec7ant
6L7o6KuqsksiCCQy1/rXP6zs2hxJw8GiY+F0oKVre5qxGdTTkCjL2sKhUWPazyy9NmGFOlpL0Cc2
hdCQg2WKSxw6JJErZ2kXsphcIPbHEem2gNq61lGOo9ojzT4AySWX72Hkvbvh6FkbE3QNXKCqG4I/
63VLfbxsmyrE4j3HLGCym/LDnkh5u0/MtsHk222zRRh3pNaIEPIiTPl0F3YxISmBEeTreswAoer6
s+55nDJdAbUfzvBIcowuhxeAownLsxJ7yJyDoqnQb5haLWmfAjvclk3oEk6WeA4n7bMzM0/QusK6
2MKtHvQBpxbLKV8LH3+SrJI15AusMyJS33Z6gdEhA1x6kachVLjacBbyiYn9sqze7aw9ZTrGZf5A
pP0AziqZvRn9eEApjkTKHCPUMM49yS/5Cuq7i9leQPJqP87bwqr9e6Nksyv1vlyEo9PcDFm6buxh
i4nWpvchM+NmA6mjIHXJwCtjtDTzGeJER5h4ob9gHEdcVa3F42OIKQ5MeleC0aIKtlaEvBqbrIsE
Ixkdb26/ttGGFvUbL1R1j4lTd2POCKqzoMOlCmnHjStK55b4yvlDJ0D3Negz/6WuWxIbR0KVINfX
7ocrCPyweIx7Ixjjlcl2tOmcXF+X+lw8pWau3zdRlJ2mCplZjq6+WHKueAv8NZscP1xmt3mYfcWp
qj5yiMY7CV3wK753aB6TxKIhMWsCqwN3IAHGzW1ra+dRuMsJtnomZ4RQxXBEEJOPkPkBjnM73Wpe
XjzrjAfyB7SWtLn5PPfJItzpjTG7K1FV8fDojWN9O3h1eqjmZNx40n2X7nxG0GAvbEJiDawWMWG9
SVDRrGuB0XGVxB92zvvfVgR1533ylDK7X6DL0xaFCNhz4XriPI5EwjCOjdOnm1EGn70J/0biCodj
P1gp6jTHRE9AKqsZC4fTmFi+NJrpVzwylU3Xl2tSGMD5naF8bobhUYOsz6SEA/aVS252w9TmGERT
Y1p4UGAYA4887NW4S3N3WYET1BCN42UoBSknskbJ338wyUDrSwZ08ehpgY0rIs6GMy4QS77PcO8o
K5+KNXc3W4KopsqHh6D3O9P/jK/jB7MlkFPueTV9Cutyk4b9566U/tqs3KOYB9wQsDZfiw7MFjpW
swpB8okuRmUjU5lvwqaL7uI8Hx4zbUA+7ION+5iNvJBi3lJeE8xhW4N4jLQRp8LA1/ZsGXhfhLPJ
I+6yYyQL+wH2aPTk4100j0RVQ7brFj1eIVgsRmstxpYqJIPtJsBenv0kJBJPo1XIQ3yUi8av9hrY
U9eMMe9w7N/ael3s4FI/N2F1qHR/QfKl8k6E9W1reYjQq+lfBzRCj11BbKWOv+uyRq6LlpPk90wM
E0GniD81TBXWQYV5hU+AC2+2y9JOXcbINP6GRvADYL5MgGKgqAgCCXJd34q+QCdFdjjqtGTQdplX
WHeOW/cEOOfBLk+G6IWqUcPXmpDUTkPkLycr2aKfMN5aTPcXJcrWm8Tuh12U+sWTM6STgUM6rrCL
QNeik4zqlkIqKZ91kzSMUUTBo8Vgm6Z9tt4QRqVsB7Wbr/JIBRtggIEWIHNxiWmhTDUyfgUHUUkj
WbGqhJ+uqIHfK9ercEvJsy3pWKjegHJuZsgcO4yNKFBjH4FEXxoo9H2Pg3Oi1qSwMVc4Qo04tM9M
34NHT+I3LbczqSparKcY85J4LTSG2/kuYfJY4yS4bMvyE4MBLM0jCBPmiNQP+rF8NXE+B9CzQgx1
G2sDjXe8LSWJCop9+TUX7bgVBu4v/TjuuoJxVyxhr7H8MODJ2nR41hNpHwlxlysG0P66wyNnUfuN
f/vnJvpKpfyP4zEorjAdRQHFKNulf7mivN/10F5NDWxBKNnin/JCtOyp+tBO1fOwbw4RPfGjlu7/
/IkSBPq7rt2xDNM0EE8RsmlhyaM78Ei/79oHuhIYk5G/7W2XhO+iidol7KqJjBX0NbCYivKunsAp
l0aQhGcDO+91SXbJZTYk2BwWwD6MxYHZMm4B7Ygc3CzapYBYrW/B/LR3GCn20XY8sGI2QayWE8tx
k3WbYJE/VkV1byLTvbVRj+9YboTTjxpOwI77TOgPBl1+VT84DrZzWuHdoH/R1jMWWjc62mtOyim8
J9aDfmVckxa/i2SuHB4ZCAmJviHSzFci2sCHlAwB2ughs03CmKKhvif+NzmEWY+RcNoZ813PtvkS
evb8YQ0RRJZ0GHFyGaP6zQpMIDGPTI73P997S/lX/+dpc+8toXuWYdtCN2D5ugwUvr/3jYe0DZ8i
bYtOxILwEu1a3BHWHGTeWggKJ+GZ8kmH120wLcVgU0ad3PbCMT41Lj3Zsiax/MvUd8NtlloTnDGj
eXIZRJxEbhdvJnp7XDaadadj4rdozOG5zgjdWGRamQCFxSZvat4MT3YRY1PrE1njYMykkWl3Rblb
BXibV+y7VDA4qjOwWgLWod7OCignUQHMnMhR8PP5iqVbV1w9VBA7STfz/fWG/T9jmv9/OKEi090w
FOP6f88h/1/5l4/sI/8v5lP/tY/+Kc4f9X9hFcF/Nt/Tyv/nN/2bVW7+y5O6zlzI1K9e7P9hlYt/
McBibMrYwnYku8z/zKsM81/8ifCYVFkWCjW1//x7XmX/y5EWwxvXMfB/5/8w/k/mVeJHsNBxbd0A
SNBxd9c9Xbr8th+XflM12PGNNdiy9pYaw00ss3NesjGYyH8WEGEBHMD7Fk4fnknL863+ETATdsZM
2OtbLLIjNF1v2dm4emjkfE4RBVYvD7Ome8sWQ9ElThU3zLXWxhzeyQaC9ncP4TeAp/HT26u+gmt6
uieZ8Hme9H76CmbvS91IAr6CyjOxNA+UMjwntjwEYWWi8HDwsNLQVzYYpmYQdADJExVG8pfrUDv0
d7vIv6/D4kXkjjqexJD/+11EJAZCWyslqbYTL2Y9UoyPNAJGanJS7orYx/WrJLMT/zWcQJjCePC8
K7eGPQxAXjU3f76eHweR1yeLUMBkR5PMIxlw/ng5jRWJOs3SisvhrIb/esR+DsZz/m0zYDb9+5Gn
p37Rz98bRQIfYznM8cyfvrc9+02LQU61hSN0NqpPlWQQmVYDXj5wUz0MTVFQ7ATcUBHC23UzHJ28
ibxmZIhfysy9nSosXAqdIth8MjA5QeQE+NSw7uQhzEFB64maXp6IoCSvfo90apFM8uS60LlzeJrk
tmtry5s2kYeiFXoO9T8rQVEGrBGwpImlspO99AXaa8N9lnkLqRg7lGVNrbW0fI6VbNLIqSODihjW
09QyS3Oh3A2VdTCFwZClSLdVHp1b4NnOI6tmkO2OU/w1jOOXCAbYIldqI9w0N3XZn9RyC32+Akkq
BzvbeJl2hAhB64LwBMkFeYhEudCEHwKK/oUFGLKo1GMSDgksmQW97Z0BZon5g8UvyVhCTeLeQwPD
4EPAcXGtG5kTmwVx+dJAmk6cqcAy5ZTOwVHjXOc1SO612d5LYmI8jXgB5gHwAc5/XmM/1UlqkbEN
gPHohm3plvXztNuZEXLjyI4TVO1tcY1rECMumIBiieVyk1VgTVTYe19gkmWFAXFEU+mCGlfL0PGP
f74Y86cSiouxmGtQkjgmQh521B9XPNGKTtkw6trWlLOpj+LfELyBpqO/CVO7BZzUbgB84JhhZhKY
8K6Qi+18lbHXBx1CNdfG6bPT8RzBkKlT9hDDPImV1aa7XvIgwkb7mkKLa0L7XAblUTrsL/ARmG+3
wzZIx3NRDdMWSheEKOqi0fU+F6FIljmDpjVm/gzzoH7CjBwXZfK3h2H++iJaNrQHz+WFh6tI7McP
G5AOj7ufnDDddrQmaGrqg8SBH5qdczRtQIQAy/Wl2XuEYw+3jLQl5J9q7dRyW9mpUqXGN0GLkjt+
yRzspIpMXzUzT7EcsVapoP7eDklw26WQuFV81HWn7ywsSeS9A2sReJzboYKKpuTZFdl5cN1jB6/S
8cw9GpFjkkwrw/b/sv8Y+i/7D7w5U9hSsP9Ly/tJFkX0lKbXPV970GpzYVlciat7CUrheiNqOqra
LjmKyPrRQ94znAzFXy7h152fK1CUFN2Who4068cb34nMHzqQCJjPDXZenacsdZDm/Hl9/2Z522w2
JL7QJ0B7Vvfhu54kT8uMFyfle7ZDscJ7+HF668ljSMNtj2H2tvbDv73e+q+HiKqHVV1M16Drtrqm
7z4TwwqnD2JMDNlsLm0sqP7zu8Tk8JRte5oFRyu+bkcxqiBw2A/X9S318oaiwOHQIZxZtdKmd4Q1
0y+9YC1JR1roeEqkaXTJAmOHG9Cy1di0vZHGGO/DZjF75TnSCM2YseZ1dEz+HOeYttFTF/ubKhvf
tJgYcx/n0a78sHrkI13Ej3E07afbcc4vQ1SiIWXpBiGfOgH3Ean31tcd3D50U6INXv3Q3uK/cgkT
TiLHEF+Mrn93AtqSqvPhdnY7LgczXvyuqRbkgZ35VDYtkHm/rVEsLSrwffyrvnSh/phZI3tAycpD
ek5IZVIekjYgXoK0RkHh5Mr8LlREzy7x9IVWfvhyO9VetGpNCK16CnO0Esau9MgiaXQKqDxUMYoW
7yvdNEKYhMCyeKV5+ufO/WLbuHWGPVOgSTvm2Gei8EM6N4aMQXxpEhZakQctGg8gWt42dfIPeNa4
/PNqFOq1+vHYpwpl71TSS1ST5k+vXUxqHWYvknlaY3JWC/QnhamfbIJBAizTPEUvIW4BksNiUrll
+rMNE1lI4mnQ8dyzI6KfiS6ROiYNP90mFe6hsQ/J39+rzdEYOC7+fM0QscVvrpouWwiaM1Sb4qc9
ssA02wmxhSRJJr1UFXI4Hog+dCRWZCw/K8Ejzi/mf+qg39rorol14Nvpw2iwNG88bWhWTsY306Lg
XGkO3B1/6zWc4YSwHzOZXjy920f2phhxTKGrjpnxUF4EJqxo7UPmHZwdHDmWIKPbEEcuYA2pAX+0
pwkjN5J2aCYD32URsqDdFBgzZp6oyhQzR3pnQ5bWbQcgrLvMw3yUKrQvYqCwAlU/TOND7bLPO8lW
gHiHar8nSfOcxPAsUkQ6qWFl6wThQvq5SAgAI3wV4sZIUTrVJ2Qd+yGpnouo46oLPt/kfF8IeUQD
ddEdPinmgV2rPPyuOcXLk+diIezipDHNmIqKmWwawzAPQWpraz/yngZU81kmV235HJCisco7wuAq
D3F5HmU3+sw8RTRvqAF5exkSqd73rN56Sfqd3fM+GR4VTy0viYzOmR5iuao/ondsauN58N98hQjk
8bNfMsEl+J25JLZhYa2jD+WH0/LbMwngE2njvEmL6NJTBDfCOnRFA6zuoqlXvtM9jFlXHV++Bz0Y
6zkc1NPz9QosPCwDbPGq+nM7YAlgEhCJSzg8EO+oCtzrGcuMlDm4eQhL96N1443XFOXSQwmhGUwS
HijcTrgjYYzu+gA4z7b0h71ft2gwo9v3EiSdgg0HsrLABMQKm5vEYg00Yfle2ZCTDAebWKPGWQs3
9iJwPnfP+ciNrIWjABJul+5Oy3zIAXTJ6AstQgnljWEjfAGFoByOpnqXlaW5GBWTPAuOjDJWg9QP
deQ+tHkEYcZJz3HjH6k1z+oJO2l8mSxzBxPtLvRgznGJ5Bsds4w7FbTtMxnTX31MKzlr8/WAP1RR
yh30bMUDoVSSIwBJREVr8SpXU7cqBjgCzRcm9lvPoKZvfQ/jKuNGraI5SC6WX7Nf9TzPKnk3k3yP
MEe5UZrDsrOoIKHZQRVSni2i3qjVYFosSFmRARliSz3ju9Un4SVx+JZmlN7rM7thIKl8y7eqxTwk
Um9DZHD5vSCOAgUz9Ez3ttoHfvmuKVA2RGKwTE1urGMTWDlMgGvWV2QIN/SYW9/J8Yk3t9cnOmTF
10x7a7oSuaf3iA8Dvtrq/CLMIoT+Ra5wNqspkLtTm0wGZ5CK17vtUA0THHsh8MDbjs3ENMjiihqD
8UGRniIsKXwTWhgOi2w4JoEDOmdaO3+SlfmCox85r7G5kjGeJtD0djgMbmSCp5Bf8phdEZ+bkWWN
gQF6VcdaJGr3mPrkQpzKsXbG7TwyHJ+c4KLSIq/PG17Foh/wU0MLlMDmng86YgpGxo+cSls887EV
nILl6AeXAlrQt5NJbXRTya8Ni/s8rPfRUG6uB2k6Z+c44OYxdUBLR5nt9/AEPEOHLcgf2wjS0ac5
B72Vp0akyJjCs5O3p7hmZx0pGO1WLv0cLm5IzqrtO8dJuMfRNw+Nn9NRiuKd7KnHIFHLeowvZfFl
1ks8nTj7DbVFzVZwwRoGXbYEfVR7yjTw4pHdiyCyUARVK3yZgy+uz4spA7YZh73j25Kc0rM+OPui
DsjI5gRq2dNKUk4hg19qVQn7+bhpG28lVR6Wyh2DiLlVF1h6fCIkFP4XK3y+7huylvellx+n2X4z
ih2yaRJzETo3LSelxDpUuXoy6oifBZRVWs3p9fpSdxF3udf46CJjLcd+/4KQ8A2eE1YfOltc0rBi
0i/ZhMm2jYBLqJnfoGvaGk4GZCwLIpA+uGRitzcAjNvrTagRHKco3Vdt0L3A413WNmWG5fPdY5vw
W795C1LR7lLcYabQ3Mz9wBjN4i7PM4LaoTfuOg+/QJmGL2M0fiGTz9tAIgzhIa8CyJHLqPReApeH
JvwOBRXRQSwQvOP5DdgSqK2YGSMrvf2U+q8S4s1S1zguEts4FANzafzGPukzK1wQvTMlb2OVPYD1
XlAj3TDM/KxO3B5dOWbeDsEfM8cMW0ZCLA0XiafcoRuXhTReTdv7IEpsq1ZHN1gH3XP2fhWzLHk9
a/mPZvVv7ciXd3u+fB4H8ZKcHKh6KUQe22aFHGujpdkbU6Y24g4IruF4Ay0YK8a/8fBVt8yD2oEi
eDqbkl4ShnO/lNXI/NK3V1BzElK6ypMUxf21J0lnso2Ve7K6Sie5CMmuZSMGrFA5LNKUpS+Ilh0w
m/Ud01sNGhL50m5XGf39MrJnaw2Z7rEYH/Qk2I1SBuyvYlVm7ZfcyO5LJOTGE7yEo6uKLodimfiY
A4XFFvSafQFWzFCoR47DIZdsNuYBt/iLMQWXOG9Oaq/OWyL6KNOTqNwg+d2pA7iM9V2BsCRM7T0e
FGLZoWZcyvhx0JrnOepOQ7AprOwUdfY+jmws/NrTtf1KOF1EHmxGn+OghiHxbd9ttH3ni9cJldIS
cX3M2g55BVGT5BhD6sahwhtX5RCj/eTMMiEm0dLYmC8yR2f3N+Vhqpu9j3On2sIUPKQ2IhS6h+uR
peqysQVYw9+RzgBPccqvypwuWjzs1TJodOidsLSoVIoKlEdb2E3OWctOXRj1yY36r63/ej27Vcch
6/jSNunZ01k5XuYcjGbneRie4z/w7ex1LQA9iSdCgeJ9UTjeMsPd1VXg1iTScgkI8aBLBh8hThV+
1pk4TdlHwq2U+9J4LwIigYbcOgQJ498OTyd6g/kxxg2vdLAurpep4dwZxAtgqPeYf8OfaGqM6aYW
7YuPVaGci/skbE4R7gd07twmW7Xi+ogyrnw1suKCOPuEJvGYTetopAWJ7CBdWX7G9S6xVD83WX1K
zRcC2PeZn923Q3jpg+Jz3VEXGUGF+QITcfz0zISrpqwLO+SePfK6VLfenJyO+tpT9Q3SX6Ybns6D
bdFycfg4Krj+FkkSQF00G+vIOl7LrsLTac+xP85cHMeq4qvPhMuUTv/tp6/l4PXjUma5jNtSzmEI
66SHiZFerhkgOvjcsWTiyaH2WggEwePMVhOWgmNNSRBdGn+i2GZlylvwttNt8TxK3uWs51C81ocz
rP7epe0wPbp19Ro0cY3JIidDEub3hH6yfup9W2b/XEtwEjM403lzWpvTxIytT4OBBfXE7xOqWyka
nct11vPAEutGAp6vCcpV3MAM4kDh7SEpBcF7yM4juxHhHzEaU3Nrq3pDVKwY1CLJClNZFa1gfSLC
/Lp7J/KIQ8kpxKwAgySVkmPbX2MTD4+Qa23Va+lDYBBh8IgPLovPhcCKxasZgojoY3K+1j2842cD
rSuc39e8t48KfyyYqgs92xsloRKqAJ44P2G8nm27fHVJk/A97qZv25+ESSdfNfWpMc11OYefsM5i
+zYOHoAoPo94UVvxF3OE+A4Z9bMBBgqRwjrEVZqs8o0DZ0vFSywiRoJLu+pRF7jBPm1eWrINF8WQ
vJZMOy3pbOKqCm8CgRqyxWgWaWqy0mvrwzTtL72RYfnihMFKm5A9wzt7tQa1BGWGVQFmuKtSkEo1
ztoh6QaXJ/F1NLDwiytMmIf6K4pT+mrCNbTUYCOsOLBt4fhE/jjEK7rtSdYTjtZwCG80rd8VebHF
6dy696B6rLU2uEsKPAeSw2hBxMFhn+AIYiTcCPKGRddEUPrFxk4dves6lFW4HsN8BfXJ2wWdOwMk
6iSIMtSs0DAsGl8ltXQYp8zkEQUYJrtFvAK2RxlRti+mrtkLhrbQx1vs96UZ3OuF322HxHiPjJAE
JQsLcAoF2pcCOT20lGhFFqnLRhI8mOas3wSYXAyJ9QlvzqVvhPdOX35lPx/HmBU0aB0BGJQJVcYi
1MVLj+XcGkZahJPl9M4xmvFe9VsFgS6jqDxldXhXCxgreto/4/YxxWYM7ZK9LolnKj1K3bnel013
NAdz4zCgXviBmVwx1CWUv3PCGVENbs/6GGcKJaS3CUaB0Mbx4YJPvTB1kj90vFdRYC3nGhNrnNTO
JFrTqtJ/ZJm7C1sMOAuHcMkQt7AVEaVkEaWoflTR2lXeRiTBvtd0ggA0FJoEG2FTl8brMY8jlfkE
53L2nsZGM5eT89B7+qXts22jdz17LvKaMMPKEMdsQpes+dQTPtYX4yN0iV2qfApbQHm6imDN3Ws2
AbngYFlU/ALleMtGm3JMkB9QUhjZxC+CgqJpCbsTUmzSBnUUrQMkQBKLllFs+SsVLEal7vkrC/hp
Ec45nBj/KQqlvxrtlJDN5Gg0j5EBRjYIw9sELUzUGP8lrT9ZZf4UmvyCuLjVtGBeEUISLkHG/ykd
jAiD6R8bxt4irlHQGCHZ6BpXFIzapwKJrUYBAGpGoGQw3opW4Xguna9XgpfBnr+JY6tehGAOq6z4
XBr6Szwn5QZb82PWDrtYJio35jzk4oBz3CHxjEMpKZD1CYfrwFoBXz5pQ7KcS1L2hButuMMbw6Xs
yZv+TgzvGb0k29yDNtTw77zPZNUlHLK9uS8wRTKM7u1aEamde/IB5DPxWNqcGhjR3JNzETMz6XnE
j3B6IJcV/RvSoA9Dw1dqLnGPbtUIpAX870zvjouGDQ+DJX2Kax2udfU1fKdRO4o0JY41Ousx8fMB
sHYgmo/YAVAjIqNfQUQMvRRr5bTauYqNn6J7JvRjgWN1wmqLLhhEUtLiiDn7NBohxTCvLiEUvJ4r
GVXg55r2oEndX7WWcxnG5qPRjWcZu5+HlErekhaMInMVJEn3qBDMLojForXG26ztEeQ3mJt7NRaL
Gnab2OCywKqZuVkjzprBmW8p0q9FKklm3niqOiWrUSFR9AdFe1M2/oOnhm3XJ0vsBbJndkHOZ9hn
ZLuRwsJJrcdgdQnvB3t/B9Wox4xlEXhWCrdy0TCHXjhj20JdYJ4Ra4KbwABETRLVhClM9kbUfKoC
dQLGX5MZdxhIbXRBJR4hkfNZAXmuKkiS0DleJ2KSVLpVQ6fl6dlJ/TOhM/A78YHFanDG0Odg9qAr
hsSsSac5FLj0Wu9pTyskAp6I4X81hgy6dH/CTmVkkugca5rpJO8PoQuWFvba1zBvHAIHYcgFF3Wn
elc/NAVcIdYoBAzbYIKhQAiz6N6Fu+2M8Bxif16EoMzjnjrs0gOOhMRwV3O6aXVOe82jAA6GOVxq
G8PgCpH0bXNoOQBoNCAMT86uQTXImHofYLSJvfKdLiY64ZgfvA6hjQ+vqxFuT80ppqR2A+rVQCPs
K7jtweaYzuWGfRxq1jzMTAgdGDfhmDq0I17Zhb8uGuVkkvQPiOS36ra1mn2jJbetx/URne1+q3Tc
IZiWRI89XE9/qD4EITfhtlE1GVGH1I+e+ZA3n8NO3GafAttclVN2HxpaeJNXofHtgrMJ5Yiwn0SK
O6SJhUw6cEb3lI+qvmjVMTCF1calhJBoA5ZWF5wH3Z/hDxy0ymxWdsm3awrvGNX2voOEB+9FlWFu
fgPifyyQCXGgQv+bIJYNKX/Vaa8wc+MVa69BChTfGQmzIyd9bhuTQzDradMTYZIL4+DzqrkIJpP0
o266Z01S104Z1HbdKF8wQk117ilDIJJbq77fBMa40dUoEJ7SGTPtJzfyGWdZMM2U5ECoOX2UNCdw
QrS4lBNy+kT48B2xPswGbHOvJ3DhrPR16mK8mujJfH9IbmGi28vik3R4P3D7ooLLWPp9X1LaOOt4
aqdFnOJuR3yn8pphS4qCIlg4dYFNU+DtxGx/iWNBmEhgbH0cB3a5Y8LZbmCkh5egbU6waNt1k0sA
cR8Y2DDX314EIj77pHlWbW3ee18mbbglS8MkMMH57Fug7Tg97YOE9pra5JUEEUSitMPXyfB7VLB9
DmKMdmU0vAuMBrYKuvRS4CmYeRa1K8LmZBVkdKvtc1B+FFw2YhUmyq5HfK+b3BciPlpCQswqHsw2
uvMVBI4vvIqn4N9CYsqQUj2WfX2aEHgsjHI+wta8755kn74L9Sw6G/oDqoSjnsM4rbqejU3bUd0s
tYBDaHRCbwNnGvJYi9JY1ex93ot1aRuvoUXeWpJ+NTCC8azJXdVw4h2PEwFxLY4M0XRH0Gy3SPkg
zkuyVpAXN8QS3Hkuf+PXu1aHohCV7pr8PA/H+ShaxNV4O8M2XU5xdXR1ora0Djfc0qbogThC1xFe
5ji5UM0x3nNhwA7dYVawUgECZocmhEhHuxnnU0AARlCyHq7FUadakNErNuT3jotIQQ0wRd8tazu6
HLspfYHnjzuiY694j5bH56pW7RMveBV5OEGY9aPTYdOeUm9BoHzG+ndre7x4sbUXIl5XwfTQqWnX
FSKLbYIyJCLH5NLjErIkEXvvS9wTo3Ez5mayIiR9P0fGUjbmg1TMA0y49uqar0CZE7C3dYycQFlw
yI+N5NHe1mZVbgjimBYFwmMDgPI67YOqTjZNOHJPuScQXZI1GMZLN8B8VXfJGap5lZjFTRMIMCTN
PSqkl3hN+vTGvGkM8QgYo946hKNnNUjMnWYrO44qLOKOLeaQ7XB7PZ11QSfTdDxdOzNWBXl9193N
GzlNQs7BPw+KfjdJR8Nv4N0KWmJfx6LfjT070ellSEuytTCwXgQxoJCCcbFGAZDrazB6QUsorUOk
sM4/f7ah+Eo/DdZIlbQdG04oE9Kfx/im61YSRX+HaWZjkfGDZySWOWtR1gCamsYgsQLZ1eJ6CYyE
FUqcXwj/2/7lKn5zCzzdVIYJJsYzzMq4yu9uQSpMUvoSr9u6FVY9TV1xnycipdrRvp3FiKP5hCh7
7l9S1/WeoBvAVoFJ4a+npn8bO3HRS5vQwyJ7q3qgQqNiaFPZ+stfLvM3A2oPV1bHgnSlG2D+P14m
AXI6KCBtkWseB4rzNVRhGMeT/mxxKSje10ZaHMemBltQwzWcm/H88tM7HOXIQRjFsO3Tuz9f1G8G
9dCguCymX1d234/XlFEUmG2utdumJvP1bFaWiROXRYgKVPjKKklvfv6/+ET2W/wm4B/8wuJz21JI
SITtFpdua2mVhoNCBCDPEpeqIzKid7v11KbR32bAv7IHYSJIjyXpCQMqkJq2frdIKpKyzNFFA5A8
++R60FCwb+ite0xH/Eed6HwdzLUetQx85IUCTYsZ4HFwCfoBVyC7g8EfdV9G/sSqyAcEWvq2HxmH
OPV9o7Fz2gQfc0obaz87WH95UMZvqCOKmGkjkHGhXf/8nmP/r1W+XnbbAB9/9Nnp1hiHXQ2wur02
ZFoJRlu68Kgj566f/OYvPHPxK3NESrYYXEmIqVBUzx9vIJEFmu0TjbZ1I2ffqmobQOB+SFbGZB4U
+q3nPalzFts43dsCEdelq9xHLGoTPLkzV+5V/esp4mMnki9ThgLPyu8ZdN5b3nBC/IaJQPg3ptFP
EnNF+5IS0p7kfWMfsMXPlEt3LKfACcgf9HqhCC+wD1SeuKps+5B4sxwsTl2savmtFpvgmB5Oq6eN
T67WlX+B1GHt6lguXSfNWpgBMmjFCSDsQvKRH5mbZug/ZxnFc1rTqNQW43HwuqQmzhwdEdTU4nRd
RAobnFsHbzzzILz4YpJ8VpgvRFT/E3bupiQI0Dfw+UJCF+M2zIatgC9y+qjVLMB4bb61KnTeFC7M
3WObqEHrxUZBuIhgbA1udiOm8T0bilPDIBNdyIMiUeY99XaQY14C3lTl2Q6H362tzUcjoWz48+t9
pVD+eCQofjBWN6Au2D//zNL1UJ+1ADrlNvDp7eouItqSWlqNcCDJ4/RgzmfHIHgTc6lYUPl0GjPY
Nvf2gcMPqDvUe/46ThC3TKrqCHyQzGulaFAdXTtlvypPuWOzAp2MctXAoaJXjY8QWbAMoTzWWXYv
UudushEFy6LGEUXTd2rs0Jv+m9YQCJbyoP781Y1f3xBH0kUwapJQMaT+E82k61vOp7qHYWir2VdN
pa+/WZWGqyiLQK0vcLKZb4WUnHYxVOPUJKDI8kp7F9XZ5c/X8+t540iPaaAQ8LlRafy08kO7LGxc
+shGdLgbA7dSsOyMFvT3zx90/U0/PXMHZrOHBFh3hPPz3gpNxa9EmpTbWYmHk1di8DA2URumpxrH
ceAVqyX6hNTb6DpYQyzdS9W3H45DGxqp+4A3qnLPpX6ouc7Om/B4kMuiA20fSlprMDnyt+9CJinc
wLJcOhlcRq3UX8KaatZo77NwPCqEpFCYghpAMAW/v84a9NzZKZqrF9DccDIffMO8uH48/uU+/G4B
QGWEYirJxpXMcX/cIvO2xwBiDsstlogU3kVwhpcEYAynT22QWaOGpAqYqACLsfZ4UWXxREyzsti8
YEfxF6XOr6e74xgSkqUpTOvXszYVXeOUhlFu65ThRDGZ98RjHCV211ruPHQpeM0w/e1DrV9PKgdn
K8eDa4tOyPlZomIWRuvqtii30+A6q9SHYkIy9rcnHIzzWRrd3nQYtOhTTZC4p9pt6zX3cBdy6hes
Rf8xXZwVkboeG6bu7HajF930vLxxbjN1mN+qDIthn7RNlDaZkS+vGBFmQ//MhLmrBrsMoJVQSXx2
5/8m70ya48bSK/pfvIcDDzMW3mDKiUkmZ4obhEiKmOcZv94HbEe7SqqQwmt7045WV4nMBN77hnvP
1d+VTX2h1AZeuOLZ7uZvjC5xKZUMquPxD5/4P6iM+eX1TdMLVmszP/z9EWj1GVn0zBkw6axh4SYM
8o+e2tWRaeMQdvf9FaYpDrXBoAal3WQJKGN5y/+g8/wScv78Tm7WMJaFMtffz28/gfXWRI4eDvtN
XvQl+NDwmjuypXij3Yd7nn/eGZItu+oM/mMkfkPzuzy5K2Sum3gTp2zbKWseHgdbcqy+5+fcRoG2
Sj+3bYS+tANq+SrE9TT0jLRIhKX8PTR2PxPt3bjr9miHA31PnzGPmV71CKVzjnYHM8bbjAwmjn6M
PcKAZpH8Lzl8ggA8NqiwVL1/MUeDxEzz4WuiWW7CFSn3lLy76XvFcr8u3B47Ilb9W0u/z3MGNpoc
v+fj+IyxmPZYLj5kGHsuMdTMJEbYAkWlXIqUzt1MnzKZhNKy43ohAQv9Vsg2UxsPteBmibJGhYoU
feaxRoIcBthwInYzjhOAqHu5r3alNrn/Otk2uYW9RI/xKhDKZJ+Cm12Kult1epAmm/CXEbXgzH2j
AmF1y+3m4Y8vZCpeyBMs/3AKab9Wujx7qoZbZst5wOzw90ewttYkbtFj7lTr0M3qlU761Uk1SXbR
Ga60Ko1pobUviq7Br5LcrxVmmmjYgJcOoi9YBe44pG8UKYx9eROj9m5U+P4GdDw+n4Rh4p8ZGLuE
w+ANY3616f1W2EjHsq8vs2oxvtUJdwHWDw5Hbh87mZ6cTdkbITGMZqeEDSYxZdkgCFamkimJGPBX
OC9M66A4kk0+MByBLsEaIxTD4++vq384pjFKUsBiSVJkRdZ/uqfbSFOnnmk80ZiMCYZ5QvuJfW2X
1iEOC7AtpaacohYqc7eCCZ1RceHLCzSLSGXBq9Hg/f39j7T5p35qpGEOmrqKLwWPkPjZD2CzvrSZ
blU7OZ8sj/r/EGabolZWA21iIa9vsbBrfwTs9mblbIDh6BMlmKWs+jT2qnYtJhRmz2K9MuFyOq3M
t8ytYODPV45fsoFZYmeLW/6NTPjrLgIpZJM0HClYTwo9fI3Wyt5RvqD3ZKpGyGjPttvYl2b7kmaS
m1Syu3U/STS+9BVTNUQIsFzxRlv7YYoR4OTz+WuXMa2t4tNUES0FV2CuInRwcGqBLXDbzJx4a2ts
wxmWcwW7jHZG6LBg6XK/uMh5xUsuLJoGUJpdhc6laVqIsCaBN0aI4TGKmFsvPJSwOVH/PKgqyiqZ
RYCdQPaE/0cqyArfm3wz1mnGTH1ogz4tLawoRa1dyaO266b1D+2Z+k9fIB2tJWybNHvd2GrDv7SX
Y8PclUzbaldnbK5HHvNtR4/Y2vJUgdo8taLcCXOzgZAbTw6qY7NmGckhtSZUrgbelxZmejmYKOqG
y5fyY2XV58a5zqc1x+7XgmNVKCRZmbvyNqitmgKpY94/54/ETCAvNQhtXoFa/eHp/IeH06Cs5ZiV
Gff8PLgYenrLogS0LlnaToRUdNvhvFY+o5gtWJBRao4c4/d/6S/9pskLQcvGsESjopbNn4qpGB7W
QhxJtpPDmlUNZHbDZrg1rdpHUqzszSkqC8t6K9IEcT2XPgMchKyT4jUqWc3Dppva5l5w+l4VmAYW
15Zldi9ff2DX8y1Kwl09i1uWlX86g3/p1r9+eLBXKufL5u/Zzui/PA7GYqWphNZq19rTvUnQaNZc
6VPHE0kxSzLniYCCizpoN8SKHX7/wf18/PNXb8cb/iJV0Kv/UoFktd6hAsqoQGisttof3gBmQ4bK
RPlxVf3+r/vX2fTXSgP4EOnIJp5UbHWC3J+//65xO1bG2ibxJosP/VyHFN9KM+EDgCgYeLamRxAt
cXCsdGtGc7I8yVcMJnHozCCiySD0ChJqgqhFeFnhx57CPWZ3aqRF2cSNNHfxxqyQhkbs1MVkF9PF
ftyhrkET9E5m+Og1BjSwBCaao4juNiazGCch4gcD6UZlsjYM0xzlxDo+9KayI5r7tcsi6ST2wODY
iPYgstnjvyVrX8ILxRaJW9EhIsLYRAu37TAN2wX+DdjxBc3Xy7BO8b5QXxbmw8Eo+FlljVhHM9Lq
/diuPI9F/9wr3eiZCOJcesKWZTKiikhHLIPswO8WCBvhFNR61hBBwrJ97t4j822Rm2+QIGC+qOTY
wER2uyG7WWyFzw6HnEUGoqmorEhouJyFIFbZQNrJYBSMppSy4+jOSrroDPDz20hJsqCMMbArC2qA
8CovLYs9/vBG8OxzXKQv2EIQ03B02vKLzPyYAVK+Uk3pV5MoN/f8uVvjZ02IQ0EZjzqEWLtaa3Of
A793NYUpma44Q9wnAQ7g+tSrsONIPXHUkfziGmCSJJU7ZB81ZZb9sm77NfJ6dwUIMXAd9uItnd83
8aUfaZOMooF9top9p5ntboUi57OuRLwh08RTQZSIOGMchzBaJylUd2lYK46lgyViLF+c7PleqsOI
Tft93WsQt0HlGXEQ6Ul4tJh2oHVQYEU3hFFJjbyQliAdlEKr+H9UjTU4H9/v34yvUcffXwyLPkjB
Ms2FIDN5/PuLYUc4DUkgsgKx9pG7VkSPfg1FKE1vebboUjtZ87kNcXTIuFOWGHhLHxgGaJZICsY8
/8DFcKuui+Yb7M74LRKMAZnmwWn+cWdxzZyUZkg8M71Jh9EAwQfbWkIZnuTxO5zX3AWJ8gZujAAp
G5GsWVO9qQWDkiJGamClqHtyAd9b9SCOlcGaSZkzy9LJjrrFl/mhoQOYx5EPyNHIfvebkH8VjFrN
Tav+po+Vh7Q3HkG+vpRazx/TDXrybkpIOc+p0G19ugvpin254h42ouL8+0/454EL5kkOOE5XjIRc
EvJPJ0/Y19hqmswK4nbdtQzzaO7/dLz9fLF//R2mCWzZllH2bFzov57kDdUog8/ICqZuuir4VZ1q
ZCO1sF4nCcS8Uy3jhw7IpralV5WQFmZziKF+/3v+0lXyQ3ARQrnDKrmd6z9dJ5FkGakRQwKzo4IC
dAHIw1a2xVO8TmwGjH2BMhPg8ncLqI8HJmfdoZ73qlamou2zP/m1lZ9bfJS9W3MLcOQrfu7nvQ+s
lnxMi8oMBqOWAuLL+WtDsHRSYJPVBqrNSVP+6ki3cjojgyHwQpZB0V9BhbwjxYm6sSyYcNqkvioE
LBUZUH2DaEnccnPw+w/P+McfFkegwghkg2f/NAfLpLU1lVYyAgOfqVNLxfO4NMCuYE4rW2qlGWYp
6iuZMgu39UlUAtpqWXp5I8N3jZf0Bvk6r+4tZA/9eglJDqvzWNoRGIU+bAjvm4VkzDFMNXctl3vV
NIgcMlcvzZFStgJtEqyCpm8PYmzQkm1m3ylIBcriyVz32EJU6BrRt0FwkqNCAFTWVP5AxhS+puZ2
EJeJx+pQ0KsWADD3uLAjL1Zky0Vg44hmrvc8osdKX9aLspaAQxlsDSxIAXwYmjeXwPTkdKRfrsqb
NiF7ZajoYn//IVu/vIr0m/gvDVVVMdhRJf79NVnINdAaKjnmNcqWvyXdLBNQlkHH3yHXER51ZWCY
UH/PQ+zfX5+PWQmvoVY5x6WwUN2Qi2va7WcX87+emxVIbVQ/hTG+THiAKXWytlIpzOTZjXdZbvfk
zuPkjC3PrFJY+nPH+V98ajWN0bwqn8Wqfm9nu/SkEVFeVdd7hRRgV0E8rfanTClI+lws2W0XaliT
Lfa6bm6mfLzS5erdKjrIQWfmtHhC+wSUFg4CSd8G2HX0DTcM4VpGvzqFUm1ri/5uqA5Nr0DLrJWV
7GjjFtkI/iaLTI2qfVhgVO7VGvBbh1jUlcf3HqGCRxZw6s66/dBMlE7mGn5b1voJDk3vJW3LZj4l
zUJr4QIQ62ZShF+1mkSUjFo9ZwDpikTD+A8k/Q83l/7LK8O3yVZXYZbLolL9eXhEkH2YrElvB0OZ
XzNFOULdbBmZjFdJNN3DCUTlWKqKF9JjZQ1PfwLGwFV6Pp4+i2TIezmOVys3MR/m/IZcK2WxqSZs
Ji+oYZHW6t3HuOh8t9U5E8TxAL2yK7EeTPq+dZxf5NVeTxkhcvtZqW84gSHEqzwBZRPp12p+Gudo
CngkP0FEfmfGJbPMw4VFPJkGneoGuJQU9Ao/mpE8IuIEbRZu2R957YyJioJy4Xf4/Tvwa9G/zVyE
qbFl5Hj8pehf5iRG78CnNua4AJEW5rLJ5nuZez/BvcMAHSaP/ALeVvUWKfyTzVX8Moc3NZlixdK3
dReZMz+bu/ExF4o89BzL0XBn29lBTeIblWz4fdYXBKe3Re4oYdShiQbkVoNbpb4N3+NMafeD2X9v
1oqcjmim1be2h87cIuCLPeQ58Cpt8a0F0+zMY0MDaE0h5qjxmV3N1RQZ53DVu0AACmLnLtXtzVhn
yEm/Dsa0f8nS+DIvxXc2EkRTocRB1NNctWRhe1EL2mzbhdEBfs7GpAc9fnFXGb8TuI5PzKx9RKo8
Qwpe53Q2nuZaUBWTFcywkrK2Pwwq9zHLJozzCHwVwpmRo8mGn0UqyYA1d2W6qO1VPV+yvk4v1mbu
Jt/EA+yBpBGvAbsgbJ/59NJaEaABQ7/ONAFtYAS0kBe1XyVwGqSEWBQtvxEp8hdTMW57q+z25KAe
6sUk37RFA64ZSL6zZPye97HYi1a+AeinnLaZJiCFNFBzyUCDp5y67TfHzM4vgPGXUXc2+hw4MCzD
d4XTjvd9u7kVIpl5R4XTyeoxYbsdtIWZMhEiw2dSUVtR7haEhh8AhsLfADepS+XioYmPvFSSkWUM
owmeHeSgZi1BW8qvjZaw+xvk1k1lfXFJRaSQB2uNJo3/bhzi1Z9DKrc83EV2+KMbKUQbgzNutMvz
bJuIoRDUXxkts7ImDBGCa4SmVFKk7pQZWWw/ZdyclvKnveLPqwwebV4pRssbu2ArO/5+v3SGkWcF
Xt3AYivqpqYWBdEtTzJjvJzSmmgAU6cd+v0bbf3SS2uCTYXKKk+3qHe+6rK/tPGAIheDzZYejEpc
7Jepf8psfm/Fjk9hMntybQ6gYZB0FEnWBmXbkV+qcdtgn8zLpfbTTasvWfO5mFdwDi1qoapDcS3Z
0i3xG/EpAt/hVG2l44wgSCYKd0R/wiqPoSIONfxKgOCWN0HuQpCH9poAy6ASeRtE5QyatMZKGqPO
wYJFIsy+OSwUWEEq0xIbIXyAr2NTreYLmqTByWYdRPjGEIlT82wLnHpfJ/bOklPGfkX7fV5i4QpF
u59G9aVWlc+2OCy2iU4x+WBkCqkRgIY+D9YuxDLBmNLcTTEJDFNEcNXEpNwvG+uCPY4Hm+GOHxIs
20YIwu1cQzGdY7aty4oepbzIdivwGg30sgz+d5Oo9hvvD9o5Z6YMahBZSHFpdMZmsBqLP9Qrv5CY
KKYFCyoikkHZmfrPA1d25kUrgdMPtExzbWjUiBJy2uWR4klJo4cuWn+Qj3JYodUGAGIQWnaCpLHp
Dz+I8mXj/1uXyHBL55kWDA5RcNk/1fYWnpxGiSItGFDT+sliQ4Cwy9qHSGo54UrcJ6RSJM6bLi+1
CAYfLF5ELfEHpDNjK06pXRFV1vF0bBeQJ6g4q4Lv0SS+3T13+hy6M8NJhsl88ylpjfLI6SMDgHVF
WN9bept7dQPUklnAuSsGwKNRGjCz4EhqO4e4uYjZq34AzdeCGuIfI4bdiPhc9LL6vmyPTKNxpStG
R3obB2trxcFgF4d0O0VBDbPkUrDZhcWd3acD3SphIlxuvBgIEi25Y1Jsna2hVv25Pcg0EFb8rmyY
/rYv7rWlehpKCmcFd4tPXHPpTurwApd4PGW3rGqgdQ1zQfHQPhCFQrAIRGOCqB7MtqfDGGuX8DlO
xyGGRA5XhzKKjWQxGSxh1OpeAnmrmiDwC3M8zTPLRLOV7vWJwWpWGOjgNcHKDIN7DSdoxVM2lmyZ
x4/C7msYCLl8KrOscm0SxJhpU1PWBSUdLyYTbETvbmfhiEscxbdn5ZCDoHXaBBsmM3DXnGvyVjcf
bKHQDHUWLspVg7c6ci80ihF6zMuokKQ2FVQxpPJiVwfejO/RM5c4cof1oubLEkRSc5skmRTIarsH
yWIiQ6HqGgpJckw5CgTab6+G6O5mbKNMeF7os1XcfCki3bySAjM7FUsxwec3IAa06stY3JsZtVMn
UuTIvOLUVSq3TNftl5Z/agzVj5X1LxYg9ggJ6C7Hehv9vGYK1hg6kth+Xj3UIXYQbsyeqB6PRtIf
AIre0r/ccJwT9mXEG9fZtY2w9YCI37aN2XsiKgw3BEmC8v6t78GYDBiDO4NMS2mSiDyV5SswwDgR
SDqNC7H4K9oul5QcdA7iyJeNlHn75L+Om6bSqd/bntBZaUXqSryf24zdp2ZHfFUxycR9qWjMQxJe
vUljYF8qPuLvHInoornzkl+iKGp9JbE/YQQ9yUZ97iNum2jMV08xeyjQPE5yoyxBuuD3anLJoyDn
CMfWMBhj7tnGQNdHGiA4MfnmaxhW2/QzfNjUzfRASzQZfhLzA33dXv+f0YdCRlBAAfCXa3zLCvuf
ZK8tYuy//uMMtqb9XvyVc/i//9i/QYeE05OkRS9u6wzJWZFOP7r+v/7DBnTIH6gaJzELAQQM/wYd
Ktp/aiqlB//HgS2Q+vwbdKiI/7RpfpkQcZ3wzyJC+z8Ec9E0/73/Ypal89+hIDIQDHFB2duf/6Xu
UO1IqkQVjnstU58wEz0RLUFsIJoG6VtoXLNMkPJASnxi3DE04k3CyMfOC0IPlF8ET4wcHO7M8hMY
XUoCek1MtIvdriEkSHtClSEgA7W+ztzO2M3msS5Ap6McxO/w0EQPCVYpZWefqPpfbQjgNFo5pCxH
kq8BArSMr1+V1WeYGD7ixawmL9GDYvZaw68tfLdOjFOM5HEVAfShfem1p7DwDZAhAGsG2cdv54fE
Q2O+HPcMVka8h91+nE8T7rb8KHCsMSHBeTgd0CAguA8iYmKTgzbRypMO4wFOAzjSu1N+rZDlNBz1
+iC96C+Mg4dXAvqGd+owcB/d5LDDdMUb+e/9peRPafJJEjBYVznZimfMkR9JjNX740zGe3onUZ4R
HTwPrgAsT3kCd/2buFE/Gm5aePKmIzo/V7zV6xI3nXa0RwCzuyfrVdozW9aex9uwwk3gq4+YDqVv
VOHY5K+hghd3PcnVbrwmx8Tq+eW3RNvdyMlxnk/GVf6JH9NhyO1gupiY7ODVexLPtfCb1FcQYmAt
Ipi1dIORsl8PxISH+JoktjIBUMiUCntMgooj2LyCbHnHwBC+NXzm863EdXylVD6hX5C+KcPGd5A2
gEIKsYNKyG0eVl7cXCnPGhGdRFHncY8pYx5PbBjJZU/RQrsjz1G4QmU8E/6+DqQC3bXhOSGzuPc8
Qz+3E1D5R70/t5AIV828r/DQzcS4zEJiSgrBxITe27oaopBYuRczeCBasw+I00v8TCTBN14C30rP
tXYxxh+GduAixIxXnxHgfzRT8RnP7lKon7lWHQl08FDVZWh69FPDT4yX61MbE09tpnwv9VCSxsYm
IgfNgYv8kqBkE/tMthifUit9W+b4VSmHj9ScPrb/HLvi7VVPi49tAyTm4q1KXrquflCXOdDYGjYg
hx9YUJ+iuDiskUrxLDOHAsCv3ANYHFwdDEiJJTIi/NgVMFuq+b0XuEyT5LXBfU1zILxJNc7TcKWn
E6t7ujbiEBaFlVTIbKCsrpsIcXHzQ9VxzZwE93/SXFnTOZkOjeRMhKB0B/bFBSNAJJ6tuceooKXk
mQ4Al5zGvAoRTQ8um1mqQFPv8ZS/athxBaxdNTxBOnRDXox2wms9XA86caP3RR67XG/xcGqio07q
Rn+M8kfEameaUUk/p1XJraoBywDWzHb9ymhOq7k3intJN9wgjnZ1dyzFj0qGBO+T3lO29wuCWV5+
IW7jdN8Kt6eVrdG+ireIgOPGree3MDrF9UWy3SBZjr25EfqVPZ9cV+16cx8NxF2rKJnpoSEL92W8
b2nrZiyp4borslMyYB1bX6Tp0g/HdGSYOYBgaDPEK6+kttB2fJbxK0sqR1qeBJmio3QkrLAjO2nq
HGd4BP8CEOE6wfqoKa/KvK8VlibadKxAaEdIexWTpAf8AKp4nLV9S+2Yczrqr83Ev9I3YH5NLuZo
kT0mc+117VNbvkraftVv4uVdIVKnOk9z7lXVnVnvA707dNKzMd9YxkM14KiKT2v7AtjFqdfTOtz3
/b0Iby35Nayul/JjbA55dA1yhBDZW4+echwf6B1cMq4dWb3RFzBV7HlI4DDWAyKu4U3XLy3DdVHc
1eJead4FuaLFemOWqmsPHDQtZ6OywgaXChbo+AgGQNp4GYlr+ohhVizW8JFs4sim+9j+uzIzPmX9
BhXjFQPwiy7DQxovlXwn5cZnP3QfRZe9kXnzUQ0cfWn6ltgJpAF8f3g0Tupqe2n41tQF18p66sVE
Nm97ICvmpkwbr4tCuAd7Lfqoky994C4pJ1fSeCw5FC3SVOhAD6181xGMPo68SyNnvZZu7G/jltQj
ScW0uzW9xmNU+bHq9cu1qjYoq5xZeDJdXAshgaMh381sfBPDqymUu1FHVOEIQlnl5dZoPtliRRHp
dam+k9ESSPEYyJLmGB1Z7cUHpIPOeEk4faso3jHV3GnEP+KO2yq8bLSeUhv/XmJ6oSJ7lqW7eIhL
l+yoC5h5h5GQr0Sh30XiUsyRRzyKL8rxKiLPHO5LGD4RCneT6RzRyTdzSI7m+t5A/UL4Dc6ekw87
78haZ2ZvpqQ4s2R8bBLJWqTojHyjGMiosRM/nLhct/K4wY1uLXdyN/lVnPk6jsuuYTH4tEY7IT4m
jTAF07fK90HTnDoFTH8Q0g2d2EUIZuasrKS5Ic6WVY2iUCjIvp29WlFPtMoLXjGfWduLmhk+9gm/
VUq31BkC6ncdAfV1Me9TFc+BxiicM/lEli6nEKzvWMHUi9B1ITqk8Up6aI34BeSIpn4wUMFU3Fq9
MQRKnJHyLNyIb6zMv0/r9wVDMu2kK/r5JZzOjAEknww71kfDvlIsyuX+OGqGKzHM6NvKQ5Byp/gL
nh2IRfOhlm4y9dyIFwKy2E/LyApxDS/PGGlIawQNobha8VyGNEjLXJ2aaqi8nrBgVAEKufCLILGH
kAloEOE8jruxvY/JF2Bs0j+TtndUtfxHwhi8fSyX0dcUwzMJ9wWR5aXySNRpzMSb0yvx13hAPTe7
OV9luEy+SXendw8KYKE4Cd1lvan1xwnXDbuED7gp9Ig6GAS0XAyA3CQEK4E7KBQcdUTV6QbPotjB
jaOyodfWB355o7418GYOI8EJcXJcabT10HQN8ufGufEYZOJKXG/OOVGbQ3xx5uFiI0XcpvEoHuC3
ELZVH5qY0E/zYs3fGHV5Ni1RHnWcew0gCJx8UXNkU3zPftf1MkLADdYluE+cVL4oMVlQcU49Vn8f
jPiSmegv1WU3L6iNo7TfR1LqjkxB2cEHfT8zZNURMuikLzkWS39qyIZhWFkVbmsfRphP7vymIx+g
MXbKkC+K6srRqulWGhGEQj+bn4248euZw1D6JHPjHrW1H2h02Lf5Zjlcp4jAzpX+TLVzV4l+zPSO
/XgxGHwPKTxCJk09RlmSoC64F92YAEzMI46e8IpL6F2TN4l/eZOP2JovDAddMM6oJHncIjJA5OFd
zj9Ehc3tHhweaB95L2O6cCTu2aBgh6mCsVCXyVmT1EPb+SzxVWvEOi92dEzsF/zDGtkIZk5m9iEn
ICFCfaem35st9pKoj+HZsuNrOU7O2Cq9ZGEnoj61mXJNdMsuCVlbCHlgqGFck4y+S62jXdy24eNg
3Tf1ewlrCR5AN673uSelzS3zw2CbXU+qGagGpqWW1Ay+RgJc2dxEz63GIKZ/6N/MkFZi1d1lUQMC
UW9MpdvFBUiLttsZBJGUs/xNhIYOZAeBCzGwURO/h/YY6Guy4wXExZG24hyPrsIACkHyVUGObdPr
N4kNBCqzX7EFHpJB/6gycUib9bbKLJSkrzg3zos7p5h/IVZ2m5AGWJTdQaK7zvJyz0j7SpTJ9ywV
WyDWdIE0c5mJMCKFiI3RzLSrTe/svAX+t9V5oXyjRRl+nih+kfZRcpaIXCIOtKiWt3r6kS1IQZJr
YksOs80NRfFVpdptrJJY60RT/mqM2qVkPMMCjnFWDjdYvZZSw5+G3NPb8DbobanmgT2DZztTcSZW
ucOHDKiVL5bxezmWdymBMPL0GuPry0vYrxqNRnqrLcZTQdRjeGnM6HopqA/JCAtSk1CzJnoJi2Xf
Mcc10Hoy0N03BFHVKp88gPEgYWMY2NaNMTzCsBnBtaPqvzL5T2CbpwT3XMXmyyqXA765Q2t8RNl0
FBBCeoy+BZyOcOFKatniGQKBq3E11dI1gq19rkMMsPmmmI+ROp5Fr7Jk3wy6tLOTKlhN26uy2KNw
BrOyRaqwwJ2IZC0+5WX4lk4q7Acq5PFTyH2w8g1Wbf4jyrPdxhKlc/WhWrFOQfQmVb7cbrDX5yqs
bktzDXr6OkSTd1afPerd1phInInI8lkaFwvio+Y1Y1xJd2cFpnkZ1dEneeZKxVczVrs1jwOBDkk2
QRIgtbRhsDB1ymLNVyzTjRNm413iE/wLSMg1cfqFq/bUFu/4JAp2tmQTr/hCe8P/po4VvJGyu6Xl
G4lqSyvSXmnBzBgrONOiERYTYlsswRI0K2AWLMcoMAxej2JkpDgzthKnVueNKdtDFarneNDPVVuc
Rmu9QxHmspF8lHEcbHekJ1s0bJAZZE3aiUTaa0njNmQZYaX3FeO1za5xMjlIF2M6giFjrHluhsIf
sC9IBCppTIrCF7n+GOTlRsuEv+Z3CIL8om7J18i9dKQQ0uSjaXwApTmxfTq2usSPMGAYJ2FW4l9M
KWmi3pHwkU2z6ZoNGT+0hgpL2BVAZiZ2GpiY2SSYRTjrQiVNbIfSB/XKCrY8NmQHVtZL1b4hYA9Y
UTkA0oK6eWB/jzHmqTG+xexwRUXhJsqtRnI3txbjUSxYHaeoliHnGlCG5yMVLndWT47zeV0v/K5p
8hQSOr5yeircgtIIwxsKJNkgXX03D6c6YIBQlgGXSyXOk/5CDgkkrqfeOhi0mmn4mIL6aA9WAUQU
E4Kgb6WZBiJEAh6BnsnqqCQYYo8vTzooic4iCO3OkcdDVF8V6y5pTtz0TtMFDfBfNoBHjRU3W56s
elutDQ9N0XThxOYvnJgorzwGZvKdcfMqqDp1ZgbFg5UcLSwSMlkOD0Z56brLNF+J3mujyJfx0uN9
5euANiODpygscgF5mqkgC/3BlBnzLGfdPuBrcdLyVVvhmF4L5bKIJLCQFS8DBg3SjsT1Eo2+Ldw0
AUTJmB8IZ8iQ5qNuhPNalM9snPkgGhs3nPmUzXdNhNewoGGxjnwZZMHZ1ivGYk9MQAuR0+WreUMk
o6dN8a5VfqRZ4S7xi9U8xkyIgVRwitBF2Br4DiMwpxG4xVvmDPyYRhpvk2U/ZfpjFQAjkslRi5MU
x4zVh/aksA4qlPtqPAQ1hhAyxRwEHYGCECZcm71hF8ewvqDAQzLga9G7arwu2A7ymkZMOnac5w3B
3YJU6uFItq2b2q+Lqp3K+BJapm9boa+lbDHxDIsObkL/JBd7a3psl3RPkOPZyOLbsQ9PNge7yqQZ
OZQs3c1qvpmfkAinqEjeKM/44Avftt/rRHLoU5PGV8ZvGWvdRfeUMXSdJN/l5As1LYyg4S3B4tUq
qEfT72YD3U7yykpw1EW3IQmeY+qJD23L6NbC14cKyg270hAWv362I+SVKVBFandbPfRreJDuZOvT
GmGytkeDydaw7XLh3mjsW3ulZafRc7md9EZyu/DV0L+NmnXVbl9j0bHfPVgE+xTaQ4bnk62PS5Dp
W7Q+rHsoXAGIUN6DjXXLx/hkrRmYhY9KDTLbZ5qErYHttMcizOqMK5MrENdISatMGqUnoe6ceMF0
JE/M248GUtTkMFtvnUmW8JL4xAUBpDqKxTyQAuM0kFPrw2Jcc6+xCFghW1aIBQoC8bi/myihSDLu
ZZndpo7Gyk2Y9dESLMl1mCy7xlxAh9NLebrJ2EIa9u2WsggHy8infSe/MFKHYFiS9veescgZY+B+
3bzTyIPD0DqH+SPxvh/JDAJjZOc0mYRrOpOe3dVgEAbaAY3ea2WFpnM2CfGOXmyDWLpd8pnll7B8
brhLpuayKA8e8cg+81m6OoNTDRyKFnBvXcXAcnihmgY0dhiwGFXqO0WBAQH4DVs76ofZwzvMT41t
rTjNMqTGmGfgUHCkGtNW3FPrIdXPxNE4b7GVavquT5ojzCt5qiGFOYUte6isPD3cJdmPQjnwUsDE
CKNjR3qw0vFGMCTV4TPqWDjsxpns2LHx8rSmwfV5WVrjq+dMQpS7IUCZV5KhXRYxw7udbYa0d1o8
Bonae9Pc90Qb5w+Aa4zwWTLu4vZGVlIXgTnD2lOEeKAyETHMnytWjlraMIYQlO6J2Gthm0n2ae3u
S+lNYzgdLz/qfiNCFzdrZnoluOdKmfxsc0eDsJIeMjPgVsp7znhPDp9EE7szALdtWqW1iePV+uRa
8xZu+9Az8hmjSzls2bYMvypOZKF5koFgbDlPabWD7SFPCTl3L0xuJeNGr6dTnz+s7a5mGLt0u7Sp
AkXi7z0ANdlPjDlN+Nd8EAoyji1s+5S016sGugavP9yvFY4skaF2A/Ma5LLSv47akyKORH7O5kEf
duRALnQR3XTTjPC5bhjmpfr3sXxZYAo31zmY4wg5Rtscquq0eeeYVc+c8XH2nbdKy5fnKeJCgcFF
TzrPPwwJRRfbPZXUuDS5IyLYXTlGWG2G6A+3nijk8W7vk65x5OzkJDYD7fWbVlzPjN40cZj0cbfG
1xLVmYI4u2Hdv6LlNjQu/7OhX0QaWMTPCFqcKT43rDmXDwuqdYalGtUzWKWDNzeH5r+pO7Mdx9E0
Pd9KwcdmmTt/AuMBLFHUrlAoFOsJEYqF+77z6v0wq3s6s7qB8gADwz7o6srKzJBEcfm+dyWwyJdf
WSzpU3Srdj7c3/mAtp4tRr2pGsli07NRHPMY/I411ZO4LYcXD6oVcmXl4fYyKMRF+UgyIb1v+kUr
77Ru1+s7HuuDQJQQtC4hbYvK/DbUjwLKf04+lYh+IhddNp9HygJT8ZyJT6KeyQbnmU3ITcn93J/u
m7PpX2NCMIpNLm2YpNXxHHfEd+87Uhb6Vdkgr8bEuPUImuqdqUycUtlN1VaLD+MAsQ24vUvMt3h6
sdWNXe7nYMeU7YHSIwagiSUTUJFKuAVLbaxtuvI9DfBJOTZF3mCZo8WVuJWYpkdoYKIP6Phl4iA8
cKdEHyHXXU4/LHnVmEjiaeJ4b6hAi/OvQDqKwmN3go1GdSYxHpXje2N9+kDbRizvYrrwMFWs3F6c
ROkipEXfmCiMoECc4YOaIrzGz0g5be/EKQCV66IACsuLZt9nYm10PBAXY7hjnF224zrQ1yPdhmRu
iYL+WneEo5D4iOW0HTlG+lbooKEUUijLhFthcGnBrMQbvq6gvs7dhVG7jfyCJKIbN+nJAFaHv5C/
6BVqIU5EvM9RIsnjVSpKbulsp0ggxXHSH32sBQ3+vVWj7BXfIW4Kd6FWroGZ9aU7o9CDU2fjFSmD
ivWM1VE8tWR4DitL31rWp20ebW+tj++ZfuDcb4c1XlRI6Utvv3CXMT7ZEUBKwBrWso42BhZs7w8r
8ERZHETE7dVZ2MY61O77imZh7YjnPQsuNTCzsdL1k7AvrL0NSIUi2FHcXr6fIHsqriJX11aRAF/e
+41TFPQdv0kESPnSwebrCMlV7ReNv9KLNfl/Bbz1A8On1Sxa+sR4TGPcUjnt7/r+vuY4isc22glI
6Op+Mi6Rso+fuI1iXCjHdZusTGtPfGjV7VLrJcjvdOCZ2tH0S0GKprZLmh1BTuLQ1OvRO034Zyy8
kCzrD/MaFSp3cnAUM8Bun6y5DNSdp/QGy668pbqXh6ejUG5qoGsArjcjR8h7Uhi5QkP/vmC/Nxyt
PdOfEGaryXqX0bYu5cd02DFROir77sgKO6BgpokTq/gOFW3/Jq+UMCDV7kwjmNG6FkUQ6qMf7RNl
pVcrG1Q0pkVz5hdxXBny0nok0dFwtWLNii2+5O/8Mn6JT+2kbtGLtV+6uqbqmWe3IAv81XOjFJ8v
0idQfDJ6ESYv3fKteajO1kcWrDTkzZOrY50gGPexmW0l6BkcUnHgMgI6zp9VMs7qPQlm+EvxRmjS
vpnI10e+du+1d5m0jAeCAhZ0Ow/3071xVLf5MQcAXtLTjaSkO7dfHfVU+SbnhuCDTDlNAKu/3Bf9
0wpSau+HbIe9U4CNHsPH+it54M03N+nCjXnfZ3RG6xv104vJj14l6aogWb1i5aZTbAXggihKkBaO
W5YL55sAV7Akkv0aazHlzqg7tI72xLa/jow50VYQwGdu0tidOidpXYyO3hxV6nAS8HAZYQXRfiy0
ZziZWkPbSgz5Mk9Wpel48T6OHT1aIRQB3mORJsq6upG+26y64Zxa6nNXxsukC57Ged2VUoqmZVDY
ylfXxN885iJ6rbKkWoI6tZqnEITKZpEZ0aWrs5NCkCTh79Od3NgvmbZhIBF0gUcXQkr88l0f10zX
QwDz17pxSwEZol4yfLYhZbnUhEucHy5ykDhyUn8dyFCd0VLl8eIBNQ5nNZt2ZT4y+3dsMO7QfXk8
Gj3SSMf4ZtOPoRmXAVhPhdAehH4iRWpb+sesXQYYjMAduKzzcg++X9OV0obw2EXm1LRTFO03ikHH
Z8AdS/LEpZZqpccU0rwpGtZzaxFZkODMHf6Y8+DkumcfNqdr18AVA9YIvk/bnYUg/viuEGzazRnP
s0vhWsMoauDWPaMPRqT1XGhD5PFK5YpYOKPCZdc8DsrN4gGwz4PndrJrgo8BVT4m61NqzWWRYYl4
uTMNn4zLg91/h2RFTojSy1NvLjPg4gob7MLpDkqNGE9+NUEEIiA9nhCuZm+jeqcOlyyQnaY+zEIt
xXwdCFAEQkcPNpOMldK6W3dIj83EfiCtRkZg37A4nZ+YRVSxTcjcGNT7oTl03orMVB+5qbmcTfFn
8jTKpb0xzjnAxTNDKwpqbJ6f7BzlPfp5tgksDuDagPh3+CDVRRfpq9Z3iowW4Y1G6ku/7rM1WoMX
Xn7XWaRDglNMe5332NQjUOUmuwxiOb4ECc4LjiSuWNBwN6+p+t3UOMOipaGvuRQ5Fr3icm453P+7
T56oiB2IH629VUUYY+u2npMRDKo7Rk+X67c97ru+J1nmCUrKxM4M1Yh+acYCSywHiBSXnu9MdG7R
kWDTFO6Ibr7+lc5Ngx2GCi/YzqZWZuxXHr0Om+k4W9WBIEFaHLp0/MDtjX0+beYud01612s305ep
Zq+4svNwP96Zc7CJE8TAaYiFnBYiE2F4sYu0c61s4UXzlAfXOmXnKex3T32x1gaB4MGRXaV84aba
SxtCNVveSbckomBgtqO/nPIzkS2H+eWXQXMeaSeyCVOFIlRjFGojV1d8GonRhTB9kj7m2I9iNUTr
Oqcv10lqBIaPZfrcM7S2R6EHrsWy7inZU1+a37bp9Cg641UQsxY+hCdCFNcBq1xP12tU5RsXFSL5
7uCBRemGzUEAvKWeeUnE1R2kR+g4IACpk49RSUpkgcqfwAnZbhmhADZEeyS8Cs7BEc2wlat3Q342
dJKP0EzQ9Cb3m5ALb/iwTIlnxM2t9Zd0SlelfWgZXWwhLQEXAUUWSfxQNaS2vQ3GUzV8toTMZYK1
xUcwDmausD5MZTWDTAtNYbChcVwDADEf3I7Gc89Ml5KlVHeFaminJNsmOU/rnAi7Y6KIp8I2znKX
KA+kD2G/LrvJ7Yao3SEL2nd2XN50uTK4jTPnYO0zi8RckVwLrxmAjxei2Qu9Y0ox+2JVSFO680FY
4WqUfkdM8rpEl70uaF+FStMxUCicdrlWDEfF3upjr14Quc1BiN6dJiZ4kW6nALGqVIlJ0zny+1XR
RddSHz80j+e0GiLP0YbsZMYyoeKVkboBERUr1qjY/1Y6gEURxcTS+3M7CPqYmZ8oRl1CmtZHq7Gn
uchKPnx9Yl03uDv1cbvT1EQshe6BLhlKcijp4zj8+DcC6cJtQ69jNulbQiWmZ1LPKlfOG8VVy2Fr
Zw1xlF1CDQ5hGRucHDw262na4QRJ1wpp9GCTBel2dByQlxEeKp45+wLl93L2u2/zFlk1Da+7slNd
o4xGFaPVlsLOwBm7OnkiWgXTQZ/gDqrTk+GdCKwIt4o/IB0pVSIbJrjcph9f21ieTkgcrcdGGq9h
XQRrRa26jdQppJCwgDjlywT1erQa5JG2SMNdfB5MFRDKjiroc7U5aDLs2thWm4wQE+gvvAD67LWa
ArE0M7W9lkZRrNscw5sW0zQSeCy6M2EVNsK/VC0dV5oKQWs1+x//MGqd5SI1BWCkxZRtYAJR2Quq
ctyXSmXtsUcFFSLIDLOlXTOUlc99l1drnoxR8GQSbAq9xTObOJUrf3tYjgarsOakAoqOpqFdVk36
JsHsRmDONGt2+pMxAoKSB7IehzqkSaG/aqlGLEGafRk6pJevz/0cXs3dW1LB63Wxrnv7u2v4kJnK
qVmURJlxrbh6GTAzfrWtZ6wLXXrr4qgA+KUCNARERheV6VtTIj04UV+CMKFxlNtSYJrXUImumSeR
EMna1VvZOiZ2CDM34mYivGpUqvJOrq1bHVrUH2oxtBbRZQzCVnuQWtxYOXAcNh+z9Y8d8gwZgeiy
AyIsPcnVppZnCUZhoYTf4wiBKAFSqjIQGr7QdqUq48Gw232QiXOPAQkG2AxWuUzn3FCvG9W+xzW9
KFED0z3NApc34VMpe2uaXBGFTmbjztYTX2e3HrTqSJADmodJXwtAdMyXi1zB5dJBZcOy8Lyl/QHl
Hg1VukxiyLRJWvnei7NlWw2HfGR7MZnk0UQ8FvnwpNXq0RsjxFQKy2oXuylZzQe4qI0q6ElMkPzB
UqAwmwCzVOgUp6Tf5tD3J/qgun0ay5sOxR4hKtc6pHqss4aO5SIjAF+4xHV/VgzPmCo2xAmvcPCT
FF6XGZJBb2ERCgBZrFvRSZ+RhD4hELiIHzqVNdCIziMvVtnBq1djniHtZJs35bM/1G8ld6gFhhYP
mECvOKXkmlPZG/dpWQcLbYqfMJ2vwyl7KwvrSKIE2mPAD6MBKxiqa55J9qKsgs1Uax+m1FJ4mkmP
JdmtZhfsQYEYYmLqdKL2Win0ZzUFqKyVatD1IKuZdZax/WD+gKmcGBhy6aGk74gJ36JMkGCwpCpk
iovOdHwNpPwlFyGyl4pnTQgcnenypqnB+CcjPHSyiROfhNAVRLpJzQM0QWQua7u7jnX9TEP0h+kN
X2jWoHLteT/BrZDpBRUACNzjdIR2L4tVnNbEKxQA61a2k3IKfIum1pwIS1NRtN1m6s3HED2rQ6cQ
DgtNISSVDADHhiWAzkR5UnoI1NOPLM0JdmQrmlqDCHwQ7wDixewnDz1Bxo2LDa+azhPWyEgzr52e
PAyN9DoorBgVrfNKhzhNNggvyjlhFZ0xLdRCFOLxJ6ZufTFW/d4LqmvMndOhW0CBM1NPUZLD+aov
uf9IHEtUj4+5isRlPtLmFJ57hZozw/gIlPxL1/kO45h1Afs4VNJLVOvVzkYc7RhpHIL950dJWOpK
VqyNnA1EmnHQ8LaQcw/ngKbF1uHZ8xhESsbOMGjqwU7qVzOfKoD1mDSsrqF8p04Dt1Qhuf0yuQlK
/4hWuOmqdOiMaKcAJCGoy5a1hKqdm0GXuyNi1U5ne2rn1PuMQAifNhhboxEhPo8G32xIqjuu9hLw
dZAOvqXtuQ4LENjqw6IMC42Rv7JqKp+BEk0vfzHM7tRN9UEpKHSL8h482MqPuuxtbVJSF7gl9fXE
iZF7Jii4wqJiJeNVCabeoeoocprjlIbYcIXhFq3BkaR5IYlgi2V6kemYs46jZDxESYIwVyf/Tpbz
DTdGvPwkVcm1uaTVs9kjYthOGYfXwlnHGpi5mlXcVYnYhwY7lDDLLVIFqg2BU4UF8FQK706JIfIy
2EmNbysZEZ4HrXfTSCEg6AeWvgW7ioIRKb/6QhXFxo6CcOv76nvJHcNuF7YfIk/JBQUIYwZcWY4g
CtYeMYVJckL0mAajG/RPwHSZ6ylVg2PAOqFLeI3r4WQKMk789kut1PsQHHDlF+1ZCzXt1A4dZCtG
ANSU6D2SaB34HnRwhd0irK88oJin2Oo9noFqUZMmYaFw4HNEPcEtcZ8hkiTcXlK9ZknHy+fMTXJo
N7F61ZD1zBucgIfUSfuwZlXFCPmL6FO5GR+zNtRW+k8IoO9Z7VlsoUg/5KC9MEAR+WWeY6935gBh
YLbh1gNmkB0IiGS9eh1CGV9qPk3MpWP9xAPni9YqepVyfzVl6ERMPadBNGr8hV+emtpHnwfSFe60
SByoTZ+V2NxAQZKMisBLI3VmgV1u2hyVRcH8y0kXTFOy15JJLBGSyEB/g9ND79nWuinljZQjR5U9
Rm3tEBBDv5iVez9EeOykmZLQv1RiFvTUvVWZG/Luv62h/uzr+IOcY5mfE4USg0Xt4tf/oe4bBE9l
IJe8JHpyBhKG+EYfDqkPlkFca/dZVoPTyihP+Vk2PysK/WvHCPnjhcpBfy3GtR7Z37XGUeoK85tY
cW7a+SPJ+p8//lBnB3djHv+Q686fdxYWou6il03/RFMLUtS/+mK8m8wYKoxc85KOQTrbhgwpq9Ao
wEtnNVSPOpNBnjshwpwkpnUgr6l5EHSO1bW1Lxu2YYKY5hBR/UVKIqAYs7yzB2U/kTOyqJLQpVmF
ypvoi74RElVydQUbJkBus/qPRLH/a04LCuw/8oLQDj9o/n39lc9Ghvrf5pf/x3/+9Zf1v//4NbX3
s//hl1+s6EZvxvv2qxovXzX0+N+tCPOf/D/9zb85Kq5jgaPi/TMN0f/WTRV+ND/7Kmars4xzTVV1
8l00nKvYJf7Hz6/3izPDef+s3n97zz5/O73779Vvm/eOFqPf/hf/wXlP37Mfv0UZyV++xB8uDkv7
HfMrEQ0EDxmyxdv4u4vDkn8XBF+iNtAsTdbNOXkly6sm+J//TZV/t3QcHza/wds25+iKOm//9lsy
Jk9+Hh9n/pHiP+PiUP6chDunTWi6SuSIYuLUxUn/q4mj9GgX8cn/Qan52I750b4qru/CZ8F2IQtj
YcU2IdcXjTJFwmmWU/RYl6Ebps/egP/fYwnu9KUcp2+2h1Ii2ASY0nC1W6Jad+zZXp1uA3EbgT2C
gp6ENnxu+zeVZiQJDpDmlwcCB7AGjHfkz4ON7grxTcFOsvEYINST/xkgQs+Mw0gnY9YjWUFZZn6n
ZGzGTOhgHqECZRYBntqycurSDLiHAoiAHDWC5xYmNokBUzNqIYapikQL8mLyNoGfesvsCbdCf6Pi
9lGS+mNR7mzTXDVdgFvMt2gG03DH1hY7e/bRJHem6MDUu7ihtBBzud9T3QI6iezSUiGyogc/mbYa
MhN5VDcE3u1YdxPcJQdtgEmvC5D5lhaS0q+clnJJE3FiQm7EUEDo4vL7Mlod3Wqpv8qRtObbWnXc
wnOe/REZTHodu6M+LhkUncisnCSuj1rYnBvaNBRP+4gt8zzkvFdyOIxFoahPAyBKLk2umtpgODqu
SoFNMDCBmsnp4WkQhGc/BZHEhsCYjeSsrBklhr+Iv4EM4hT6yTv64/KTCTK0FGIHLJzKv55icSfX
Q5hL9mqY0seqkfKlrtfnAd4owFNmqHLpJJa5a+JsnRR3RjqsDUXfN6lonVEGTU/rjvALz96aYbKJ
JdkNWzpUopiyL087I41yh8F40HSjItCF5gst3JeUqmPVRWxcFdlesm5Vw65Iv1gRgrAnwUbQ6FQp
9qnhW8Tx861XxsWIXyWOtMdwS46A66N88xV6YakJKHvN4TYPlGQ56oCxrpI2xSSfKwPxu6afR9k+
AM0eB7QN9kB2FIrFOaiRk3M92TtdQQ7Rkdne7kpzOsl5D7xNyi07zjDT4pEboyYruvAgsqNVJmvJ
I/c1Fbe0GTdJguK2R67cStA3MXHmE1kNQnjvIyxGjnIu5QfiWWIxkZRxx42DQhD/5KU7ElTvKk/f
1Ep/zYa3KTKGfaGOwOKZYr2WP8zXQfJCQNgqKJS1GXGW9PQjKKa9KbXqUx54j1063vkj1WrCyw0K
9jS8GH25KMzp7af77PmPM+I3/CnnPMyamrvcvzpRSM21yG2nVJVb4q8nypTLIq76zFuZefzlS+0z
nUJrr1Le2MZAF6udYlWX0otPU9vd+TWK/X44hSG6hLgu3QaHSWzY5IvVxbaa7LtABZoKm0styFcJ
mvgcBd13YWR/cYLr+nwC/3yCm3OUMv+QgSNo3jX+bPsvKBrsFKoaSgtcI1K1nRfzhg2cRe3Eoo23
yEsCRL3cIQufiiHqV9EKtO+q5Q5Fti4D4mEtaUI2P69bRF5kUJRMAmzOVguEjMrzNIbdA7fYNVvj
mS6Wh0JSHicN5X6lfvrG8JDqdDBpgjylgFRML2SHqcwGz4tgYQs7+iPaoJ2bpqWDlsKkRVPRLFAv
XYKuO/cC1ZqJ+Cc0MxSymEVxxb6V1gQ2GXdXkyGuS9CItkbxnUlRsDK04to30rcdoFASIciHlDzU
ZgQWGq4rcDDXUL6LJFwHgw+MAcPcVuBM+mISJGAExlOPs0sTvY3J69YHEiJWAdjcr2oFor8neyag
Qch4zoADe0SgujesUqxbaEnPdcNzpJBVJxL2RlKYwIO2fY6qhiVd5Y6uv0xx+eiHw10LbeN0bbME
AN9oESJGXybLKHswgn4j+0z5TfQBBPyAnWzXqppjqlzvkeGYkTj7dNTNWXq9LsDAxEOqzIpMBEct
LjCbrTP0DdcPZJev/iAr5M0hazSH8DkZyk1ntSsQNHJVjnJ+aLyJMD1CQ9B7U3ADEPUSTQ+eSY1F
SNhdu7eLeIt4ncUafMNPPsA1nlU9PAxynS/52jI5dZR60ygG2Le10irMNjDFxI8iOp0VhNneSgFW
/CdF7fetrKP/il7LlMpAwmyzDaHm8nLSAKgj02qeI7pXc19DNIlGKKtgIeyiO4cEFZaJjuZe/SYA
b+tJ9rNOfIkn5Z9z1FvRQnHmuXcg/py/0eXnpgQHmgyX3uUH4KlLDOuqqyMCB8+E0ie6g1pI/n6D
TqF169lW5tcA/PFLpPYbbRg26dwxH9NdjziJgK4ge/Fr4zBU2lPSzJoN88WYyuuQtixXUP/EZH5P
qrb32gC9c91iklT8Pdli1qIFgkW8KBJgpOlA98SiNPO7tGQOsSoZ7mNKVmpfXXJtfI9LNBNx27zI
CdoDyo1pM7fHc6U3j90koIEKcCIZYpBSK9V4Mi1WwEZhKsmLDFWBx7nS7uVhuJGYQWp/BrmXaBup
H5xBls8pG3dseE8U+9FMFC8r3b6YrXT049eJzZLFFSd+cKo7wNd0Wo1cDXpUfE8hYYkcsmGwH4ZR
e1bLcJ0307ZSyosn3bqYXWeS3wZQch9KSGntjwhwvu0e6qagntEwLp79lbKiWvZKRzstToVyMrS7
rL2w2J8rvFUtQhlTu3SA1k0kINbrJZXmy3xq4PJoyS6ouaV2Dp1bRtlnXL9Y9rVnfQkHHVT+24Zn
V9TX1ictNF2brGlCv5cQU/p1f8lblVNGOkbyZVDDWZBzkNl7rRH7Oo+xEL8k2XA09CG3ioHXCYkw
75T+w6boJrW0l6bFljty6cfqCw046dAvreRe9ll6uZ0+l54ao2WApwpvfc2y2H4PUU6SlX0bNC1x
7a6+SQX7ZeVv4lD57Ppoli4GiE1y2xlL9FOG3TsqhERj52IbBTHBT51dO8JPn0IkkatBHfVPqUIh
J+Akcs0Sbp9Pe0xV18AvLUSUytWO6Xscx+c8Rro4ROfJazCBFRX1tWDiW7+Jk1VGxjdWmqx1uj77
oB5gLfAkNhJ6RQ3hrSegewOCIPUSoYVMiAaEYRr17w2Suxac1ewht1sEqJNp3dKu29l98CXG9kri
BnHLkUqb5Og7ec3wYnvIhDwLGHYOtYi65ppoAHwKXuZJP+SF9h3LyTJS1n5jIhPGiZRXxxh/ITPW
MSiJihubGfFQAd5JIqr0MVhAfkpOjyjXaYwKMaduN6skJiLivweTR2NFyyxXGPY5VnGSMaZdQ6oH
q8nn2sDbxcngXbQAeZOHPNGzUeCoBTBGbhFEYGWIKORZ1a2j3/kxP/wXLLi/LKn/b2ylyhwSwOL3
04j0TyEB/3oV/Xnx/MdP+ce2Odv/GcKteW3U2Cn/yAyw1N9ZQQlv0Szc+kIVP2UGyL9rxDLNDQyG
YphzzsBPy6ammoxieI7+CBr4+978t3mOgwkAwIb/L+a7OQv55zFpXsMJfSenlXeCv+ZPeQFR1KgD
SJi36gvUukGO7R1pEuyugnMcnOcvGrf+lE8wf34aThRF8KKKhungT6/npxI4swH9TgKMaxMjNsBy
J8NzLU6BdgkUCB5EvgX/y2ZlsWkQNkIh6iHMPUZqA5Lu2dZcMEK0ocFSC690kx0ta7wF2kviq7j9
UzJUIkcCuc19AmnUzU/f9r84YPOR/+WI/fgEpEkJzeCjkFL+60DsFWFum2npEQIyYi4tYdnZeWPd
Rc01SP1D9NAzQipEf0wmZSNISMyK8CkKFKiTc2S8DQah3sisCMJnc3j2/GJtwM3HAFKeQQBg+xdB
QcQo/vNbFiqaEkMz+ZJneOKXUIiUSgaJfnecpVOLLTXSt50f+gfyzt4ka8NNurgbAqDhRgLprewp
chOFeP9Zjtdk8euQ458dzGmHpCldNpOBaSvu8JsG2Rthe+FRmNUO5ZbXKMm+FGQzKxLji65TvmgR
iwyPS4a9vNAyQAaPNJR4HpLYpHWm0B7ZASNavfaJd0pTY6HidY6aNwPTWNMkRJL1s7sObenkmC+K
xY8ZF5lqHOVScuwicguCb2ZHmXRTU3BTA8qCMKt3w0xIj+4WJh77XNiL/IshZunNnbWS7ujUKHIT
X+6a8sIJh3qPAgowVSi3ariVZe/0FPsC+RzDblhTR4C+xlja+JhyZHI8Yslw9WkEVYrkFJNIrffa
DslPouobjf4E2a93kmEd/MDcpmr5oNTdXYEauKtwzKBMEbSmJ7iRsKF5Gqq66U3WIBdKsZ3fVBbq
azkwKH2nP8IYV6lFv3zQOLHu8WhJDqMXMzXB7yQkgePQ+1EzCDuTjHRutmnjJlFFsudR99pjOidH
avkf7za3vJXHS3eyv89r/h+vB9dKgjFTUFQt8/FIQsSgeRIihQfNSRAiLhKPOEhRlBqwXIRuNCfb
mFZt0i5EfWslYpkYRixQH3U0ltF46yeOZ8FjDiSHs7+1aUr2bn7pEffT0Rg8rqIJkazCC0naptKI
/EDtmsMn+3gkenEzc1ZD8mADvmdEzygRm4Xo7pTyNoid8O/wwW0zpmjoymXPxwM7mI2fq4LJq7bv
pZ7a8AilRvgQ9/lGqk5jwQUZFVsM/xOfpGMr1PWbbeCY0xG9WsjH/I/S5JTAfKjrrSNSugDUYIEE
/8enIjB5mQoLhG1YUpz2Vk8ZaE+vf+iZ9CQkSxzCxntLi3xtYmHdjSXCUov4bfxowdFQyvveVrK1
EhscaZ/LB4aBBIc2R4qp0QWfTkm9HRkC2E07Y2sEHr0mHdy61H2nXRHxYO7EGgPD1pBSlhLizzm0
fChormIjFTjhI6UtscMrxqPGn1mSc5771sIM1MmlAgBFhf5QRmXwWNQuFGUH407F81hITD1GJZy+
4+oLbRo86sB7Y9J1iT6VjnFtfeizJULzUkb2MEWcWICf2bPpPkMXWgjyxVRPnOwEX4GkFTUsyVz1
K5lXNeLWLHCWAF3UlhOBgcxK6Gg3srTvCJwkRNCDiTQHcW8Z8aHtW/NRz+qjodXZqgy4VO0eqDM3
mlfM/FtPrv1DWzwHXREetFa76/qYeVVTxg2dK5Q2Kt1R0jMSW0TxBwryXzDF/IK0H8OPKq/z7+ZX
yP3H4/gfePz/VzC9AtjNzKJqcyGByt3kp6flP81Gh/fP9zj4eRayqPf8px/wx1gkmHDmICUT4Eqf
Zx2Qp/8Yi4hWknm0wuz+kbH0Nwxes34nzFOQqkiitW0Srf0fY5GmMjBZoKXcKalrRJbwn8HgGSR+
eWZKlIHCUUAS/Kk8Qk/oKFHiBotrb6XkLTACoP3ofQjtgp5lMiKyaW9JyOhbrap3cjMnKKsCPKAz
m+jU43XEfCtGODtrSKonJQDiiLoqWxM+ND4VUYoRLsP+W7hVnAIIhQz1l7SI6nuLWiFUx1EqeMhZ
Ux4C6BE2US0Bsnh2azKcdh0R+XfrRCcV2y7P9WONFG2XDEr/3nljdiuC2CDbkt11nadZhS7UwEnN
w6Y25U0/mhhFxxhBkJbbw7ge5QaXAA3xXUlligRxUI6BjgI8tad4n6lEagyFhSA0mqryalht+oC8
ZnDMuMXWNkAWvKpjnJ6HQRkZGDo17oBqENa6rHSkUWoQzq/IsWJ6ZjSJfcyOG+syZCGGNSPSuo/I
kIadHaX6Tml9/2JIBle+CNUH1YjaZ1pPjXNKbeLFSmNsrI1ub/SkmNadPGQrWhYtD3afbu8xN8qV
5mOhUs1eEm7XVim4mtoGH3Y/8GVK9AbYBDCZHchsTIkLdz7tu/e64UEuCWxEQctjjlGsfJ3UWL+z
2zFSqIqIvAp7XOQ/WnpCqEjL0/UcFJg4xihidLGHAoCw9ccOcVIICBD5Xf9oKab0xKaGiM3sLflR
tAoJ87ZZUj4TSol8FtyXb5HSl+tqEiQNqUQfozOg2QkOZY6SKrLUQi/q2ftIi5sDxvCqXAD+Zhsi
EMN6q6clIqlYyZo30r2lin6mtv7yaci8Gl3O7FXrDcIX0UjYkT1iH/OiQjHl5xmaZ/KkVBo3otq+
g7lHb96MZKdjwOvIlhkZKsJjP1kYrNKxzPVV1JHg56b6ZH0R++dBGSWl4S2LKCum1ZxxSpe1nVLb
x15avE16ErzIsxrITMMhu0sps8HnW6SEhZh9kvYbI7MA/ziwsEChniK+aTuKzolU6bKBPLAxuBhK
QHVPUJv+S1pr3ncYFda4qxLV+4o9s9mIqGyVjyLpZLjbyiSSTEu9iVNqMJrctSotyM9doiooXAP0
lR79Xtug7+sPsiYGlOVFmzlymPLrGlfcQZFCVPxd29pvej5N0bkJOqZwffCoh+/H9BHKWP8ciSx4
HfzYw7xpexbFFKQXYvliTYlkiSxQPMv9tggslqgARA89rWRizFezElWknMcIK6B4Wne0ZUiPYBrF
l91VJmtWbZO5ZSUGVsuhse7l1qu3ndnV2GTSFkwisWv07Eb9HEWBfNKHaXKNtm5yYt0HZIFFZXf3
EmWYiHMN8Gqjz6GylZI0aSBywGa0a6DNyDJT1UZ9LuWz273IEo5F+qNlqZRwWBKOV7s1NQKniOp4
k6QPn85lWhfZS5CUZI2PfBpaa5qjWMkQT+SeuTIwOgMFN9H1Zp13H/YE0goX16Iaa8apOSZxMl70
Wv7fzJ3XcuNIloZfpWMu9mrJABI+NnYiRqQkypVMqewNgjIFlyC8ffr9QFJqUVLV9DRqI4i7LqoT
QCLNyXN+U90EoW4DXk+qgcpiJURdGBS1x1qVs2X7PfS5VMJIAZt/5sW6fSL4yN9yJ+ofyNJ45qEo
FRK3cTm5qCzfu3BQciA6S3TrponT4GNdT9AVkrWpniiN2S/0ws1vArupLzHmBg0mmtVkkHFcfU0S
3zpEKMc/KlzXvS0rFqSZFnuQwaLBFA4qKmnGUoHm1Ot2+B1WcnKJyb1xWGSecxA6bXtSuXn/UHVa
Agzd9xP1GC1PmCxm3TEyqij1cUBrvPQbp93om0XhoDl1cN1JZkYLWpEVvvzEtwN3p3QeOnFxg16A
LDPQ5kbbFCi5FZpzDLkCbl0A5BF0j9akjOQwuSPSMm9LvWKIZkrlCPQnshDEg55+NbKG7D2+VwlE
xEovEak1e9LnSYQrKuwRHGaORaqkn4tQDbEz1gPbXahBFg5Q9JUizvyww2W+puf7QysoAcCbaVe3
CyEbEmm50hXaZZql+YXXBy5Qi5XT4bXuwSzKM0veQTD0f/gTtHXSQuFsLkAAw2HT2IcsGdkANF1I
WNJLLM4hKnkzD3r/Ql8pwP8nIEtO9Tqj+KZ1rjytmtrsZ0Yt44Icb5l8UEKBlZzqFd4cGdr2qkmz
QdoT7OZxHfvKiVri8kqOX6K+OdjyHeHmFJ5ruToxZiIptYWSav5x3V7mVQs60ieSA0SL6Ml5F6Z4
aoNtNRDS0wF/ZGYc3llZtDokGX3WtEHDkVeuMZU84XWaWMUXTdrNaYmqgwbHo+QIVEQKLlNJowRw
gK3kFLkrI/kSR92gaVEWC2xnj8tC9iaUAPlN2rlzVpox0UWUOTpCEo489bUBL48mdwYFqHCNQZKm
X7FAUSrP1RvNbq+FmjgoO9X9w5D4ZgcPyC6S3ATDPCB7YyS4iaHLm5Vb1T90dqVjDabqqeaYSytv
THSgHQm6UPMWoiyKT1praAs7MixmspSIL9uq/pgFFLVgCNXOVaWqEL5lg/5Ub9npqUpJACQoToau
o/bZgRYMdgP487bnvZaV55h9KXOndqML3JDaCvHAFdxUtfWSDnKwOgF1a6puNPPrCaJEYYepch9k
0UkfFMkNmQl52jLUzm0bPw1SC/oZBTIbEltaFV8dxtm8MFb2PVBUzqpUlbJLPZb2zQpO0iIsS7Tp
9RQ/EdFOxIPDgJm7hbq6zkJ0NzKJDwR+IR64VqNMPykrBemmis+fOJn/NSb1HIN5iHq0K01PgVcd
Wh9WkWPeq/gaKYf4cSWkcsr0e5k7xqwvs/I2E0Vx33pqemWWZnuxykPIVk0Ueh8Ko6AklFg+Zlrr
IrAcRFl6Is7v2EuE3Qy8Q/vJ1AOdonITe4+un/mXsTvRzsMqtWKk45iFB01aQkNAw62CuN9Zh1ad
2eSoNfg4oI29b5YS+YNeYN1+n5j+5HtUgYUlfRK2n1Oy+ce+nVqXpAC1U4d0zg+eN7/C0rq7c/oK
3lGfdkiitUE+mBvkdnnrdE3Mel80QE01L7Ap3Rldd217OWIqndF87lEzPbKwgl5iXkQMkhYRyLey
cKleumSLAENmmnfMp2rOVY/M+xxl+hxUn2ZmxDUD/KPsJYuUSNpSgsXzc3TMQs7Cx1WZ5+5JmoOs
n9sOlAeyUL76AYwGtXOrQX9KFErUHQV1XMOXz20UFQORA2tE0DeeJXpblCT3HerSdq/02qwSmekM
Elr5t6YMcnQEA1+hqtRLFCiBRCRzozTxClQBncyo65ZLz7fY4xrs+m6i2qL/C7vSmwOsc6oFLDL5
Wdf97IbSMoTUnNPSTdjpzrxWa49TsAJJszDsS7XFuTVQM2TRGAWoArMhw/ezRCUbuGq58bGTFdz+
oCNWOGjyAmECL+jTABomB5wr26CaddTUhr6wJNoq8yjSAe3IemUDeGCXgIcOMwFxA83GL8fXZbUw
1dLGmVpAWu6dBvZX4sBmCuOJY8zxyFQ/OcakWwb2RHmwbVmhh9aApMZpOi8HcES4wrWzgqQwk2GY
Hsqi9EmNSO+H8JLgpuxBBndOio4IwWcfD7gUmKBJfl3hZDDPrZwlaoUK9VFHOBfO9VYVh44P6dlW
BrS+aRbu0mkycaOsiD2QH/edySyPHUMetqnZRgTecvJDVnFP8EZN2ul58YO+hokPT6Q9zC2NaaKz
Jc8Z2QjAZKGSLDUnS8VVSGn2EF0rFONS0SI3KNNutkoT4OZKmruD0htmxW6MV5grEcnTIjJIkRJT
IOtISwB2rQUFwFxr7Br1/Sz1PiECzTOpuZZ+ThvLBr1C1u1HIgNxE/UIrs+0XhQkxztxneftZFFq
OSoxrpbCu6TCgIeplytzbwWHsuqhqJAyjkAwK1669OUkP4swmSHeV/sezVHV+dHpltuhix9bkHnA
Xd7WEKEGobPCOPEsO+KExjlUHIPycE8hGuT3nXSGArquejfs1ynQYvg8Z2BBVidpqcAsaNtEg0lb
VLM6w/fBYufAjFWQvkE2D4m00OohwsMrnSgUxZ1kQhW9K2BZrUr9VKfq8JXdP0POz1kdRWqgTZgq
ErJV44Ird9CqBkvvBfM2jKqbRAcEc4CGGV4PSOZkBwSNwbWlUNtVU8enxGc7xpkSC+InI3IRK3Lv
CFudY4WZeAjCrjjUHcf7js5Uedcp2FiBXFfx90DK5btXJNa116soAnJYCE+bBE20fhKDNffK9rZt
3avOL9HaVaR/bQQ5s1EMvqBojrVIvtTNQk+ld2aaKUzX1kRfx5dQHlorMI6TSBFfAMdTnU2CxBwC
9lg78hWFABU8DCqogBoIaaNAuTNYWBYBcehhxHQpLhrMeBk6Woi3LQA3Cn1BWM6xqJeoOFRE00oc
JLeoQNpkYxPzyoQX8lHvE+0E6srkKikMvA/MBDajF5r1bTZJyXOz3ooTHMNsVAFq/5YJ537zTYHo
k40XMouiF7CmVLUTgFdX4g+Ap/xTzfXNq1oXJuw/20YoWTOV6MKYaNXCDzBsxdywBfKH2hUY8Aya
rqHEk7mvVBbCB16HIWwVlh87IYNP5HTrK2fiGffMWBVdndx5hJ6BR4ATuiDUyAdMDiaNrn4RZUJo
r0bhCS5UFGAUpcT6tSa1EZesUkFVCWB5dhyeyFXlz6tVHB+7dkbd14GuJVIznbtSb88mkpeNLBoB
kbDKiFG9BPiZ1KovORucz90yeaQAlZwHSilRTYEwWPoV+OquSsVgoNRAyIZSNPM10V4kyUSFbUC8
Qvrc8le3aoyahanX4VWiix8WZ0MKvl4HHToB13TbVpPyvNNb67OBr7Z90vUWgh+y1ZvPBlSpx3wo
xLFMKm4wT1Dag2uQlA+R3naz/+bsDjljpcmF1pHTLWXeYuxhhqhk9eAHLns2lmounRD7ynVW7Xen
I/8fEo3bRxwyf28Awc9lx+HXNZ7sNvl7f/RUv3y/oR2E8T0HtnLAKw98+peZR+LSV6nK9SOt0c2/
akEuAUFXD4CXBRlFQ1AtMzBlWl//+EMmK2/7s+VMSYqatmHCYh8uMoggmF/00M/64Nev9xZ6/bad
nRf4KciaujGVwB1U9U/64FUTf/aBakwtwzAwmMLy+t0+cEyDqgIOJOtr0+d71AdDHndkHwiTcaDj
TEcvbK6dcYDwP/BI6uiDd9dw7V0fqEOmfGwnaFP8wfAuMNY+Bqy4O51g2VNh246Jw+S+doKpgpbA
AnNkR6jWlB4wwZRSRd9dDuCj25TXt1OBn/dsOSD2tKAvjOwAocGDMIaSEIvLiw5wVP5dWKyIYk/X
Q8tRNKHB9Ri1JLItoHYOiMXajHRntxssdWqAowEyDahmfe3dODCFOnYQqPrUUhVd6NBU1ter5cCc
qljrAjjZ2zVRgXuEGe3YwWCwLLIBAhp7/tq7c0KArrJJsz//vF+LAkiyofQ5akao6lRRhyhoYEu9
eHs2BR2OiQCJv29zQCOqGzsHhDWFYqBovODzx33x9jZvb7He6s52imy8h/YoNtJVFqmx396ZUian
N3VnsxCwvL7oBIuFQKGMz2zbuyEAemuzR2/Aks+HjbdHhJ+Gx4SG7IOcALZHgFdRERAHA48mA5zm
ZoTsXWgI+kIdO/0JCPj8kCYtZtSLb29bUwc7U8Ad2+mxfwckzbDHTgDhTFWcwUGq7Lw8A18DoIuz
/DZe3rvZr2L5C/p21MqvYV82jP/nmO9VGGBNAQ4JdUA/r6+96wRhairPPKoT2P5sR5CAJS26vl51
gjMlAgBJBHvu6ef9igGYo8rYY5EGcVrnsI34x+48MKb6YKWJFfjm7fdvEQATPcCPR4cD6pRYajgA
vjsMbDFVdJVEgbJ3OyEs8wF8N24SKFOIDCD71W0C4NWpyCQUJNpgLGyGwd51wnA4NMXYBZF8GUlB
jsbi3VyRpU8Vg+lmCrHZE/dvNpDsHL0WkCvi9IcOwvtjwSAmxOnSfPp5/3YFFuuxnUBoiPM3Q8F+
yhPsrotD0ERUTEptT9dFwVo+uhMIgAEAw86GyrS+djrB1qe6IHaEsbKnncCxdr05jM4TaFOTY4Jw
nk4CuydlmzQCayOH8e2ysVmO9+isCKmNfIk+dn0U9tQE7A3iZLsPvIqVrCnnER2E93bl2LulgZV9
s3WNODQaU1ZHXtHAqXe4dvuAsQDgHmToEEntV6D4NBvGHpsJFhnr8AIQLFhfu7OByho5I9D8xn/Q
A39hrjwXKLFxkg/r0mTwWLzQO/q3f/BUuXvbwLYid/Lwv/8YKo87fzhoIW2aflwrLA3//c+dnMK6
avjix6cq4vo+2/99+4Jvb71zr6e3evrHRfCYL/N7qIjrW28fc+N3jXySj6zSVb58eCz8neLpunL4
5wO9UXJ6jhV/2X5erZb3/lK+dwuhDMnX0bcoil3D7k29b2yzB4G/zJ+ebvimm2k/ttnFMseKYPmy
YXWTghjdchD/tKe3B/2xtzhdxnH1x38t4/R//jhbFn4c7PQQq9kQLoy9y9kyXwEfiHY7aVOxGN02
U0G+anh98hnb8PkyKvzlQ/P4mD71wHohGChKT//wriDaX5pGF8sHv3t/mm4Ku2Mf//Ih4PGfHnR4
8m3sN7bhq+qhuvcf87zbaXyTcxnf+Cpc3u02vM5jjG34ZhkuATgud+AkQ/7mNwzvj0EUBfHLh95W
IsY+9O0yDiTqeA/VTuOb6s7Yxj+VJaJ77+wT2iaHPrb9L49F+cfB48pbyp2n3ySnx7Z+sWQxZ8Eq
850xvq1+jG39uAppvXz53M915tFtJztP/JyiGNsuG/+zauKH4D654+ueFBJ9xWL3Pcjm/I5R/69f
BQKDXIZK4uzpziMWygCK0m44sNbiQCZ5fOO3ORyD3RG0bZzE4dgP8h+JijzHkH8vKhsUNIdP/fTU
651qUw3/Dd10sVwN/fRO47+hmy4ePaLJZbczK/gK20r+6K/wKP3g7ZMPh97RTT/Pt1cqpZun19Xx
t5ixYz0EqKPuRvKbc/tv2Lpmvr8sy6B4c4c/8+dje2m9z8Agfz06t3f4DUvEKVvBT9v/DeeR20em
lvc6xv8Teja2h/4qw37kGvH+evR39HZ/+SDvHWmfEbRvD7pPyNj3/rfdU/zwF/fycZn/8/8AAAD/
/w==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effectLst>
      <a:outerShdw blurRad="63500" sx="102000" sy="102000" algn="ctr" rotWithShape="0">
        <a:prstClr val="black">
          <a:alpha val="40000"/>
        </a:prstClr>
      </a:outerShdw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microsoft.com/office/2014/relationships/chartEx" Target="../charts/chartEx2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0</xdr:col>
      <xdr:colOff>255305</xdr:colOff>
      <xdr:row>2</xdr:row>
      <xdr:rowOff>59167</xdr:rowOff>
    </xdr:to>
    <xdr:sp macro="" textlink="">
      <xdr:nvSpPr>
        <xdr:cNvPr id="2" name="B43B9E99-EEEB-43E0-84A8-B82E90D6F7D8">
          <a:extLst>
            <a:ext uri="{FF2B5EF4-FFF2-40B4-BE49-F238E27FC236}">
              <a16:creationId xmlns:a16="http://schemas.microsoft.com/office/drawing/2014/main" id="{D40E920D-AADF-7B5B-AF07-D17F11489167}"/>
            </a:ext>
          </a:extLst>
        </xdr:cNvPr>
        <xdr:cNvSpPr txBox="1"/>
      </xdr:nvSpPr>
      <xdr:spPr>
        <a:xfrm>
          <a:off x="127000" y="127000"/>
          <a:ext cx="128305" cy="300467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endParaRPr lang="en-IN" sz="1100"/>
        </a:p>
      </xdr:txBody>
    </xdr:sp>
    <xdr:clientData/>
  </xdr:twoCellAnchor>
  <xdr:twoCellAnchor>
    <xdr:from>
      <xdr:col>10</xdr:col>
      <xdr:colOff>19842</xdr:colOff>
      <xdr:row>10</xdr:row>
      <xdr:rowOff>104775</xdr:rowOff>
    </xdr:from>
    <xdr:to>
      <xdr:col>16</xdr:col>
      <xdr:colOff>178592</xdr:colOff>
      <xdr:row>25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EDF397-CDAA-3659-A020-D076551BC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225425</xdr:colOff>
      <xdr:row>1</xdr:row>
      <xdr:rowOff>79375</xdr:rowOff>
    </xdr:from>
    <xdr:to>
      <xdr:col>9</xdr:col>
      <xdr:colOff>530225</xdr:colOff>
      <xdr:row>16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3ED898-7F3F-7971-8E9E-75DB58347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2</xdr:row>
      <xdr:rowOff>34925</xdr:rowOff>
    </xdr:from>
    <xdr:to>
      <xdr:col>10</xdr:col>
      <xdr:colOff>120650</xdr:colOff>
      <xdr:row>17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5B9E7-6A7A-22F7-C9D4-C487E0C05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605823</xdr:colOff>
      <xdr:row>1</xdr:row>
      <xdr:rowOff>160122</xdr:rowOff>
    </xdr:from>
    <xdr:to>
      <xdr:col>19</xdr:col>
      <xdr:colOff>303769</xdr:colOff>
      <xdr:row>17</xdr:row>
      <xdr:rowOff>20079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E49C56E-DB7E-4D83-9F25-91BDCC7A0B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20073" y="344272"/>
              <a:ext cx="4574746" cy="28063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141814</xdr:colOff>
      <xdr:row>4</xdr:row>
      <xdr:rowOff>116416</xdr:rowOff>
    </xdr:from>
    <xdr:to>
      <xdr:col>7</xdr:col>
      <xdr:colOff>592667</xdr:colOff>
      <xdr:row>31</xdr:row>
      <xdr:rowOff>127000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428632A-CD04-4D02-885A-F1A0EE4F7C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814" y="1018116"/>
              <a:ext cx="4718053" cy="49826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190501</xdr:colOff>
      <xdr:row>4</xdr:row>
      <xdr:rowOff>10583</xdr:rowOff>
    </xdr:from>
    <xdr:to>
      <xdr:col>16</xdr:col>
      <xdr:colOff>465666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9AD19-3CEB-4D37-8889-CBB92A9A0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179917</xdr:colOff>
      <xdr:row>19</xdr:row>
      <xdr:rowOff>1</xdr:rowOff>
    </xdr:from>
    <xdr:to>
      <xdr:col>16</xdr:col>
      <xdr:colOff>476250</xdr:colOff>
      <xdr:row>31</xdr:row>
      <xdr:rowOff>158751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A73ECE-87E8-4091-8C7B-0FAC90A72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</xdr:colOff>
      <xdr:row>4</xdr:row>
      <xdr:rowOff>10583</xdr:rowOff>
    </xdr:from>
    <xdr:to>
      <xdr:col>24</xdr:col>
      <xdr:colOff>328084</xdr:colOff>
      <xdr:row>18</xdr:row>
      <xdr:rowOff>84667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9B96AE-AC77-48EF-B819-67BD36604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19</xdr:row>
      <xdr:rowOff>0</xdr:rowOff>
    </xdr:from>
    <xdr:to>
      <xdr:col>24</xdr:col>
      <xdr:colOff>359833</xdr:colOff>
      <xdr:row>31</xdr:row>
      <xdr:rowOff>137583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F765F4-5E92-4824-BD23-E8B47FA6C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306917</xdr:colOff>
      <xdr:row>0</xdr:row>
      <xdr:rowOff>85811</xdr:rowOff>
    </xdr:from>
    <xdr:to>
      <xdr:col>14</xdr:col>
      <xdr:colOff>480540</xdr:colOff>
      <xdr:row>3</xdr:row>
      <xdr:rowOff>116417</xdr:rowOff>
    </xdr:to>
    <xdr:sp macro="" textlink="Pivot!C70">
      <xdr:nvSpPr>
        <xdr:cNvPr id="8" name="Rectangle: Rounded Corners 7">
          <a:extLst>
            <a:ext uri="{FF2B5EF4-FFF2-40B4-BE49-F238E27FC236}">
              <a16:creationId xmlns:a16="http://schemas.microsoft.com/office/drawing/2014/main" id="{A415B862-1983-A521-EC7B-1AB0E3026AF1}"/>
            </a:ext>
          </a:extLst>
        </xdr:cNvPr>
        <xdr:cNvSpPr/>
      </xdr:nvSpPr>
      <xdr:spPr>
        <a:xfrm>
          <a:off x="7008741" y="85811"/>
          <a:ext cx="2001394" cy="742836"/>
        </a:xfrm>
        <a:prstGeom prst="roundRect">
          <a:avLst/>
        </a:prstGeom>
        <a:solidFill>
          <a:sysClr val="window" lastClr="FFFFFF"/>
        </a:solidFill>
        <a:ln>
          <a:solidFill>
            <a:schemeClr val="tx1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 u="none" strike="noStrike">
              <a:solidFill>
                <a:schemeClr val="tx1">
                  <a:lumMod val="50000"/>
                  <a:lumOff val="50000"/>
                </a:schemeClr>
              </a:solidFill>
              <a:effectLst/>
              <a:latin typeface="Calibri"/>
              <a:ea typeface="Calibri"/>
              <a:cs typeface="Calibri"/>
            </a:rPr>
            <a:t>Avg Number</a:t>
          </a:r>
          <a:r>
            <a:rPr lang="en-US" sz="1400" b="1" i="0" u="none" strike="noStrike" baseline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Calibri"/>
              <a:ea typeface="Calibri"/>
              <a:cs typeface="Calibri"/>
            </a:rPr>
            <a:t> of Employed</a:t>
          </a:r>
          <a:r>
            <a:rPr lang="en-US" sz="1400" b="1" i="0" u="none" strike="noStrike">
              <a:solidFill>
                <a:schemeClr val="tx1">
                  <a:lumMod val="50000"/>
                  <a:lumOff val="50000"/>
                </a:schemeClr>
              </a:solidFill>
              <a:effectLst/>
              <a:latin typeface="Calibri"/>
              <a:ea typeface="Calibri"/>
              <a:cs typeface="Calibri"/>
            </a:rPr>
            <a:t> :</a:t>
          </a:r>
          <a:r>
            <a:rPr lang="en-US" sz="1400" b="1" i="0" u="none" strike="noStrike">
              <a:solidFill>
                <a:srgbClr val="000000"/>
              </a:solidFill>
              <a:effectLst/>
              <a:latin typeface="Calibri"/>
              <a:ea typeface="Calibri"/>
              <a:cs typeface="Calibri"/>
            </a:rPr>
            <a:t> </a:t>
          </a:r>
          <a:fld id="{B388D969-6E98-432B-9F0F-F86ED89BD4BB}" type="TxLink">
            <a:rPr lang="en-US" sz="1400" b="1" i="0" u="none" strike="noStrike">
              <a:solidFill>
                <a:srgbClr val="000000"/>
              </a:solidFill>
              <a:effectLst/>
              <a:latin typeface="Calibri"/>
              <a:ea typeface="Calibri"/>
              <a:cs typeface="Calibri"/>
            </a:rPr>
            <a:t>23790242</a:t>
          </a:fld>
          <a:endParaRPr lang="en-IN" sz="1400" b="1">
            <a:effectLst/>
          </a:endParaRPr>
        </a:p>
      </xdr:txBody>
    </xdr:sp>
    <xdr:clientData/>
  </xdr:twoCellAnchor>
  <xdr:twoCellAnchor>
    <xdr:from>
      <xdr:col>15</xdr:col>
      <xdr:colOff>55491</xdr:colOff>
      <xdr:row>0</xdr:row>
      <xdr:rowOff>87241</xdr:rowOff>
    </xdr:from>
    <xdr:to>
      <xdr:col>18</xdr:col>
      <xdr:colOff>341241</xdr:colOff>
      <xdr:row>3</xdr:row>
      <xdr:rowOff>118991</xdr:rowOff>
    </xdr:to>
    <xdr:sp macro="" textlink="Pivot!F70">
      <xdr:nvSpPr>
        <xdr:cNvPr id="5" name="Rectangle: Rounded Corners 4">
          <a:extLst>
            <a:ext uri="{FF2B5EF4-FFF2-40B4-BE49-F238E27FC236}">
              <a16:creationId xmlns:a16="http://schemas.microsoft.com/office/drawing/2014/main" id="{C966FF0E-DBAD-471A-8A59-1AFEAA74C34E}"/>
            </a:ext>
          </a:extLst>
        </xdr:cNvPr>
        <xdr:cNvSpPr/>
      </xdr:nvSpPr>
      <xdr:spPr>
        <a:xfrm>
          <a:off x="9194342" y="87241"/>
          <a:ext cx="2113521" cy="743980"/>
        </a:xfrm>
        <a:prstGeom prst="roundRect">
          <a:avLst/>
        </a:prstGeom>
        <a:solidFill>
          <a:sysClr val="window" lastClr="FFFFFF"/>
        </a:solidFill>
        <a:ln>
          <a:solidFill>
            <a:schemeClr val="tx1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Calibri"/>
              <a:cs typeface="Calibri"/>
            </a:rPr>
            <a:t>Avg Labor Participation Rate :</a:t>
          </a:r>
          <a:r>
            <a:rPr lang="en-US" sz="1400" b="1" i="0" u="none" strike="noStrike">
              <a:solidFill>
                <a:srgbClr val="000000"/>
              </a:solidFill>
              <a:latin typeface="+mn-lt"/>
              <a:ea typeface="Calibri"/>
              <a:cs typeface="Calibri"/>
            </a:rPr>
            <a:t> </a:t>
          </a:r>
          <a:fld id="{4E8940E4-B021-4A3E-A3C1-A40D1476AF8D}" type="TxLink"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47.14</a:t>
          </a:fld>
          <a:endParaRPr lang="en-US" sz="14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21</xdr:col>
      <xdr:colOff>105834</xdr:colOff>
      <xdr:row>0</xdr:row>
      <xdr:rowOff>95250</xdr:rowOff>
    </xdr:from>
    <xdr:to>
      <xdr:col>24</xdr:col>
      <xdr:colOff>391584</xdr:colOff>
      <xdr:row>3</xdr:row>
      <xdr:rowOff>127000</xdr:rowOff>
    </xdr:to>
    <xdr:sp macro="" textlink="'Piv-Updated'!E12">
      <xdr:nvSpPr>
        <xdr:cNvPr id="11" name="Rectangle: Rounded Corners 10">
          <a:extLst>
            <a:ext uri="{FF2B5EF4-FFF2-40B4-BE49-F238E27FC236}">
              <a16:creationId xmlns:a16="http://schemas.microsoft.com/office/drawing/2014/main" id="{0FE92BD6-46CA-4357-A627-DBAC7BD70416}"/>
            </a:ext>
          </a:extLst>
        </xdr:cNvPr>
        <xdr:cNvSpPr/>
      </xdr:nvSpPr>
      <xdr:spPr>
        <a:xfrm>
          <a:off x="12996334" y="95250"/>
          <a:ext cx="2127250" cy="762000"/>
        </a:xfrm>
        <a:prstGeom prst="roundRect">
          <a:avLst/>
        </a:prstGeom>
        <a:solidFill>
          <a:sysClr val="window" lastClr="FFFFFF"/>
        </a:solidFill>
        <a:ln>
          <a:solidFill>
            <a:schemeClr val="tx1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 i="0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Calibri"/>
              <a:cs typeface="Calibri"/>
            </a:rPr>
            <a:t>Avg Unemployment Rate :</a:t>
          </a:r>
          <a:r>
            <a:rPr lang="en-US" sz="1400" b="1" i="0" u="none" strike="noStrike" baseline="0">
              <a:solidFill>
                <a:srgbClr val="000000"/>
              </a:solidFill>
              <a:latin typeface="+mn-lt"/>
              <a:ea typeface="Calibri"/>
              <a:cs typeface="Calibri"/>
            </a:rPr>
            <a:t> </a:t>
          </a:r>
          <a:fld id="{4ED8072E-4FDB-4581-9BE3-C08718014628}" type="TxLink">
            <a:rPr lang="en-US" sz="1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8.60</a:t>
          </a:fld>
          <a:endParaRPr lang="en-US" sz="1400" b="1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0</xdr:col>
      <xdr:colOff>127000</xdr:colOff>
      <xdr:row>0</xdr:row>
      <xdr:rowOff>84667</xdr:rowOff>
    </xdr:from>
    <xdr:to>
      <xdr:col>8</xdr:col>
      <xdr:colOff>381001</xdr:colOff>
      <xdr:row>3</xdr:row>
      <xdr:rowOff>95250</xdr:rowOff>
    </xdr:to>
    <xdr:sp macro="" textlink="Pivot!F70">
      <xdr:nvSpPr>
        <xdr:cNvPr id="12" name="Rectangle: Rounded Corners 11">
          <a:extLst>
            <a:ext uri="{FF2B5EF4-FFF2-40B4-BE49-F238E27FC236}">
              <a16:creationId xmlns:a16="http://schemas.microsoft.com/office/drawing/2014/main" id="{41777B14-ABD7-4D05-9FCB-D094D21343ED}"/>
            </a:ext>
          </a:extLst>
        </xdr:cNvPr>
        <xdr:cNvSpPr/>
      </xdr:nvSpPr>
      <xdr:spPr>
        <a:xfrm>
          <a:off x="127000" y="84667"/>
          <a:ext cx="5164668" cy="719666"/>
        </a:xfrm>
        <a:prstGeom prst="roundRect">
          <a:avLst/>
        </a:prstGeom>
        <a:solidFill>
          <a:sysClr val="window" lastClr="FFFFFF"/>
        </a:solidFill>
        <a:ln>
          <a:solidFill>
            <a:schemeClr val="tx1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 i="0" u="none" strike="noStrike">
              <a:solidFill>
                <a:schemeClr val="bg1">
                  <a:lumMod val="50000"/>
                </a:schemeClr>
              </a:solidFill>
              <a:latin typeface="Calibri"/>
              <a:ea typeface="Calibri"/>
              <a:cs typeface="Calibri"/>
            </a:rPr>
            <a:t>UNEMPLOYMENT</a:t>
          </a:r>
          <a:r>
            <a:rPr lang="en-US" sz="2800" b="1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ea typeface="Calibri"/>
              <a:cs typeface="Calibri"/>
            </a:rPr>
            <a:t> IN INDIA</a:t>
          </a:r>
          <a:endParaRPr lang="en-US" sz="2800" b="1" i="0" u="none" strike="noStrike">
            <a:solidFill>
              <a:schemeClr val="bg1">
                <a:lumMod val="5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vaneeth B K" refreshedDate="45394.555955555552" createdVersion="8" refreshedVersion="8" minRefreshableVersion="3" recordCount="359" xr:uid="{50C15818-0D77-43B7-912D-A2804DB8D846}">
  <cacheSource type="worksheet">
    <worksheetSource name="Table1"/>
  </cacheSource>
  <cacheFields count="10">
    <cacheField name="State" numFmtId="0">
      <sharedItems count="27">
        <s v="Andhra Pradesh"/>
        <s v="Assam"/>
        <s v="Bihar"/>
        <s v="Chhattisgarh"/>
        <s v="Delhi"/>
        <s v="Goa"/>
        <s v="Gujarat"/>
        <s v="Haryana"/>
        <s v="Himachal Pradesh"/>
        <s v="Jammu &amp; Kashmir"/>
        <s v="Jharkhand"/>
        <s v="Karnataka"/>
        <s v="Kerala"/>
        <s v="Madhya Pradesh"/>
        <s v="Maharashtra"/>
        <s v="Meghalaya"/>
        <s v="Odisha"/>
        <s v="Puducherry"/>
        <s v="Punjab"/>
        <s v="Rajasthan"/>
        <s v="Sikkim"/>
        <s v="Tamil Nadu"/>
        <s v="Telangana"/>
        <s v="Tripura"/>
        <s v="Uttar Pradesh"/>
        <s v="Uttarakhand"/>
        <s v="West Bengal"/>
      </sharedItems>
    </cacheField>
    <cacheField name=" Date" numFmtId="0">
      <sharedItems count="14">
        <s v=" 31-05-2019"/>
        <s v=" 30-06-2019"/>
        <s v=" 31-07-2019"/>
        <s v=" 31-08-2019"/>
        <s v=" 30-09-2019"/>
        <s v=" 31-10-2019"/>
        <s v=" 30-11-2019"/>
        <s v=" 31-12-2019"/>
        <s v=" 31-01-2020"/>
        <s v=" 29-02-2020"/>
        <s v=" 31-03-2020"/>
        <s v=" 30-04-2020"/>
        <s v=" 31-05-2020"/>
        <s v=" 30-06-2020"/>
      </sharedItems>
    </cacheField>
    <cacheField name=" Frequency" numFmtId="0">
      <sharedItems/>
    </cacheField>
    <cacheField name=" Estimated Unemployment Rate (%)" numFmtId="10">
      <sharedItems containsSemiMixedTypes="0" containsString="0" containsNumber="1" minValue="0" maxValue="74.510000000000005"/>
    </cacheField>
    <cacheField name=" Estimated Employed" numFmtId="0">
      <sharedItems containsSemiMixedTypes="0" containsString="0" containsNumber="1" containsInteger="1" minValue="49420" maxValue="45777509"/>
    </cacheField>
    <cacheField name=" Estimated Labour Participation Rate (%)" numFmtId="0">
      <sharedItems containsSemiMixedTypes="0" containsString="0" containsNumber="1" minValue="13.33" maxValue="72.569999999999993"/>
    </cacheField>
    <cacheField name="Area" numFmtId="0">
      <sharedItems/>
    </cacheField>
    <cacheField name="Longitude" numFmtId="0">
      <sharedItems containsMixedTypes="1" containsNumber="1" minValue="10.8505" maxValue="33.778199999999998"/>
    </cacheField>
    <cacheField name="Lattitude" numFmtId="0">
      <sharedItems containsMixedTypes="1" containsNumber="1" minValue="71.192400000000006" maxValue="92.937600000000003"/>
    </cacheField>
    <cacheField name="Region" numFmtId="0">
      <sharedItems count="6">
        <s v="South"/>
        <s v="Northeast"/>
        <s v="East"/>
        <s v="West"/>
        <s v="North"/>
        <e v="#VALUE!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vaneeth B K" refreshedDate="45394.704752314814" createdVersion="8" refreshedVersion="8" minRefreshableVersion="3" recordCount="125" xr:uid="{78E80043-704C-4AFB-981E-CCCC53642DF2}">
  <cacheSource type="worksheet">
    <worksheetSource ref="A1:L126" sheet="Post-COVID"/>
  </cacheSource>
  <cacheFields count="14">
    <cacheField name="State" numFmtId="0">
      <sharedItems/>
    </cacheField>
    <cacheField name=" Date" numFmtId="14">
      <sharedItems containsSemiMixedTypes="0" containsNonDate="0" containsDate="1" containsString="0" minDate="2020-02-29T00:00:00" maxDate="2020-07-01T00:00:00" count="5">
        <d v="2020-02-29T00:00:00"/>
        <d v="2020-03-31T00:00:00"/>
        <d v="2020-04-30T00:00:00"/>
        <d v="2020-05-31T00:00:00"/>
        <d v="2020-06-30T00:00:00"/>
      </sharedItems>
      <fieldGroup par="13"/>
    </cacheField>
    <cacheField name=" Frequency" numFmtId="0">
      <sharedItems/>
    </cacheField>
    <cacheField name=" Estimated Unemployment Rate (%)" numFmtId="0">
      <sharedItems containsSemiMixedTypes="0" containsString="0" containsNumber="1" minValue="0" maxValue="74.510000000000005" count="119">
        <n v="5.91"/>
        <n v="4.0599999999999996"/>
        <n v="16.29"/>
        <n v="14.46"/>
        <n v="0.85"/>
        <n v="3.26"/>
        <n v="3.77"/>
        <n v="9.3800000000000008"/>
        <n v="0"/>
        <n v="9.61"/>
        <n v="15.39"/>
        <n v="45.09"/>
        <n v="47.26"/>
        <n v="20.49"/>
        <n v="7.89"/>
        <n v="7.31"/>
        <n v="7.64"/>
        <n v="10.14"/>
        <n v="13.81"/>
        <n v="15.18"/>
        <n v="20.69"/>
        <n v="22.76"/>
        <n v="21.14"/>
        <n v="15.91"/>
        <n v="20"/>
        <n v="6.64"/>
        <n v="7.59"/>
        <n v="12"/>
        <n v="14.58"/>
        <n v="1.41"/>
        <n v="27.19"/>
        <n v="23.92"/>
        <n v="41.61"/>
        <n v="34.22"/>
        <n v="35.57"/>
        <n v="15.42"/>
        <n v="17.71"/>
        <n v="2.13"/>
        <n v="25.64"/>
        <n v="1.1200000000000001"/>
        <n v="21.23"/>
        <n v="16"/>
        <n v="2.2200000000000002"/>
        <n v="18.97"/>
        <n v="9.06"/>
        <n v="5.01"/>
        <n v="41.72"/>
        <n v="55.1"/>
        <n v="21.53"/>
        <n v="4.1100000000000003"/>
        <n v="2.39"/>
        <n v="33.17"/>
        <n v="23.72"/>
        <n v="10.92"/>
        <n v="8.91"/>
        <n v="8.85"/>
        <n v="10.71"/>
        <n v="23.38"/>
        <n v="27.66"/>
        <n v="4.42"/>
        <n v="1.19"/>
        <n v="12.5"/>
        <n v="22.46"/>
        <n v="6.46"/>
        <n v="4.24"/>
        <n v="5.38"/>
        <n v="25.28"/>
        <n v="16.89"/>
        <n v="9.4"/>
        <n v="2.76"/>
        <n v="1.28"/>
        <n v="8.3800000000000008"/>
        <n v="3.73"/>
        <n v="1.35"/>
        <n v="3.31"/>
        <n v="15.09"/>
        <n v="24.48"/>
        <n v="9.4499999999999993"/>
        <n v="4.59"/>
        <n v="1.74"/>
        <n v="2.31"/>
        <n v="74.510000000000005"/>
        <n v="10.41"/>
        <n v="10.51"/>
        <n v="3.69"/>
        <n v="40.590000000000003"/>
        <n v="14.48"/>
        <n v="9.4700000000000006"/>
        <n v="12.25"/>
        <n v="10.45"/>
        <n v="13.86"/>
        <n v="5.81"/>
        <n v="1.17"/>
        <n v="6.36"/>
        <n v="53.19"/>
        <n v="38.729999999999997"/>
        <n v="2.06"/>
        <n v="9.02"/>
        <n v="5.63"/>
        <n v="4.51"/>
        <n v="34.01"/>
        <n v="19.3"/>
        <n v="26.22"/>
        <n v="31.61"/>
        <n v="43.64"/>
        <n v="14.71"/>
        <n v="18.84"/>
        <n v="8.1199999999999992"/>
        <n v="9.3699999999999992"/>
        <n v="19.920000000000002"/>
        <n v="8.51"/>
        <n v="4.8499999999999996"/>
        <n v="3.66"/>
        <n v="3.57"/>
        <n v="3.78"/>
        <n v="7.02"/>
        <n v="18.32"/>
        <n v="18.43"/>
        <n v="4.9400000000000004"/>
      </sharedItems>
    </cacheField>
    <cacheField name=" Estimated Employed" numFmtId="0">
      <sharedItems containsSemiMixedTypes="0" containsString="0" containsNumber="1" containsInteger="1" minValue="49420" maxValue="44257432"/>
    </cacheField>
    <cacheField name=" Estimated Labour Participation Rate (%)" numFmtId="0">
      <sharedItems containsSemiMixedTypes="0" containsString="0" containsNumber="1" minValue="13.33" maxValue="69.88"/>
    </cacheField>
    <cacheField name="Area" numFmtId="0">
      <sharedItems/>
    </cacheField>
    <cacheField name="Longitude" numFmtId="0">
      <sharedItems containsString="0" containsBlank="1" containsNumber="1" minValue="10.8505" maxValue="33.778199999999998"/>
    </cacheField>
    <cacheField name="Lattitude" numFmtId="0">
      <sharedItems containsString="0" containsBlank="1" containsNumber="1" minValue="71.192400000000006" maxValue="92.937600000000003"/>
    </cacheField>
    <cacheField name="Region" numFmtId="0">
      <sharedItems containsBlank="1"/>
    </cacheField>
    <cacheField name="Month Name" numFmtId="0">
      <sharedItems count="5">
        <s v="February"/>
        <s v="March"/>
        <s v="April"/>
        <s v="May"/>
        <s v="June"/>
      </sharedItems>
    </cacheField>
    <cacheField name="Year" numFmtId="0">
      <sharedItems containsSemiMixedTypes="0" containsString="0" containsNumber="1" containsInteger="1" minValue="2020" maxValue="2020"/>
    </cacheField>
    <cacheField name="Days ( Date)" numFmtId="0" databaseField="0">
      <fieldGroup base="1">
        <rangePr groupBy="days" startDate="2020-02-29T00:00:00" endDate="2020-07-01T00:00:00"/>
        <groupItems count="368">
          <s v="&lt;29/02/20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7/2020"/>
        </groupItems>
      </fieldGroup>
    </cacheField>
    <cacheField name="Months ( Date)" numFmtId="0" databaseField="0">
      <fieldGroup base="1">
        <rangePr groupBy="months" startDate="2020-02-29T00:00:00" endDate="2020-07-01T00:00:00"/>
        <groupItems count="14">
          <s v="&lt;29/02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vaneeth B K" refreshedDate="45394.707223726851" createdVersion="8" refreshedVersion="8" minRefreshableVersion="3" recordCount="234" xr:uid="{A4E20557-39F8-4A89-80EF-661AAC5A0F3A}">
  <cacheSource type="worksheet">
    <worksheetSource ref="A1:L235" sheet="Pre-COVID"/>
  </cacheSource>
  <cacheFields count="15">
    <cacheField name="State" numFmtId="0">
      <sharedItems/>
    </cacheField>
    <cacheField name=" Date" numFmtId="14">
      <sharedItems containsSemiMixedTypes="0" containsNonDate="0" containsDate="1" containsString="0" minDate="2019-05-31T00:00:00" maxDate="2020-02-01T00:00:00" count="9">
        <d v="2019-05-31T00:00:00"/>
        <d v="2019-06-30T00:00:00"/>
        <d v="2019-07-31T00:00:00"/>
        <d v="2019-08-31T00:00:00"/>
        <d v="2019-09-30T00:00:00"/>
        <d v="2019-10-31T00:00:00"/>
        <d v="2019-11-30T00:00:00"/>
        <d v="2019-12-31T00:00:00"/>
        <d v="2020-01-31T00:00:00"/>
      </sharedItems>
      <fieldGroup par="14"/>
    </cacheField>
    <cacheField name=" Frequency" numFmtId="0">
      <sharedItems/>
    </cacheField>
    <cacheField name=" Estimated Unemployment Rate (%)" numFmtId="0">
      <sharedItems containsSemiMixedTypes="0" containsString="0" containsNumber="1" minValue="0" maxValue="31.91"/>
    </cacheField>
    <cacheField name=" Estimated Employed" numFmtId="0">
      <sharedItems containsSemiMixedTypes="0" containsString="0" containsNumber="1" containsInteger="1" minValue="135407" maxValue="45777509"/>
    </cacheField>
    <cacheField name=" Estimated Labour Participation Rate (%)" numFmtId="0">
      <sharedItems containsSemiMixedTypes="0" containsString="0" containsNumber="1" minValue="32.71" maxValue="72.569999999999993"/>
    </cacheField>
    <cacheField name="Area" numFmtId="0">
      <sharedItems/>
    </cacheField>
    <cacheField name="Longitude" numFmtId="0">
      <sharedItems containsString="0" containsBlank="1" containsNumber="1" minValue="10.8505" maxValue="33.778199999999998"/>
    </cacheField>
    <cacheField name="Lattitude" numFmtId="0">
      <sharedItems containsString="0" containsBlank="1" containsNumber="1" minValue="71.192400000000006" maxValue="92.937600000000003"/>
    </cacheField>
    <cacheField name="Region" numFmtId="0">
      <sharedItems containsBlank="1"/>
    </cacheField>
    <cacheField name="Month Name" numFmtId="0">
      <sharedItems count="9">
        <s v="May"/>
        <s v="June"/>
        <s v="July"/>
        <s v="August"/>
        <s v="September"/>
        <s v="October"/>
        <s v="November"/>
        <s v="December"/>
        <s v="January"/>
      </sharedItems>
    </cacheField>
    <cacheField name="Year" numFmtId="0">
      <sharedItems containsSemiMixedTypes="0" containsString="0" containsNumber="1" containsInteger="1" minValue="2019" maxValue="2020"/>
    </cacheField>
    <cacheField name="Months ( Date)" numFmtId="0" databaseField="0">
      <fieldGroup base="1">
        <rangePr groupBy="months" startDate="2019-05-31T00:00:00" endDate="2020-02-01T00:00:00"/>
        <groupItems count="14">
          <s v="&lt;31/05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2/2020"/>
        </groupItems>
      </fieldGroup>
    </cacheField>
    <cacheField name="Quarters ( Date)" numFmtId="0" databaseField="0">
      <fieldGroup base="1">
        <rangePr groupBy="quarters" startDate="2019-05-31T00:00:00" endDate="2020-02-01T00:00:00"/>
        <groupItems count="6">
          <s v="&lt;31/05/2019"/>
          <s v="Qtr1"/>
          <s v="Qtr2"/>
          <s v="Qtr3"/>
          <s v="Qtr4"/>
          <s v="&gt;01/02/2020"/>
        </groupItems>
      </fieldGroup>
    </cacheField>
    <cacheField name="Years ( Date)" numFmtId="0" databaseField="0">
      <fieldGroup base="1">
        <rangePr groupBy="years" startDate="2019-05-31T00:00:00" endDate="2020-02-01T00:00:00"/>
        <groupItems count="4">
          <s v="&lt;31/05/2019"/>
          <s v="2019"/>
          <s v="2020"/>
          <s v="&gt;01/0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vaneeth B K" refreshedDate="45394.815568634258" createdVersion="8" refreshedVersion="8" minRefreshableVersion="3" recordCount="359" xr:uid="{91CF8091-5317-418B-90A2-584C921D734F}">
  <cacheSource type="worksheet">
    <worksheetSource name="Table1_1"/>
  </cacheSource>
  <cacheFields count="15">
    <cacheField name="State" numFmtId="0">
      <sharedItems count="27">
        <s v="Andhra Pradesh"/>
        <s v="Assam"/>
        <s v="Bihar"/>
        <s v="Chhattisgarh"/>
        <s v="Delhi"/>
        <s v="Goa"/>
        <s v="Gujarat"/>
        <s v="Haryana"/>
        <s v="Himachal Pradesh"/>
        <s v="Jammu &amp; Kashmir"/>
        <s v="Jharkhand"/>
        <s v="Karnataka"/>
        <s v="Kerala"/>
        <s v="Madhya Pradesh"/>
        <s v="Maharashtra"/>
        <s v="Meghalaya"/>
        <s v="Odisha"/>
        <s v="Puducherry"/>
        <s v="Punjab"/>
        <s v="Rajasthan"/>
        <s v="Sikkim"/>
        <s v="Tamil Nadu"/>
        <s v="Telangana"/>
        <s v="Tripura"/>
        <s v="Uttar Pradesh"/>
        <s v="Uttarakhand"/>
        <s v="West Bengal"/>
      </sharedItems>
    </cacheField>
    <cacheField name=" Date" numFmtId="14">
      <sharedItems containsSemiMixedTypes="0" containsNonDate="0" containsDate="1" containsString="0" minDate="2019-05-31T00:00:00" maxDate="2020-07-01T00:00:00" count="14">
        <d v="2019-05-31T00:00:00"/>
        <d v="2019-06-30T00:00:00"/>
        <d v="2019-07-31T00:00:00"/>
        <d v="2019-08-31T00:00:00"/>
        <d v="2019-09-30T00:00:00"/>
        <d v="2019-10-31T00:00:00"/>
        <d v="2019-11-30T00:00:00"/>
        <d v="2019-12-31T00:00:00"/>
        <d v="2020-01-31T00:00:00"/>
        <d v="2020-02-29T00:00:00"/>
        <d v="2020-03-31T00:00:00"/>
        <d v="2020-04-30T00:00:00"/>
        <d v="2020-05-31T00:00:00"/>
        <d v="2020-06-30T00:00:00"/>
      </sharedItems>
      <fieldGroup par="14"/>
    </cacheField>
    <cacheField name=" Frequency" numFmtId="0">
      <sharedItems/>
    </cacheField>
    <cacheField name=" Estimated Unemployment Rate (%)" numFmtId="0">
      <sharedItems containsSemiMixedTypes="0" containsString="0" containsNumber="1" minValue="0" maxValue="74.510000000000005"/>
    </cacheField>
    <cacheField name=" Estimated Employed" numFmtId="0">
      <sharedItems containsSemiMixedTypes="0" containsString="0" containsNumber="1" containsInteger="1" minValue="49420" maxValue="45777509"/>
    </cacheField>
    <cacheField name=" Estimated Labour Participation Rate (%)" numFmtId="0">
      <sharedItems containsSemiMixedTypes="0" containsString="0" containsNumber="1" minValue="13.33" maxValue="72.569999999999993"/>
    </cacheField>
    <cacheField name="Area" numFmtId="0">
      <sharedItems/>
    </cacheField>
    <cacheField name="Longitude" numFmtId="0">
      <sharedItems containsString="0" containsBlank="1" containsNumber="1" minValue="10.8505" maxValue="33.778199999999998"/>
    </cacheField>
    <cacheField name="Lattitude" numFmtId="0">
      <sharedItems containsString="0" containsBlank="1" containsNumber="1" minValue="71.192400000000006" maxValue="92.937600000000003"/>
    </cacheField>
    <cacheField name="Region" numFmtId="0">
      <sharedItems containsBlank="1" count="6">
        <s v="South"/>
        <s v="Northeast"/>
        <s v="East"/>
        <s v="West"/>
        <s v="North"/>
        <m/>
      </sharedItems>
    </cacheField>
    <cacheField name="Month Name" numFmtId="0">
      <sharedItems/>
    </cacheField>
    <cacheField name="Year" numFmtId="0">
      <sharedItems containsSemiMixedTypes="0" containsString="0" containsNumber="1" containsInteger="1" minValue="2019" maxValue="2020"/>
    </cacheField>
    <cacheField name="Months ( Date)" numFmtId="0" databaseField="0">
      <fieldGroup base="1">
        <rangePr groupBy="months" startDate="2019-05-31T00:00:00" endDate="2020-07-01T00:00:00"/>
        <groupItems count="14">
          <s v="&lt;31/05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7/2020"/>
        </groupItems>
      </fieldGroup>
    </cacheField>
    <cacheField name="Quarters ( Date)" numFmtId="0" databaseField="0">
      <fieldGroup base="1">
        <rangePr groupBy="quarters" startDate="2019-05-31T00:00:00" endDate="2020-07-01T00:00:00"/>
        <groupItems count="6">
          <s v="&lt;31/05/2019"/>
          <s v="Qtr1"/>
          <s v="Qtr2"/>
          <s v="Qtr3"/>
          <s v="Qtr4"/>
          <s v="&gt;01/07/2020"/>
        </groupItems>
      </fieldGroup>
    </cacheField>
    <cacheField name="Years ( Date)" numFmtId="0" databaseField="0">
      <fieldGroup base="1">
        <rangePr groupBy="years" startDate="2019-05-31T00:00:00" endDate="2020-07-01T00:00:00"/>
        <groupItems count="4">
          <s v="&lt;31/05/2019"/>
          <s v="2019"/>
          <s v="2020"/>
          <s v="&gt;01/07/2020"/>
        </groupItems>
      </fieldGroup>
    </cacheField>
  </cacheFields>
  <extLst>
    <ext xmlns:x14="http://schemas.microsoft.com/office/spreadsheetml/2009/9/main" uri="{725AE2AE-9491-48be-B2B4-4EB974FC3084}">
      <x14:pivotCacheDefinition pivotCacheId="10604691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9">
  <r>
    <x v="0"/>
    <x v="0"/>
    <s v=" Monthly"/>
    <n v="3.65"/>
    <n v="11999139"/>
    <n v="43.24"/>
    <s v="Rural"/>
    <n v="15.9129"/>
    <n v="79.739999999999995"/>
    <x v="0"/>
  </r>
  <r>
    <x v="0"/>
    <x v="1"/>
    <s v=" Monthly"/>
    <n v="3.05"/>
    <n v="11755881"/>
    <n v="42.05"/>
    <s v="Rural"/>
    <n v="15.9129"/>
    <n v="79.739999999999995"/>
    <x v="0"/>
  </r>
  <r>
    <x v="0"/>
    <x v="2"/>
    <s v=" Monthly"/>
    <n v="3.75"/>
    <n v="12086707"/>
    <n v="43.5"/>
    <s v="Rural"/>
    <n v="15.9129"/>
    <n v="79.739999999999995"/>
    <x v="0"/>
  </r>
  <r>
    <x v="0"/>
    <x v="3"/>
    <s v=" Monthly"/>
    <n v="3.32"/>
    <n v="12285693"/>
    <n v="43.97"/>
    <s v="Rural"/>
    <n v="15.9129"/>
    <n v="79.739999999999995"/>
    <x v="0"/>
  </r>
  <r>
    <x v="0"/>
    <x v="4"/>
    <s v=" Monthly"/>
    <n v="5.17"/>
    <n v="12256762"/>
    <n v="44.68"/>
    <s v="Rural"/>
    <n v="15.9129"/>
    <n v="79.739999999999995"/>
    <x v="0"/>
  </r>
  <r>
    <x v="0"/>
    <x v="5"/>
    <s v=" Monthly"/>
    <n v="3.52"/>
    <n v="12017412"/>
    <n v="43.01"/>
    <s v="Rural"/>
    <n v="15.9129"/>
    <n v="79.739999999999995"/>
    <x v="0"/>
  </r>
  <r>
    <x v="0"/>
    <x v="6"/>
    <s v=" Monthly"/>
    <n v="4.12"/>
    <n v="11397681"/>
    <n v="41"/>
    <s v="Rural"/>
    <n v="15.9129"/>
    <n v="79.739999999999995"/>
    <x v="0"/>
  </r>
  <r>
    <x v="0"/>
    <x v="7"/>
    <s v=" Monthly"/>
    <n v="4.38"/>
    <n v="12528395"/>
    <n v="45.14"/>
    <s v="Rural"/>
    <n v="15.9129"/>
    <n v="79.739999999999995"/>
    <x v="0"/>
  </r>
  <r>
    <x v="0"/>
    <x v="8"/>
    <s v=" Monthly"/>
    <n v="4.84"/>
    <n v="12016676"/>
    <n v="43.46"/>
    <s v="Rural"/>
    <n v="15.9129"/>
    <n v="79.739999999999995"/>
    <x v="0"/>
  </r>
  <r>
    <x v="0"/>
    <x v="9"/>
    <s v=" Monthly"/>
    <n v="5.91"/>
    <n v="11723617"/>
    <n v="42.83"/>
    <s v="Rural"/>
    <n v="15.9129"/>
    <n v="79.739999999999995"/>
    <x v="0"/>
  </r>
  <r>
    <x v="0"/>
    <x v="10"/>
    <s v=" Monthly"/>
    <n v="4.0599999999999996"/>
    <n v="11359660"/>
    <n v="40.659999999999997"/>
    <s v="Rural"/>
    <n v="26.200600000000001"/>
    <n v="92.937600000000003"/>
    <x v="1"/>
  </r>
  <r>
    <x v="0"/>
    <x v="11"/>
    <s v=" Monthly"/>
    <n v="16.29"/>
    <n v="8792827"/>
    <n v="36.03"/>
    <s v="Rural"/>
    <n v="26.200600000000001"/>
    <n v="92.937600000000003"/>
    <x v="1"/>
  </r>
  <r>
    <x v="0"/>
    <x v="12"/>
    <s v=" Monthly"/>
    <n v="14.46"/>
    <n v="9526902"/>
    <n v="38.159999999999997"/>
    <s v="Rural"/>
    <n v="26.200600000000001"/>
    <n v="92.937600000000003"/>
    <x v="1"/>
  </r>
  <r>
    <x v="0"/>
    <x v="13"/>
    <s v=" Monthly"/>
    <n v="0.85"/>
    <n v="15572975"/>
    <n v="53.76"/>
    <s v="Rural"/>
    <n v="26.200600000000001"/>
    <n v="92.937600000000003"/>
    <x v="1"/>
  </r>
  <r>
    <x v="1"/>
    <x v="0"/>
    <s v=" Monthly"/>
    <n v="4.29"/>
    <n v="11749334"/>
    <n v="57.39"/>
    <s v="Rural"/>
    <n v="26.200600000000001"/>
    <n v="92.937600000000003"/>
    <x v="1"/>
  </r>
  <r>
    <x v="1"/>
    <x v="1"/>
    <s v=" Monthly"/>
    <n v="5.08"/>
    <n v="8923222"/>
    <n v="43.87"/>
    <s v="Rural"/>
    <n v="26.200600000000001"/>
    <n v="92.937600000000003"/>
    <x v="1"/>
  </r>
  <r>
    <x v="1"/>
    <x v="2"/>
    <s v=" Monthly"/>
    <n v="4.26"/>
    <n v="9911534"/>
    <n v="48.21"/>
    <s v="Rural"/>
    <n v="26.200600000000001"/>
    <n v="92.937600000000003"/>
    <x v="1"/>
  </r>
  <r>
    <x v="1"/>
    <x v="3"/>
    <s v=" Monthly"/>
    <n v="5.79"/>
    <n v="9292039"/>
    <n v="45.83"/>
    <s v="Rural"/>
    <n v="26.200600000000001"/>
    <n v="92.937600000000003"/>
    <x v="1"/>
  </r>
  <r>
    <x v="1"/>
    <x v="4"/>
    <s v=" Monthly"/>
    <n v="4.46"/>
    <n v="11468349"/>
    <n v="55.67"/>
    <s v="Rural"/>
    <n v="26.200600000000001"/>
    <n v="92.937600000000003"/>
    <x v="1"/>
  </r>
  <r>
    <x v="1"/>
    <x v="5"/>
    <s v=" Monthly"/>
    <n v="4.6500000000000004"/>
    <n v="8395906"/>
    <n v="40.76"/>
    <s v="Rural"/>
    <n v="26.200600000000001"/>
    <n v="92.937600000000003"/>
    <x v="1"/>
  </r>
  <r>
    <x v="1"/>
    <x v="6"/>
    <s v=" Monthly"/>
    <n v="4.66"/>
    <n v="9625362"/>
    <n v="46.64"/>
    <s v="Rural"/>
    <n v="25.0961"/>
    <n v="85.313100000000006"/>
    <x v="2"/>
  </r>
  <r>
    <x v="1"/>
    <x v="8"/>
    <s v=" Monthly"/>
    <n v="4.29"/>
    <n v="11420996"/>
    <n v="54.9"/>
    <s v="Rural"/>
    <n v="25.0961"/>
    <n v="85.313100000000006"/>
    <x v="2"/>
  </r>
  <r>
    <x v="1"/>
    <x v="9"/>
    <s v=" Monthly"/>
    <n v="3.26"/>
    <n v="8462814"/>
    <n v="40.17"/>
    <s v="Rural"/>
    <n v="25.0961"/>
    <n v="85.313100000000006"/>
    <x v="2"/>
  </r>
  <r>
    <x v="1"/>
    <x v="10"/>
    <s v=" Monthly"/>
    <n v="3.77"/>
    <n v="9878742"/>
    <n v="47.05"/>
    <s v="Rural"/>
    <n v="25.0961"/>
    <n v="85.313100000000006"/>
    <x v="2"/>
  </r>
  <r>
    <x v="1"/>
    <x v="12"/>
    <s v=" Monthly"/>
    <n v="9.3800000000000008"/>
    <n v="9926176"/>
    <n v="50"/>
    <s v="Rural"/>
    <n v="25.0961"/>
    <n v="85.313100000000006"/>
    <x v="2"/>
  </r>
  <r>
    <x v="1"/>
    <x v="13"/>
    <s v=" Monthly"/>
    <n v="0"/>
    <n v="7544937"/>
    <n v="34.380000000000003"/>
    <s v="Rural"/>
    <n v="25.0961"/>
    <n v="85.313100000000006"/>
    <x v="2"/>
  </r>
  <r>
    <x v="2"/>
    <x v="0"/>
    <s v=" Monthly"/>
    <n v="9.27"/>
    <n v="24322330"/>
    <n v="39.75"/>
    <s v="Rural"/>
    <n v="25.0961"/>
    <n v="85.313100000000006"/>
    <x v="2"/>
  </r>
  <r>
    <x v="2"/>
    <x v="1"/>
    <s v=" Monthly"/>
    <n v="10.199999999999999"/>
    <n v="24097712"/>
    <n v="39.71"/>
    <s v="Rural"/>
    <n v="25.0961"/>
    <n v="85.313100000000006"/>
    <x v="2"/>
  </r>
  <r>
    <x v="2"/>
    <x v="2"/>
    <s v=" Monthly"/>
    <n v="13.44"/>
    <n v="23248875"/>
    <n v="39.659999999999997"/>
    <s v="Rural"/>
    <n v="25.0961"/>
    <n v="85.313100000000006"/>
    <x v="2"/>
  </r>
  <r>
    <x v="2"/>
    <x v="3"/>
    <s v=" Monthly"/>
    <n v="11"/>
    <n v="22260203"/>
    <n v="36.85"/>
    <s v="Rural"/>
    <n v="25.0961"/>
    <n v="85.313100000000006"/>
    <x v="2"/>
  </r>
  <r>
    <x v="2"/>
    <x v="4"/>
    <s v=" Monthly"/>
    <n v="8.8699999999999992"/>
    <n v="23905700"/>
    <n v="38.57"/>
    <s v="Rural"/>
    <n v="21.278700000000001"/>
    <n v="81.866100000000003"/>
    <x v="3"/>
  </r>
  <r>
    <x v="2"/>
    <x v="5"/>
    <s v=" Monthly"/>
    <n v="12.47"/>
    <n v="24053140"/>
    <n v="40.31"/>
    <s v="Rural"/>
    <n v="21.278700000000001"/>
    <n v="81.866100000000003"/>
    <x v="3"/>
  </r>
  <r>
    <x v="2"/>
    <x v="6"/>
    <s v=" Monthly"/>
    <n v="12.4"/>
    <n v="22445989"/>
    <n v="37.51"/>
    <s v="Rural"/>
    <n v="21.278700000000001"/>
    <n v="81.866100000000003"/>
    <x v="3"/>
  </r>
  <r>
    <x v="2"/>
    <x v="7"/>
    <s v=" Monthly"/>
    <n v="10.16"/>
    <n v="22914530"/>
    <n v="37.25"/>
    <s v="Rural"/>
    <n v="21.278700000000001"/>
    <n v="81.866100000000003"/>
    <x v="3"/>
  </r>
  <r>
    <x v="2"/>
    <x v="8"/>
    <s v=" Monthly"/>
    <n v="9.1300000000000008"/>
    <n v="23409006"/>
    <n v="37.54"/>
    <s v="Rural"/>
    <n v="21.278700000000001"/>
    <n v="81.866100000000003"/>
    <x v="3"/>
  </r>
  <r>
    <x v="2"/>
    <x v="9"/>
    <s v=" Monthly"/>
    <n v="9.61"/>
    <n v="23168192"/>
    <n v="37.28"/>
    <s v="Rural"/>
    <n v="21.278700000000001"/>
    <n v="81.866100000000003"/>
    <x v="3"/>
  </r>
  <r>
    <x v="2"/>
    <x v="10"/>
    <s v=" Monthly"/>
    <n v="15.39"/>
    <n v="22667882"/>
    <n v="38.880000000000003"/>
    <s v="Rural"/>
    <n v="21.278700000000001"/>
    <n v="81.866100000000003"/>
    <x v="3"/>
  </r>
  <r>
    <x v="2"/>
    <x v="11"/>
    <s v=" Monthly"/>
    <n v="45.09"/>
    <n v="14645275"/>
    <n v="38.630000000000003"/>
    <s v="Rural"/>
    <n v="21.278700000000001"/>
    <n v="81.866100000000003"/>
    <x v="3"/>
  </r>
  <r>
    <x v="2"/>
    <x v="12"/>
    <s v=" Monthly"/>
    <n v="47.26"/>
    <n v="14050319"/>
    <n v="38.5"/>
    <s v="Rural"/>
    <n v="21.278700000000001"/>
    <n v="81.866100000000003"/>
    <x v="3"/>
  </r>
  <r>
    <x v="2"/>
    <x v="13"/>
    <s v=" Monthly"/>
    <n v="20.49"/>
    <n v="20622566"/>
    <n v="37.4"/>
    <s v="Rural"/>
    <n v="21.278700000000001"/>
    <n v="81.866100000000003"/>
    <x v="3"/>
  </r>
  <r>
    <x v="3"/>
    <x v="0"/>
    <s v=" Monthly"/>
    <n v="9.82"/>
    <n v="6259019"/>
    <n v="42.89"/>
    <s v="Rural"/>
    <n v="28.7041"/>
    <n v="77.102500000000006"/>
    <x v="4"/>
  </r>
  <r>
    <x v="3"/>
    <x v="1"/>
    <s v=" Monthly"/>
    <n v="6.76"/>
    <n v="6608626"/>
    <n v="43.71"/>
    <s v="Rural"/>
    <n v="28.7041"/>
    <n v="77.102500000000006"/>
    <x v="4"/>
  </r>
  <r>
    <x v="3"/>
    <x v="2"/>
    <s v=" Monthly"/>
    <n v="4.54"/>
    <n v="6753622"/>
    <n v="43.53"/>
    <s v="Rural"/>
    <n v="28.7041"/>
    <n v="77.102500000000006"/>
    <x v="4"/>
  </r>
  <r>
    <x v="3"/>
    <x v="3"/>
    <s v=" Monthly"/>
    <n v="4.6399999999999997"/>
    <n v="6607694"/>
    <n v="42.55"/>
    <s v="Rural"/>
    <n v="28.7041"/>
    <n v="77.102500000000006"/>
    <x v="4"/>
  </r>
  <r>
    <x v="3"/>
    <x v="4"/>
    <s v=" Monthly"/>
    <n v="8.33"/>
    <n v="6490776"/>
    <n v="43.38"/>
    <s v="Rural"/>
    <n v="28.7041"/>
    <n v="77.102500000000006"/>
    <x v="4"/>
  </r>
  <r>
    <x v="3"/>
    <x v="5"/>
    <s v=" Monthly"/>
    <n v="6.96"/>
    <n v="7043840"/>
    <n v="46.28"/>
    <s v="Rural"/>
    <n v="28.7041"/>
    <n v="77.102500000000006"/>
    <x v="4"/>
  </r>
  <r>
    <x v="3"/>
    <x v="6"/>
    <s v=" Monthly"/>
    <n v="2.77"/>
    <n v="6942931"/>
    <n v="43.56"/>
    <s v="Rural"/>
    <n v="28.7041"/>
    <n v="77.102500000000006"/>
    <x v="4"/>
  </r>
  <r>
    <x v="3"/>
    <x v="7"/>
    <s v=" Monthly"/>
    <n v="6.11"/>
    <n v="6569385"/>
    <n v="42.59"/>
    <s v="Rural"/>
    <n v="28.7041"/>
    <n v="77.102500000000006"/>
    <x v="4"/>
  </r>
  <r>
    <x v="3"/>
    <x v="8"/>
    <s v=" Monthly"/>
    <n v="9.89"/>
    <n v="6236201"/>
    <n v="42.03"/>
    <s v="Rural"/>
    <n v="28.7041"/>
    <n v="77.102500000000006"/>
    <x v="4"/>
  </r>
  <r>
    <x v="3"/>
    <x v="9"/>
    <s v=" Monthly"/>
    <n v="7.89"/>
    <n v="6847173"/>
    <n v="45.05"/>
    <s v="Rural"/>
    <n v="28.7041"/>
    <n v="77.102500000000006"/>
    <x v="4"/>
  </r>
  <r>
    <x v="3"/>
    <x v="10"/>
    <s v=" Monthly"/>
    <n v="7.31"/>
    <n v="6894808"/>
    <n v="44.98"/>
    <s v="Rural"/>
    <n v="15.299300000000001"/>
    <n v="74.123999999999995"/>
    <x v="3"/>
  </r>
  <r>
    <x v="3"/>
    <x v="11"/>
    <s v=" Monthly"/>
    <n v="0"/>
    <n v="6534321"/>
    <n v="39.43"/>
    <s v="Rural"/>
    <n v="15.299300000000001"/>
    <n v="74.123999999999995"/>
    <x v="3"/>
  </r>
  <r>
    <x v="3"/>
    <x v="12"/>
    <s v=" Monthly"/>
    <n v="7.64"/>
    <n v="5454091"/>
    <n v="35.56"/>
    <s v="Rural"/>
    <n v="15.299300000000001"/>
    <n v="74.123999999999995"/>
    <x v="3"/>
  </r>
  <r>
    <x v="3"/>
    <x v="13"/>
    <s v=" Monthly"/>
    <n v="10.14"/>
    <n v="5781095"/>
    <n v="38.659999999999997"/>
    <s v="Rural"/>
    <n v="15.299300000000001"/>
    <n v="74.123999999999995"/>
    <x v="3"/>
  </r>
  <r>
    <x v="4"/>
    <x v="0"/>
    <s v=" Monthly"/>
    <n v="12.56"/>
    <n v="169487"/>
    <n v="42.33"/>
    <s v="Rural"/>
    <n v="15.299300000000001"/>
    <n v="74.123999999999995"/>
    <x v="3"/>
  </r>
  <r>
    <x v="4"/>
    <x v="1"/>
    <s v=" Monthly"/>
    <n v="9.33"/>
    <n v="149076"/>
    <n v="35.74"/>
    <s v="Rural"/>
    <n v="15.299300000000001"/>
    <n v="74.123999999999995"/>
    <x v="3"/>
  </r>
  <r>
    <x v="4"/>
    <x v="2"/>
    <s v=" Monthly"/>
    <n v="11.07"/>
    <n v="166605"/>
    <n v="40.53"/>
    <s v="Rural"/>
    <n v="15.299300000000001"/>
    <n v="74.123999999999995"/>
    <x v="3"/>
  </r>
  <r>
    <x v="4"/>
    <x v="3"/>
    <s v=" Monthly"/>
    <n v="17.18"/>
    <n v="135407"/>
    <n v="35.21"/>
    <s v="Rural"/>
    <n v="15.299300000000001"/>
    <n v="74.123999999999995"/>
    <x v="3"/>
  </r>
  <r>
    <x v="4"/>
    <x v="4"/>
    <s v=" Monthly"/>
    <n v="12.5"/>
    <n v="166056"/>
    <n v="40.68"/>
    <s v="Rural"/>
    <n v="15.299300000000001"/>
    <n v="74.123999999999995"/>
    <x v="3"/>
  </r>
  <r>
    <x v="4"/>
    <x v="5"/>
    <s v=" Monthly"/>
    <n v="15.84"/>
    <n v="149511"/>
    <n v="37.9"/>
    <s v="Rural"/>
    <n v="15.299300000000001"/>
    <n v="74.123999999999995"/>
    <x v="3"/>
  </r>
  <r>
    <x v="4"/>
    <x v="6"/>
    <s v=" Monthly"/>
    <n v="11.11"/>
    <n v="178768"/>
    <n v="42.71"/>
    <s v="Rural"/>
    <n v="22.258700000000001"/>
    <n v="71.192400000000006"/>
    <x v="3"/>
  </r>
  <r>
    <x v="4"/>
    <x v="7"/>
    <s v=" Monthly"/>
    <n v="16.97"/>
    <n v="145671"/>
    <n v="37.08"/>
    <s v="Rural"/>
    <n v="22.258700000000001"/>
    <n v="71.192400000000006"/>
    <x v="3"/>
  </r>
  <r>
    <x v="4"/>
    <x v="8"/>
    <s v=" Monthly"/>
    <n v="13.48"/>
    <n v="157791"/>
    <n v="38.36"/>
    <s v="Rural"/>
    <n v="22.258700000000001"/>
    <n v="71.192400000000006"/>
    <x v="3"/>
  </r>
  <r>
    <x v="4"/>
    <x v="9"/>
    <s v=" Monthly"/>
    <n v="13.81"/>
    <n v="147500"/>
    <n v="35.840000000000003"/>
    <s v="Rural"/>
    <n v="22.258700000000001"/>
    <n v="71.192400000000006"/>
    <x v="3"/>
  </r>
  <r>
    <x v="4"/>
    <x v="10"/>
    <s v=" Monthly"/>
    <n v="15.18"/>
    <n v="152413"/>
    <n v="37.450000000000003"/>
    <s v="Rural"/>
    <n v="22.258700000000001"/>
    <n v="71.192400000000006"/>
    <x v="3"/>
  </r>
  <r>
    <x v="4"/>
    <x v="11"/>
    <s v=" Monthly"/>
    <n v="20.69"/>
    <n v="115487"/>
    <n v="30.21"/>
    <s v="Rural"/>
    <n v="22.258700000000001"/>
    <n v="71.192400000000006"/>
    <x v="3"/>
  </r>
  <r>
    <x v="4"/>
    <x v="12"/>
    <s v=" Monthly"/>
    <n v="22.76"/>
    <n v="129610"/>
    <n v="34.65"/>
    <s v="Rural"/>
    <n v="22.258700000000001"/>
    <n v="71.192400000000006"/>
    <x v="3"/>
  </r>
  <r>
    <x v="4"/>
    <x v="13"/>
    <s v=" Monthly"/>
    <n v="21.14"/>
    <n v="112108"/>
    <n v="29.22"/>
    <s v="Rural"/>
    <n v="22.258700000000001"/>
    <n v="71.192400000000006"/>
    <x v="3"/>
  </r>
  <r>
    <x v="5"/>
    <x v="0"/>
    <s v=" Monthly"/>
    <n v="2.91"/>
    <n v="179340"/>
    <n v="39.159999999999997"/>
    <s v="Rural"/>
    <n v="22.258700000000001"/>
    <n v="71.192400000000006"/>
    <x v="3"/>
  </r>
  <r>
    <x v="5"/>
    <x v="1"/>
    <s v=" Monthly"/>
    <n v="5.45"/>
    <n v="170471"/>
    <n v="38.19"/>
    <s v="Rural"/>
    <n v="22.258700000000001"/>
    <n v="71.192400000000006"/>
    <x v="3"/>
  </r>
  <r>
    <x v="5"/>
    <x v="2"/>
    <s v=" Monthly"/>
    <n v="10.98"/>
    <n v="167437"/>
    <n v="39.81"/>
    <s v="Rural"/>
    <n v="29.058800000000002"/>
    <n v="76.085599999999999"/>
    <x v="4"/>
  </r>
  <r>
    <x v="5"/>
    <x v="3"/>
    <s v=" Monthly"/>
    <n v="1.98"/>
    <n v="183603"/>
    <n v="39.61"/>
    <s v="Rural"/>
    <n v="29.058800000000002"/>
    <n v="76.085599999999999"/>
    <x v="4"/>
  </r>
  <r>
    <x v="5"/>
    <x v="4"/>
    <s v=" Monthly"/>
    <n v="3.61"/>
    <n v="163215"/>
    <n v="35.78"/>
    <s v="Rural"/>
    <n v="29.058800000000002"/>
    <n v="76.085599999999999"/>
    <x v="4"/>
  </r>
  <r>
    <x v="5"/>
    <x v="5"/>
    <s v=" Monthly"/>
    <n v="7.21"/>
    <n v="177440"/>
    <n v="40.36"/>
    <s v="Rural"/>
    <n v="29.058800000000002"/>
    <n v="76.085599999999999"/>
    <x v="4"/>
  </r>
  <r>
    <x v="5"/>
    <x v="6"/>
    <s v=" Monthly"/>
    <n v="23.71"/>
    <n v="159489"/>
    <n v="44.09"/>
    <s v="Rural"/>
    <n v="29.058800000000002"/>
    <n v="76.085599999999999"/>
    <x v="4"/>
  </r>
  <r>
    <x v="5"/>
    <x v="7"/>
    <s v=" Monthly"/>
    <n v="3.54"/>
    <n v="177155"/>
    <n v="38.700000000000003"/>
    <s v="Rural"/>
    <n v="29.058800000000002"/>
    <n v="76.085599999999999"/>
    <x v="4"/>
  </r>
  <r>
    <x v="5"/>
    <x v="8"/>
    <s v=" Monthly"/>
    <n v="5.38"/>
    <n v="158936"/>
    <n v="35.36"/>
    <s v="Rural"/>
    <n v="29.058800000000002"/>
    <n v="76.085599999999999"/>
    <x v="4"/>
  </r>
  <r>
    <x v="5"/>
    <x v="9"/>
    <s v=" Monthly"/>
    <n v="0"/>
    <n v="171672"/>
    <n v="36.11"/>
    <s v="Rural"/>
    <n v="29.058800000000002"/>
    <n v="76.085599999999999"/>
    <x v="4"/>
  </r>
  <r>
    <x v="5"/>
    <x v="11"/>
    <s v=" Monthly"/>
    <n v="15.91"/>
    <n v="181657"/>
    <n v="45.36"/>
    <s v="Rural"/>
    <n v="29.058800000000002"/>
    <n v="76.085599999999999"/>
    <x v="4"/>
  </r>
  <r>
    <x v="5"/>
    <x v="12"/>
    <s v=" Monthly"/>
    <n v="20"/>
    <n v="128538"/>
    <n v="33.71"/>
    <s v="Rural"/>
    <n v="29.058800000000002"/>
    <n v="76.085599999999999"/>
    <x v="4"/>
  </r>
  <r>
    <x v="6"/>
    <x v="0"/>
    <s v=" Monthly"/>
    <n v="2.88"/>
    <n v="13954728"/>
    <n v="52.03"/>
    <s v="Rural"/>
    <n v="31.104800000000001"/>
    <n v="77.173400000000001"/>
    <x v="4"/>
  </r>
  <r>
    <x v="6"/>
    <x v="1"/>
    <s v=" Monthly"/>
    <n v="4.7699999999999996"/>
    <n v="13199281"/>
    <n v="50.12"/>
    <s v="Rural"/>
    <n v="31.104800000000001"/>
    <n v="77.173400000000001"/>
    <x v="4"/>
  </r>
  <r>
    <x v="6"/>
    <x v="2"/>
    <s v=" Monthly"/>
    <n v="4.58"/>
    <n v="14327083"/>
    <n v="54.21"/>
    <s v="Rural"/>
    <n v="31.104800000000001"/>
    <n v="77.173400000000001"/>
    <x v="4"/>
  </r>
  <r>
    <x v="6"/>
    <x v="3"/>
    <s v=" Monthly"/>
    <n v="3.7"/>
    <n v="13507342"/>
    <n v="50.57"/>
    <s v="Rural"/>
    <n v="31.104800000000001"/>
    <n v="77.173400000000001"/>
    <x v="4"/>
  </r>
  <r>
    <x v="6"/>
    <x v="4"/>
    <s v=" Monthly"/>
    <n v="6.29"/>
    <n v="13280783"/>
    <n v="51.01"/>
    <s v="Rural"/>
    <n v="31.104800000000001"/>
    <n v="77.173400000000001"/>
    <x v="4"/>
  </r>
  <r>
    <x v="6"/>
    <x v="5"/>
    <s v=" Monthly"/>
    <n v="4.91"/>
    <n v="13828512"/>
    <n v="52.27"/>
    <s v="Rural"/>
    <n v="31.104800000000001"/>
    <n v="77.173400000000001"/>
    <x v="4"/>
  </r>
  <r>
    <x v="6"/>
    <x v="6"/>
    <s v=" Monthly"/>
    <n v="4.68"/>
    <n v="14487815"/>
    <n v="54.55"/>
    <s v="Rural"/>
    <n v="31.104800000000001"/>
    <n v="77.173400000000001"/>
    <x v="4"/>
  </r>
  <r>
    <x v="6"/>
    <x v="7"/>
    <s v=" Monthly"/>
    <n v="3.46"/>
    <n v="13877825"/>
    <n v="51.51"/>
    <s v="Rural"/>
    <n v="31.104800000000001"/>
    <n v="77.173400000000001"/>
    <x v="4"/>
  </r>
  <r>
    <x v="6"/>
    <x v="8"/>
    <s v=" Monthly"/>
    <n v="5.35"/>
    <n v="14301844"/>
    <n v="54.07"/>
    <s v="Rural"/>
    <n v="31.104800000000001"/>
    <n v="77.173400000000001"/>
    <x v="4"/>
  </r>
  <r>
    <x v="6"/>
    <x v="9"/>
    <s v=" Monthly"/>
    <n v="6.64"/>
    <n v="13973042"/>
    <n v="53.48"/>
    <s v="Rural"/>
    <n v="31.104800000000001"/>
    <n v="77.173400000000001"/>
    <x v="4"/>
  </r>
  <r>
    <x v="6"/>
    <x v="10"/>
    <s v=" Monthly"/>
    <n v="7.59"/>
    <n v="13483615"/>
    <n v="52.06"/>
    <s v="Rural"/>
    <n v="33.778199999999998"/>
    <n v="76.5762"/>
    <x v="4"/>
  </r>
  <r>
    <x v="6"/>
    <x v="11"/>
    <s v=" Monthly"/>
    <n v="12"/>
    <n v="8587594"/>
    <n v="34.770000000000003"/>
    <s v="Rural"/>
    <n v="33.778199999999998"/>
    <n v="76.5762"/>
    <x v="4"/>
  </r>
  <r>
    <x v="6"/>
    <x v="12"/>
    <s v=" Monthly"/>
    <n v="14.58"/>
    <n v="11121124"/>
    <n v="46.31"/>
    <s v="Rural"/>
    <n v="33.778199999999998"/>
    <n v="76.5762"/>
    <x v="4"/>
  </r>
  <r>
    <x v="6"/>
    <x v="13"/>
    <s v=" Monthly"/>
    <n v="1.41"/>
    <n v="13243922"/>
    <n v="47.72"/>
    <s v="Rural"/>
    <n v="33.778199999999998"/>
    <n v="76.5762"/>
    <x v="4"/>
  </r>
  <r>
    <x v="7"/>
    <x v="0"/>
    <s v=" Monthly"/>
    <n v="14.54"/>
    <n v="5249186"/>
    <n v="45.12"/>
    <s v="Rural"/>
    <n v="33.778199999999998"/>
    <n v="76.5762"/>
    <x v="4"/>
  </r>
  <r>
    <x v="7"/>
    <x v="1"/>
    <s v=" Monthly"/>
    <n v="23.08"/>
    <n v="4745178"/>
    <n v="45.23"/>
    <s v="Rural"/>
    <n v="33.778199999999998"/>
    <n v="76.5762"/>
    <x v="4"/>
  </r>
  <r>
    <x v="7"/>
    <x v="2"/>
    <s v=" Monthly"/>
    <n v="16.22"/>
    <n v="4826560"/>
    <n v="42.17"/>
    <s v="Rural"/>
    <n v="33.778199999999998"/>
    <n v="76.5762"/>
    <x v="4"/>
  </r>
  <r>
    <x v="7"/>
    <x v="3"/>
    <s v=" Monthly"/>
    <n v="30.94"/>
    <n v="4558306"/>
    <n v="48.23"/>
    <s v="Rural"/>
    <n v="33.778199999999998"/>
    <n v="76.5762"/>
    <x v="4"/>
  </r>
  <r>
    <x v="7"/>
    <x v="4"/>
    <s v=" Monthly"/>
    <n v="16.36"/>
    <n v="5127956"/>
    <n v="44.72"/>
    <s v="Rural"/>
    <n v="33.778199999999998"/>
    <n v="76.5762"/>
    <x v="4"/>
  </r>
  <r>
    <x v="7"/>
    <x v="5"/>
    <s v=" Monthly"/>
    <n v="24.17"/>
    <n v="4798833"/>
    <n v="46.07"/>
    <s v="Rural"/>
    <n v="23.610199999999999"/>
    <n v="85.279899999999998"/>
    <x v="2"/>
  </r>
  <r>
    <x v="7"/>
    <x v="6"/>
    <s v=" Monthly"/>
    <n v="16.59"/>
    <n v="4875763"/>
    <n v="42.48"/>
    <s v="Rural"/>
    <n v="23.610199999999999"/>
    <n v="85.279899999999998"/>
    <x v="2"/>
  </r>
  <r>
    <x v="7"/>
    <x v="7"/>
    <s v=" Monthly"/>
    <n v="29.56"/>
    <n v="4603484"/>
    <n v="47.4"/>
    <s v="Rural"/>
    <n v="23.610199999999999"/>
    <n v="85.279899999999998"/>
    <x v="2"/>
  </r>
  <r>
    <x v="7"/>
    <x v="8"/>
    <s v=" Monthly"/>
    <n v="16.21"/>
    <n v="5062293"/>
    <n v="43.74"/>
    <s v="Rural"/>
    <n v="23.610199999999999"/>
    <n v="85.279899999999998"/>
    <x v="2"/>
  </r>
  <r>
    <x v="7"/>
    <x v="9"/>
    <s v=" Monthly"/>
    <n v="27.19"/>
    <n v="4570108"/>
    <n v="45.37"/>
    <s v="Rural"/>
    <n v="23.610199999999999"/>
    <n v="85.279899999999998"/>
    <x v="2"/>
  </r>
  <r>
    <x v="7"/>
    <x v="10"/>
    <s v=" Monthly"/>
    <n v="23.92"/>
    <n v="4366148"/>
    <n v="41.4"/>
    <s v="Rural"/>
    <n v="23.610199999999999"/>
    <n v="85.279899999999998"/>
    <x v="2"/>
  </r>
  <r>
    <x v="7"/>
    <x v="11"/>
    <s v=" Monthly"/>
    <n v="41.61"/>
    <n v="4041050"/>
    <n v="49.85"/>
    <s v="Rural"/>
    <n v="23.610199999999999"/>
    <n v="85.279899999999998"/>
    <x v="2"/>
  </r>
  <r>
    <x v="7"/>
    <x v="12"/>
    <s v=" Monthly"/>
    <n v="34.22"/>
    <n v="3914193"/>
    <n v="42.78"/>
    <s v="Rural"/>
    <n v="23.610199999999999"/>
    <n v="85.279899999999998"/>
    <x v="2"/>
  </r>
  <r>
    <x v="7"/>
    <x v="13"/>
    <s v=" Monthly"/>
    <n v="35.57"/>
    <n v="4357835"/>
    <n v="48.53"/>
    <s v="Rural"/>
    <n v="23.610199999999999"/>
    <n v="85.279899999999998"/>
    <x v="2"/>
  </r>
  <r>
    <x v="8"/>
    <x v="0"/>
    <s v=" Monthly"/>
    <n v="13.68"/>
    <n v="2045760"/>
    <n v="44.23"/>
    <s v="Rural"/>
    <n v="23.610199999999999"/>
    <n v="85.279899999999998"/>
    <x v="2"/>
  </r>
  <r>
    <x v="8"/>
    <x v="1"/>
    <s v=" Monthly"/>
    <n v="11.43"/>
    <n v="1957081"/>
    <n v="41.18"/>
    <s v="Rural"/>
    <n v="15.317299999999999"/>
    <n v="75.713899999999995"/>
    <x v="0"/>
  </r>
  <r>
    <x v="8"/>
    <x v="2"/>
    <s v=" Monthly"/>
    <n v="20.59"/>
    <n v="1916824"/>
    <n v="44.91"/>
    <s v="Rural"/>
    <n v="15.317299999999999"/>
    <n v="75.713899999999995"/>
    <x v="0"/>
  </r>
  <r>
    <x v="8"/>
    <x v="3"/>
    <s v=" Monthly"/>
    <n v="18.559999999999999"/>
    <n v="1969248"/>
    <n v="44.91"/>
    <s v="Rural"/>
    <n v="15.317299999999999"/>
    <n v="75.713899999999995"/>
    <x v="0"/>
  </r>
  <r>
    <x v="8"/>
    <x v="4"/>
    <s v=" Monthly"/>
    <n v="15.98"/>
    <n v="2039804"/>
    <n v="45.02"/>
    <s v="Rural"/>
    <n v="15.317299999999999"/>
    <n v="75.713899999999995"/>
    <x v="0"/>
  </r>
  <r>
    <x v="8"/>
    <x v="5"/>
    <s v=" Monthly"/>
    <n v="15.81"/>
    <n v="1946957"/>
    <n v="42.81"/>
    <s v="Rural"/>
    <n v="15.317299999999999"/>
    <n v="75.713899999999995"/>
    <x v="0"/>
  </r>
  <r>
    <x v="8"/>
    <x v="6"/>
    <s v=" Monthly"/>
    <n v="22.86"/>
    <n v="2024409"/>
    <n v="48.5"/>
    <s v="Rural"/>
    <n v="15.317299999999999"/>
    <n v="75.713899999999995"/>
    <x v="0"/>
  </r>
  <r>
    <x v="8"/>
    <x v="7"/>
    <s v=" Monthly"/>
    <n v="19.46"/>
    <n v="1922821"/>
    <n v="44.05"/>
    <s v="Rural"/>
    <n v="15.317299999999999"/>
    <n v="75.713899999999995"/>
    <x v="0"/>
  </r>
  <r>
    <x v="8"/>
    <x v="8"/>
    <s v=" Monthly"/>
    <n v="16.670000000000002"/>
    <n v="2041035"/>
    <n v="45.11"/>
    <s v="Rural"/>
    <n v="15.317299999999999"/>
    <n v="75.713899999999995"/>
    <x v="0"/>
  </r>
  <r>
    <x v="8"/>
    <x v="9"/>
    <s v=" Monthly"/>
    <n v="15.42"/>
    <n v="1952464"/>
    <n v="42.45"/>
    <s v="Rural"/>
    <n v="15.317299999999999"/>
    <n v="75.713899999999995"/>
    <x v="0"/>
  </r>
  <r>
    <x v="8"/>
    <x v="10"/>
    <s v=" Monthly"/>
    <n v="17.71"/>
    <n v="1800426"/>
    <n v="40.17"/>
    <s v="Rural"/>
    <n v="15.317299999999999"/>
    <n v="75.713899999999995"/>
    <x v="0"/>
  </r>
  <r>
    <x v="8"/>
    <x v="11"/>
    <s v=" Monthly"/>
    <n v="2.13"/>
    <n v="984171"/>
    <n v="18.43"/>
    <s v="Rural"/>
    <n v="10.8505"/>
    <n v="76.271100000000004"/>
    <x v="0"/>
  </r>
  <r>
    <x v="8"/>
    <x v="12"/>
    <s v=" Monthly"/>
    <n v="25.64"/>
    <n v="1732050"/>
    <n v="42.62"/>
    <s v="Rural"/>
    <n v="10.8505"/>
    <n v="76.271100000000004"/>
    <x v="0"/>
  </r>
  <r>
    <x v="8"/>
    <x v="13"/>
    <s v=" Monthly"/>
    <n v="1.1200000000000001"/>
    <n v="2230075"/>
    <n v="41.2"/>
    <s v="Rural"/>
    <n v="10.8505"/>
    <n v="76.271100000000004"/>
    <x v="0"/>
  </r>
  <r>
    <x v="9"/>
    <x v="0"/>
    <s v=" Monthly"/>
    <n v="12.78"/>
    <n v="2495186"/>
    <n v="40.57"/>
    <s v="Rural"/>
    <n v="10.8505"/>
    <n v="76.271100000000004"/>
    <x v="0"/>
  </r>
  <r>
    <x v="9"/>
    <x v="1"/>
    <s v=" Monthly"/>
    <n v="12.09"/>
    <n v="2423742"/>
    <n v="39.020000000000003"/>
    <s v="Rural"/>
    <n v="10.8505"/>
    <n v="76.271100000000004"/>
    <x v="0"/>
  </r>
  <r>
    <x v="9"/>
    <x v="2"/>
    <s v=" Monthly"/>
    <n v="13.67"/>
    <n v="2549316"/>
    <n v="41.71"/>
    <s v="Rural"/>
    <n v="10.8505"/>
    <n v="76.271100000000004"/>
    <x v="0"/>
  </r>
  <r>
    <x v="9"/>
    <x v="3"/>
    <s v=" Monthly"/>
    <n v="11.32"/>
    <n v="2778624"/>
    <n v="44.17"/>
    <s v="Rural"/>
    <n v="10.8505"/>
    <n v="76.271100000000004"/>
    <x v="0"/>
  </r>
  <r>
    <x v="9"/>
    <x v="5"/>
    <s v=" Monthly"/>
    <n v="19.27"/>
    <n v="2477621"/>
    <n v="43.08"/>
    <s v="Rural"/>
    <n v="10.8505"/>
    <n v="76.271100000000004"/>
    <x v="0"/>
  </r>
  <r>
    <x v="9"/>
    <x v="6"/>
    <s v=" Monthly"/>
    <n v="14.73"/>
    <n v="2415724"/>
    <n v="39.69"/>
    <s v="Rural"/>
    <n v="10.8505"/>
    <n v="76.271100000000004"/>
    <x v="0"/>
  </r>
  <r>
    <x v="9"/>
    <x v="8"/>
    <s v=" Monthly"/>
    <n v="22.19"/>
    <n v="2373488"/>
    <n v="42.56"/>
    <s v="Rural"/>
    <n v="10.8505"/>
    <n v="76.271100000000004"/>
    <x v="0"/>
  </r>
  <r>
    <x v="9"/>
    <x v="9"/>
    <s v=" Monthly"/>
    <n v="21.23"/>
    <n v="2163397"/>
    <n v="38.25"/>
    <s v="Rural"/>
    <n v="22.973400000000002"/>
    <n v="78.656899999999993"/>
    <x v="3"/>
  </r>
  <r>
    <x v="9"/>
    <x v="10"/>
    <s v=" Monthly"/>
    <n v="16"/>
    <n v="2361004"/>
    <n v="39.06"/>
    <s v="Rural"/>
    <n v="22.973400000000002"/>
    <n v="78.656899999999993"/>
    <x v="3"/>
  </r>
  <r>
    <x v="9"/>
    <x v="12"/>
    <s v=" Monthly"/>
    <n v="2.2200000000000002"/>
    <n v="2716966"/>
    <n v="38.46"/>
    <s v="Rural"/>
    <n v="22.973400000000002"/>
    <n v="78.656899999999993"/>
    <x v="3"/>
  </r>
  <r>
    <x v="9"/>
    <x v="13"/>
    <s v=" Monthly"/>
    <n v="18.97"/>
    <n v="2049617"/>
    <n v="34.94"/>
    <s v="Rural"/>
    <n v="22.973400000000002"/>
    <n v="78.656899999999993"/>
    <x v="3"/>
  </r>
  <r>
    <x v="10"/>
    <x v="0"/>
    <s v=" Monthly"/>
    <n v="7.11"/>
    <n v="7035766"/>
    <n v="39.04"/>
    <s v="Rural"/>
    <n v="22.973400000000002"/>
    <n v="78.656899999999993"/>
    <x v="3"/>
  </r>
  <r>
    <x v="10"/>
    <x v="1"/>
    <s v=" Monthly"/>
    <n v="8.4600000000000009"/>
    <n v="7319782"/>
    <n v="41.12"/>
    <s v="Rural"/>
    <n v="22.973400000000002"/>
    <n v="78.656899999999993"/>
    <x v="3"/>
  </r>
  <r>
    <x v="10"/>
    <x v="2"/>
    <s v=" Monthly"/>
    <n v="9.98"/>
    <n v="6958404"/>
    <n v="39.659999999999997"/>
    <s v="Rural"/>
    <n v="22.973400000000002"/>
    <n v="78.656899999999993"/>
    <x v="3"/>
  </r>
  <r>
    <x v="10"/>
    <x v="3"/>
    <s v=" Monthly"/>
    <n v="12.06"/>
    <n v="7015356"/>
    <n v="40.83"/>
    <s v="Rural"/>
    <n v="22.973400000000002"/>
    <n v="78.656899999999993"/>
    <x v="3"/>
  </r>
  <r>
    <x v="10"/>
    <x v="4"/>
    <s v=" Monthly"/>
    <n v="7.12"/>
    <n v="7500122"/>
    <n v="41.24"/>
    <s v="Rural"/>
    <n v="22.973400000000002"/>
    <n v="78.656899999999993"/>
    <x v="3"/>
  </r>
  <r>
    <x v="10"/>
    <x v="5"/>
    <s v=" Monthly"/>
    <n v="6.57"/>
    <n v="7761243"/>
    <n v="42.33"/>
    <s v="Rural"/>
    <n v="22.973400000000002"/>
    <n v="78.656899999999993"/>
    <x v="3"/>
  </r>
  <r>
    <x v="10"/>
    <x v="6"/>
    <s v=" Monthly"/>
    <n v="8.07"/>
    <n v="7279628"/>
    <n v="40.26"/>
    <s v="Rural"/>
    <n v="19.7515"/>
    <n v="75.713899999999995"/>
    <x v="3"/>
  </r>
  <r>
    <x v="10"/>
    <x v="7"/>
    <s v=" Monthly"/>
    <n v="15.15"/>
    <n v="6873437"/>
    <n v="41.09"/>
    <s v="Rural"/>
    <n v="19.7515"/>
    <n v="75.713899999999995"/>
    <x v="3"/>
  </r>
  <r>
    <x v="10"/>
    <x v="8"/>
    <s v=" Monthly"/>
    <n v="6.16"/>
    <n v="7868736"/>
    <n v="42.43"/>
    <s v="Rural"/>
    <n v="19.7515"/>
    <n v="75.713899999999995"/>
    <x v="3"/>
  </r>
  <r>
    <x v="10"/>
    <x v="9"/>
    <s v=" Monthly"/>
    <n v="9.06"/>
    <n v="7932402"/>
    <n v="44.05"/>
    <s v="Rural"/>
    <n v="19.7515"/>
    <n v="75.713899999999995"/>
    <x v="3"/>
  </r>
  <r>
    <x v="10"/>
    <x v="10"/>
    <s v=" Monthly"/>
    <n v="5.01"/>
    <n v="7157454"/>
    <n v="37.96"/>
    <s v="Rural"/>
    <n v="19.7515"/>
    <n v="75.713899999999995"/>
    <x v="3"/>
  </r>
  <r>
    <x v="10"/>
    <x v="11"/>
    <s v=" Monthly"/>
    <n v="41.72"/>
    <n v="4280434"/>
    <n v="36.92"/>
    <s v="Rural"/>
    <n v="19.7515"/>
    <n v="75.713899999999995"/>
    <x v="3"/>
  </r>
  <r>
    <x v="10"/>
    <x v="12"/>
    <s v=" Monthly"/>
    <n v="55.1"/>
    <n v="3315038"/>
    <n v="37.03"/>
    <s v="Rural"/>
    <n v="19.7515"/>
    <n v="75.713899999999995"/>
    <x v="3"/>
  </r>
  <r>
    <x v="10"/>
    <x v="13"/>
    <s v=" Monthly"/>
    <n v="21.53"/>
    <n v="6375114"/>
    <n v="40.65"/>
    <s v="Rural"/>
    <n v="19.7515"/>
    <n v="75.713899999999995"/>
    <x v="3"/>
  </r>
  <r>
    <x v="11"/>
    <x v="0"/>
    <s v=" Monthly"/>
    <n v="5.46"/>
    <n v="13911440"/>
    <n v="46.36"/>
    <s v="Rural"/>
    <n v="19.7515"/>
    <n v="75.713899999999995"/>
    <x v="3"/>
  </r>
  <r>
    <x v="11"/>
    <x v="1"/>
    <s v=" Monthly"/>
    <n v="5.98"/>
    <n v="12888490"/>
    <n v="43.12"/>
    <s v="Rural"/>
    <n v="19.7515"/>
    <n v="75.713899999999995"/>
    <x v="3"/>
  </r>
  <r>
    <x v="11"/>
    <x v="2"/>
    <s v=" Monthly"/>
    <n v="0.52"/>
    <n v="12169808"/>
    <n v="38.42"/>
    <s v="Rural"/>
    <n v="25.466999999999999"/>
    <n v="91.366200000000006"/>
    <x v="1"/>
  </r>
  <r>
    <x v="11"/>
    <x v="3"/>
    <s v=" Monthly"/>
    <n v="0.37"/>
    <n v="12686470"/>
    <n v="39.93"/>
    <s v="Rural"/>
    <n v="25.466999999999999"/>
    <n v="91.366200000000006"/>
    <x v="1"/>
  </r>
  <r>
    <x v="11"/>
    <x v="4"/>
    <s v=" Monthly"/>
    <n v="3.2"/>
    <n v="13741892"/>
    <n v="44.45"/>
    <s v="Rural"/>
    <n v="25.466999999999999"/>
    <n v="91.366200000000006"/>
    <x v="1"/>
  </r>
  <r>
    <x v="11"/>
    <x v="5"/>
    <s v=" Monthly"/>
    <n v="7.13"/>
    <n v="12803527"/>
    <n v="43.1"/>
    <s v="Rural"/>
    <n v="25.466999999999999"/>
    <n v="91.366200000000006"/>
    <x v="1"/>
  </r>
  <r>
    <x v="11"/>
    <x v="6"/>
    <s v=" Monthly"/>
    <n v="1.19"/>
    <n v="11537217"/>
    <n v="36.450000000000003"/>
    <s v="Rural"/>
    <n v="25.466999999999999"/>
    <n v="91.366200000000006"/>
    <x v="1"/>
  </r>
  <r>
    <x v="11"/>
    <x v="7"/>
    <s v=" Monthly"/>
    <n v="0.41"/>
    <n v="12756132"/>
    <n v="39.92"/>
    <s v="Rural"/>
    <n v="25.466999999999999"/>
    <n v="91.366200000000006"/>
    <x v="1"/>
  </r>
  <r>
    <x v="11"/>
    <x v="8"/>
    <s v=" Monthly"/>
    <n v="2.57"/>
    <n v="13938874"/>
    <n v="44.52"/>
    <s v="Rural"/>
    <n v="25.466999999999999"/>
    <n v="91.366200000000006"/>
    <x v="1"/>
  </r>
  <r>
    <x v="11"/>
    <x v="9"/>
    <s v=" Monthly"/>
    <n v="4.1100000000000003"/>
    <n v="12753657"/>
    <n v="41.33"/>
    <s v="Rural"/>
    <n v="25.466999999999999"/>
    <n v="91.366200000000006"/>
    <x v="1"/>
  </r>
  <r>
    <x v="11"/>
    <x v="10"/>
    <s v=" Monthly"/>
    <n v="2.39"/>
    <n v="12853818"/>
    <n v="40.85"/>
    <s v="Rural"/>
    <n v="25.466999999999999"/>
    <n v="91.366200000000006"/>
    <x v="1"/>
  </r>
  <r>
    <x v="11"/>
    <x v="11"/>
    <s v=" Monthly"/>
    <n v="33.17"/>
    <n v="9330400"/>
    <n v="43.25"/>
    <s v="Rural"/>
    <n v="25.466999999999999"/>
    <n v="91.366200000000006"/>
    <x v="1"/>
  </r>
  <r>
    <x v="11"/>
    <x v="12"/>
    <s v=" Monthly"/>
    <n v="23.72"/>
    <n v="10626328"/>
    <n v="43.09"/>
    <s v="Rural"/>
    <n v="20.951699999999999"/>
    <n v="85.098500000000001"/>
    <x v="2"/>
  </r>
  <r>
    <x v="11"/>
    <x v="13"/>
    <s v=" Monthly"/>
    <n v="10.92"/>
    <n v="15396213"/>
    <n v="53.37"/>
    <s v="Rural"/>
    <n v="20.951699999999999"/>
    <n v="85.098500000000001"/>
    <x v="2"/>
  </r>
  <r>
    <x v="12"/>
    <x v="0"/>
    <s v=" Monthly"/>
    <n v="6.63"/>
    <n v="5184355"/>
    <n v="38.07"/>
    <s v="Rural"/>
    <n v="20.951699999999999"/>
    <n v="85.098500000000001"/>
    <x v="2"/>
  </r>
  <r>
    <x v="12"/>
    <x v="1"/>
    <s v=" Monthly"/>
    <n v="9"/>
    <n v="5605627"/>
    <n v="42.19"/>
    <s v="Rural"/>
    <n v="20.951699999999999"/>
    <n v="85.098500000000001"/>
    <x v="2"/>
  </r>
  <r>
    <x v="12"/>
    <x v="2"/>
    <s v=" Monthly"/>
    <n v="4.95"/>
    <n v="4855393"/>
    <n v="34.96"/>
    <s v="Rural"/>
    <n v="20.951699999999999"/>
    <n v="85.098500000000001"/>
    <x v="2"/>
  </r>
  <r>
    <x v="12"/>
    <x v="3"/>
    <s v=" Monthly"/>
    <n v="10.32"/>
    <n v="5233449"/>
    <n v="39.9"/>
    <s v="Rural"/>
    <n v="20.951699999999999"/>
    <n v="85.098500000000001"/>
    <x v="2"/>
  </r>
  <r>
    <x v="12"/>
    <x v="4"/>
    <s v=" Monthly"/>
    <n v="5.35"/>
    <n v="5400499"/>
    <n v="38.97"/>
    <s v="Rural"/>
    <n v="20.951699999999999"/>
    <n v="85.098500000000001"/>
    <x v="2"/>
  </r>
  <r>
    <x v="12"/>
    <x v="5"/>
    <s v=" Monthly"/>
    <n v="9.14"/>
    <n v="5328825"/>
    <n v="40.020000000000003"/>
    <s v="Rural"/>
    <n v="20.951699999999999"/>
    <n v="85.098500000000001"/>
    <x v="2"/>
  </r>
  <r>
    <x v="12"/>
    <x v="6"/>
    <s v=" Monthly"/>
    <n v="5"/>
    <n v="4557906"/>
    <n v="32.71"/>
    <s v="Rural"/>
    <n v="20.951699999999999"/>
    <n v="85.098500000000001"/>
    <x v="2"/>
  </r>
  <r>
    <x v="12"/>
    <x v="7"/>
    <s v=" Monthly"/>
    <n v="10.77"/>
    <n v="5065804"/>
    <n v="38.67"/>
    <s v="Rural"/>
    <n v="20.951699999999999"/>
    <n v="85.098500000000001"/>
    <x v="2"/>
  </r>
  <r>
    <x v="12"/>
    <x v="8"/>
    <s v=" Monthly"/>
    <n v="4.1100000000000003"/>
    <n v="5307026"/>
    <n v="37.659999999999997"/>
    <s v="Rural"/>
    <n v="11.941599999999999"/>
    <n v="79.808300000000003"/>
    <x v="0"/>
  </r>
  <r>
    <x v="12"/>
    <x v="9"/>
    <s v=" Monthly"/>
    <n v="8.91"/>
    <n v="5203579"/>
    <n v="38.840000000000003"/>
    <s v="Rural"/>
    <n v="11.941599999999999"/>
    <n v="79.808300000000003"/>
    <x v="0"/>
  </r>
  <r>
    <x v="12"/>
    <x v="10"/>
    <s v=" Monthly"/>
    <n v="8.85"/>
    <n v="4141953"/>
    <n v="30.87"/>
    <s v="Rural"/>
    <n v="11.941599999999999"/>
    <n v="79.808300000000003"/>
    <x v="0"/>
  </r>
  <r>
    <x v="12"/>
    <x v="11"/>
    <s v=" Monthly"/>
    <n v="10.71"/>
    <n v="1754170"/>
    <n v="13.33"/>
    <s v="Rural"/>
    <n v="11.941599999999999"/>
    <n v="79.808300000000003"/>
    <x v="0"/>
  </r>
  <r>
    <x v="12"/>
    <x v="12"/>
    <s v=" Monthly"/>
    <n v="23.38"/>
    <n v="3799919"/>
    <n v="33.619999999999997"/>
    <s v="Rural"/>
    <n v="11.941599999999999"/>
    <n v="79.808300000000003"/>
    <x v="0"/>
  </r>
  <r>
    <x v="12"/>
    <x v="13"/>
    <s v=" Monthly"/>
    <n v="27.66"/>
    <n v="3952088"/>
    <n v="37.01"/>
    <s v="Rural"/>
    <n v="11.941599999999999"/>
    <n v="79.808300000000003"/>
    <x v="0"/>
  </r>
  <r>
    <x v="13"/>
    <x v="0"/>
    <s v=" Monthly"/>
    <n v="3.63"/>
    <n v="15349838"/>
    <n v="37.97"/>
    <s v="Rural"/>
    <n v="11.941599999999999"/>
    <n v="79.808300000000003"/>
    <x v="0"/>
  </r>
  <r>
    <x v="13"/>
    <x v="1"/>
    <s v=" Monthly"/>
    <n v="4.25"/>
    <n v="16294794"/>
    <n v="40.479999999999997"/>
    <s v="Rural"/>
    <n v="11.941599999999999"/>
    <n v="79.808300000000003"/>
    <x v="0"/>
  </r>
  <r>
    <x v="13"/>
    <x v="2"/>
    <s v=" Monthly"/>
    <n v="3.92"/>
    <n v="16274707"/>
    <n v="40.200000000000003"/>
    <s v="Rural"/>
    <n v="11.941599999999999"/>
    <n v="79.808300000000003"/>
    <x v="0"/>
  </r>
  <r>
    <x v="13"/>
    <x v="3"/>
    <s v=" Monthly"/>
    <n v="4.9400000000000004"/>
    <n v="16559137"/>
    <n v="41.25"/>
    <s v="Rural"/>
    <n v="11.941599999999999"/>
    <n v="79.808300000000003"/>
    <x v="0"/>
  </r>
  <r>
    <x v="13"/>
    <x v="4"/>
    <s v=" Monthly"/>
    <n v="3.08"/>
    <n v="16159315"/>
    <n v="39.4"/>
    <s v="Rural"/>
    <n v="31.147099999999998"/>
    <n v="75.341200000000001"/>
    <x v="4"/>
  </r>
  <r>
    <x v="13"/>
    <x v="5"/>
    <s v=" Monthly"/>
    <n v="2.98"/>
    <n v="17060638"/>
    <n v="41.46"/>
    <s v="Rural"/>
    <n v="31.147099999999998"/>
    <n v="75.341200000000001"/>
    <x v="4"/>
  </r>
  <r>
    <x v="13"/>
    <x v="6"/>
    <s v=" Monthly"/>
    <n v="2.72"/>
    <n v="16306428"/>
    <n v="39.44"/>
    <s v="Rural"/>
    <n v="31.147099999999998"/>
    <n v="75.341200000000001"/>
    <x v="4"/>
  </r>
  <r>
    <x v="13"/>
    <x v="7"/>
    <s v=" Monthly"/>
    <n v="2.94"/>
    <n v="16854647"/>
    <n v="40.770000000000003"/>
    <s v="Rural"/>
    <n v="31.147099999999998"/>
    <n v="75.341200000000001"/>
    <x v="4"/>
  </r>
  <r>
    <x v="13"/>
    <x v="8"/>
    <s v=" Monthly"/>
    <n v="3.66"/>
    <n v="16183702"/>
    <n v="39.35"/>
    <s v="Rural"/>
    <n v="31.147099999999998"/>
    <n v="75.341200000000001"/>
    <x v="4"/>
  </r>
  <r>
    <x v="13"/>
    <x v="9"/>
    <s v=" Monthly"/>
    <n v="4.42"/>
    <n v="16178044"/>
    <n v="39.57"/>
    <s v="Rural"/>
    <n v="31.147099999999998"/>
    <n v="75.341200000000001"/>
    <x v="4"/>
  </r>
  <r>
    <x v="13"/>
    <x v="10"/>
    <s v=" Monthly"/>
    <n v="1.19"/>
    <n v="16480441"/>
    <n v="38.9"/>
    <s v="Rural"/>
    <n v="31.147099999999998"/>
    <n v="75.341200000000001"/>
    <x v="4"/>
  </r>
  <r>
    <x v="13"/>
    <x v="11"/>
    <s v=" Monthly"/>
    <n v="12.5"/>
    <n v="14238959"/>
    <n v="37.880000000000003"/>
    <s v="Rural"/>
    <n v="31.147099999999998"/>
    <n v="75.341200000000001"/>
    <x v="4"/>
  </r>
  <r>
    <x v="13"/>
    <x v="12"/>
    <s v=" Monthly"/>
    <n v="22.46"/>
    <n v="13099601"/>
    <n v="39.24"/>
    <s v="Rural"/>
    <n v="31.147099999999998"/>
    <n v="75.341200000000001"/>
    <x v="4"/>
  </r>
  <r>
    <x v="13"/>
    <x v="13"/>
    <s v=" Monthly"/>
    <n v="6.46"/>
    <n v="16748971"/>
    <n v="41.5"/>
    <s v="Rural"/>
    <n v="31.147099999999998"/>
    <n v="75.341200000000001"/>
    <x v="4"/>
  </r>
  <r>
    <x v="14"/>
    <x v="0"/>
    <s v=" Monthly"/>
    <n v="3.67"/>
    <n v="23896858"/>
    <n v="47.11"/>
    <s v="Rural"/>
    <n v="27.023800000000001"/>
    <n v="74.2179"/>
    <x v="4"/>
  </r>
  <r>
    <x v="14"/>
    <x v="1"/>
    <s v=" Monthly"/>
    <n v="4.34"/>
    <n v="23056511"/>
    <n v="45.69"/>
    <s v="Rural"/>
    <n v="27.023800000000001"/>
    <n v="74.2179"/>
    <x v="4"/>
  </r>
  <r>
    <x v="14"/>
    <x v="2"/>
    <s v=" Monthly"/>
    <n v="3.66"/>
    <n v="24843750"/>
    <n v="48.8"/>
    <s v="Rural"/>
    <n v="27.023800000000001"/>
    <n v="74.2179"/>
    <x v="4"/>
  </r>
  <r>
    <x v="14"/>
    <x v="3"/>
    <s v=" Monthly"/>
    <n v="3.76"/>
    <n v="26835389"/>
    <n v="52.67"/>
    <s v="Rural"/>
    <n v="27.023800000000001"/>
    <n v="74.2179"/>
    <x v="4"/>
  </r>
  <r>
    <x v="14"/>
    <x v="4"/>
    <s v=" Monthly"/>
    <n v="4.4000000000000004"/>
    <n v="25219281"/>
    <n v="49.74"/>
    <s v="Rural"/>
    <n v="27.023800000000001"/>
    <n v="74.2179"/>
    <x v="4"/>
  </r>
  <r>
    <x v="14"/>
    <x v="5"/>
    <s v=" Monthly"/>
    <n v="3.81"/>
    <n v="24330249"/>
    <n v="47.61"/>
    <s v="Rural"/>
    <n v="27.023800000000001"/>
    <n v="74.2179"/>
    <x v="4"/>
  </r>
  <r>
    <x v="14"/>
    <x v="6"/>
    <s v=" Monthly"/>
    <n v="3.68"/>
    <n v="24881383"/>
    <n v="48.53"/>
    <s v="Rural"/>
    <n v="27.023800000000001"/>
    <n v="74.2179"/>
    <x v="4"/>
  </r>
  <r>
    <x v="14"/>
    <x v="7"/>
    <s v=" Monthly"/>
    <n v="3.03"/>
    <n v="26357625"/>
    <n v="50.98"/>
    <s v="Rural"/>
    <n v="27.023800000000001"/>
    <n v="74.2179"/>
    <x v="4"/>
  </r>
  <r>
    <x v="14"/>
    <x v="8"/>
    <s v=" Monthly"/>
    <n v="3.8"/>
    <n v="25881398"/>
    <n v="50.36"/>
    <s v="Rural"/>
    <n v="27.023800000000001"/>
    <n v="74.2179"/>
    <x v="4"/>
  </r>
  <r>
    <x v="14"/>
    <x v="9"/>
    <s v=" Monthly"/>
    <n v="4.24"/>
    <n v="25293535"/>
    <n v="49.36"/>
    <s v="Rural"/>
    <n v="27.023800000000001"/>
    <n v="74.2179"/>
    <x v="4"/>
  </r>
  <r>
    <x v="14"/>
    <x v="10"/>
    <s v=" Monthly"/>
    <n v="5.38"/>
    <n v="23130976"/>
    <n v="45.6"/>
    <s v="Rural"/>
    <n v="27.533000000000001"/>
    <n v="88.512200000000007"/>
    <x v="1"/>
  </r>
  <r>
    <x v="14"/>
    <x v="11"/>
    <s v=" Monthly"/>
    <n v="25.28"/>
    <n v="15014802"/>
    <n v="37.42"/>
    <s v="Rural"/>
    <n v="27.533000000000001"/>
    <n v="88.512200000000007"/>
    <x v="1"/>
  </r>
  <r>
    <x v="14"/>
    <x v="12"/>
    <s v=" Monthly"/>
    <n v="16.89"/>
    <n v="18423447"/>
    <n v="41.21"/>
    <s v="Rural"/>
    <n v="27.533000000000001"/>
    <n v="88.512200000000007"/>
    <x v="1"/>
  </r>
  <r>
    <x v="14"/>
    <x v="13"/>
    <s v=" Monthly"/>
    <n v="9.4"/>
    <n v="23601016"/>
    <n v="48.34"/>
    <s v="Rural"/>
    <n v="27.533000000000001"/>
    <n v="88.512200000000007"/>
    <x v="1"/>
  </r>
  <r>
    <x v="15"/>
    <x v="0"/>
    <s v=" Monthly"/>
    <n v="3.16"/>
    <n v="1119011"/>
    <n v="66.13"/>
    <s v="Rural"/>
    <n v="27.533000000000001"/>
    <n v="88.512200000000007"/>
    <x v="1"/>
  </r>
  <r>
    <x v="15"/>
    <x v="1"/>
    <s v=" Monthly"/>
    <n v="4.2300000000000004"/>
    <n v="1024797"/>
    <n v="61.09"/>
    <s v="Rural"/>
    <n v="27.533000000000001"/>
    <n v="88.512200000000007"/>
    <x v="1"/>
  </r>
  <r>
    <x v="15"/>
    <x v="2"/>
    <s v=" Monthly"/>
    <n v="1.03"/>
    <n v="1158511"/>
    <n v="66.67"/>
    <s v="Rural"/>
    <n v="27.533000000000001"/>
    <n v="88.512200000000007"/>
    <x v="1"/>
  </r>
  <r>
    <x v="15"/>
    <x v="3"/>
    <s v=" Monthly"/>
    <n v="0.52"/>
    <n v="1065725"/>
    <n v="60.86"/>
    <s v="Rural"/>
    <n v="27.533000000000001"/>
    <n v="88.512200000000007"/>
    <x v="1"/>
  </r>
  <r>
    <x v="15"/>
    <x v="4"/>
    <s v=" Monthly"/>
    <n v="0.24"/>
    <n v="1162159"/>
    <n v="66.02"/>
    <s v="Rural"/>
    <n v="11.1271"/>
    <n v="78.656899999999993"/>
    <x v="0"/>
  </r>
  <r>
    <x v="15"/>
    <x v="5"/>
    <s v=" Monthly"/>
    <n v="3.7"/>
    <n v="1080609"/>
    <n v="63.44"/>
    <s v="Rural"/>
    <n v="11.1271"/>
    <n v="78.656899999999993"/>
    <x v="0"/>
  </r>
  <r>
    <x v="15"/>
    <x v="6"/>
    <s v=" Monthly"/>
    <n v="1.5"/>
    <n v="1205703"/>
    <n v="69.03"/>
    <s v="Rural"/>
    <n v="11.1271"/>
    <n v="78.656899999999993"/>
    <x v="0"/>
  </r>
  <r>
    <x v="15"/>
    <x v="7"/>
    <s v=" Monthly"/>
    <n v="1.8"/>
    <n v="1102997"/>
    <n v="63.18"/>
    <s v="Rural"/>
    <n v="11.1271"/>
    <n v="78.656899999999993"/>
    <x v="0"/>
  </r>
  <r>
    <x v="15"/>
    <x v="8"/>
    <s v=" Monthly"/>
    <n v="0.97"/>
    <n v="1229406"/>
    <n v="69.66"/>
    <s v="Rural"/>
    <n v="11.1271"/>
    <n v="78.656899999999993"/>
    <x v="0"/>
  </r>
  <r>
    <x v="15"/>
    <x v="9"/>
    <s v=" Monthly"/>
    <n v="2.76"/>
    <n v="1112864"/>
    <n v="64.06"/>
    <s v="Rural"/>
    <n v="11.1271"/>
    <n v="78.656899999999993"/>
    <x v="0"/>
  </r>
  <r>
    <x v="15"/>
    <x v="10"/>
    <s v=" Monthly"/>
    <n v="1.28"/>
    <n v="1192616"/>
    <n v="67.459999999999994"/>
    <s v="Rural"/>
    <n v="11.1271"/>
    <n v="78.656899999999993"/>
    <x v="0"/>
  </r>
  <r>
    <x v="15"/>
    <x v="11"/>
    <s v=" Monthly"/>
    <n v="8.3800000000000008"/>
    <n v="803118"/>
    <n v="48.83"/>
    <s v="Rural"/>
    <n v="11.1271"/>
    <n v="78.656899999999993"/>
    <x v="0"/>
  </r>
  <r>
    <x v="15"/>
    <x v="12"/>
    <s v=" Monthly"/>
    <n v="3.73"/>
    <n v="992148"/>
    <n v="57.26"/>
    <s v="Rural"/>
    <n v="11.1271"/>
    <n v="78.656899999999993"/>
    <x v="0"/>
  </r>
  <r>
    <x v="15"/>
    <x v="13"/>
    <s v=" Monthly"/>
    <n v="1.35"/>
    <n v="1150200"/>
    <n v="64.63"/>
    <s v="Rural"/>
    <n v="11.1271"/>
    <n v="78.656899999999993"/>
    <x v="0"/>
  </r>
  <r>
    <x v="16"/>
    <x v="0"/>
    <s v=" Monthly"/>
    <n v="4.17"/>
    <n v="11155753"/>
    <n v="40.47"/>
    <s v="Rural"/>
    <n v="18.112400000000001"/>
    <n v="79.019300000000001"/>
    <x v="0"/>
  </r>
  <r>
    <x v="16"/>
    <x v="1"/>
    <s v=" Monthly"/>
    <n v="4.71"/>
    <n v="10965154"/>
    <n v="39.94"/>
    <s v="Rural"/>
    <n v="18.112400000000001"/>
    <n v="79.019300000000001"/>
    <x v="0"/>
  </r>
  <r>
    <x v="16"/>
    <x v="2"/>
    <s v=" Monthly"/>
    <n v="3.31"/>
    <n v="12009883"/>
    <n v="43.05"/>
    <s v="Rural"/>
    <n v="18.112400000000001"/>
    <n v="79.019300000000001"/>
    <x v="0"/>
  </r>
  <r>
    <x v="16"/>
    <x v="3"/>
    <s v=" Monthly"/>
    <n v="3.68"/>
    <n v="11727659"/>
    <n v="42.13"/>
    <s v="Rural"/>
    <n v="18.112400000000001"/>
    <n v="79.019300000000001"/>
    <x v="0"/>
  </r>
  <r>
    <x v="16"/>
    <x v="4"/>
    <s v=" Monthly"/>
    <n v="4.3099999999999996"/>
    <n v="11167715"/>
    <n v="40.32"/>
    <s v="Rural"/>
    <n v="18.112400000000001"/>
    <n v="79.019300000000001"/>
    <x v="0"/>
  </r>
  <r>
    <x v="16"/>
    <x v="5"/>
    <s v=" Monthly"/>
    <n v="4.28"/>
    <n v="11621534"/>
    <n v="41.88"/>
    <s v="Rural"/>
    <n v="18.112400000000001"/>
    <n v="79.019300000000001"/>
    <x v="0"/>
  </r>
  <r>
    <x v="16"/>
    <x v="6"/>
    <s v=" Monthly"/>
    <n v="4.72"/>
    <n v="12192623"/>
    <n v="44.06"/>
    <s v="Rural"/>
    <n v="18.112400000000001"/>
    <n v="79.019300000000001"/>
    <x v="0"/>
  </r>
  <r>
    <x v="16"/>
    <x v="7"/>
    <s v=" Monthly"/>
    <n v="4.67"/>
    <n v="11345069"/>
    <n v="40.909999999999997"/>
    <s v="Rural"/>
    <n v="18.112400000000001"/>
    <n v="79.019300000000001"/>
    <x v="0"/>
  </r>
  <r>
    <x v="16"/>
    <x v="8"/>
    <s v=" Monthly"/>
    <n v="1.81"/>
    <n v="11182128"/>
    <n v="39.090000000000003"/>
    <s v="Rural"/>
    <n v="18.112400000000001"/>
    <n v="79.019300000000001"/>
    <x v="0"/>
  </r>
  <r>
    <x v="16"/>
    <x v="9"/>
    <s v=" Monthly"/>
    <n v="3.31"/>
    <n v="11842655"/>
    <n v="41.98"/>
    <s v="Rural"/>
    <n v="18.112400000000001"/>
    <n v="79.019300000000001"/>
    <x v="0"/>
  </r>
  <r>
    <x v="16"/>
    <x v="10"/>
    <s v=" Monthly"/>
    <n v="15.09"/>
    <n v="9814156"/>
    <n v="39.549999999999997"/>
    <s v="Rural"/>
    <n v="23.940799999999999"/>
    <n v="91.988200000000006"/>
    <x v="1"/>
  </r>
  <r>
    <x v="16"/>
    <x v="11"/>
    <s v=" Monthly"/>
    <n v="24.48"/>
    <n v="5562449"/>
    <n v="25.16"/>
    <s v="Rural"/>
    <n v="23.940799999999999"/>
    <n v="91.988200000000006"/>
    <x v="1"/>
  </r>
  <r>
    <x v="16"/>
    <x v="12"/>
    <s v=" Monthly"/>
    <n v="9.4499999999999993"/>
    <n v="9683719"/>
    <n v="36.479999999999997"/>
    <s v="Rural"/>
    <n v="23.940799999999999"/>
    <n v="91.988200000000006"/>
    <x v="1"/>
  </r>
  <r>
    <x v="16"/>
    <x v="13"/>
    <s v=" Monthly"/>
    <n v="4.59"/>
    <n v="10187145"/>
    <n v="36.36"/>
    <s v="Rural"/>
    <n v="23.940799999999999"/>
    <n v="91.988200000000006"/>
    <x v="1"/>
  </r>
  <r>
    <x v="17"/>
    <x v="0"/>
    <s v=" Monthly"/>
    <n v="0"/>
    <n v="172474"/>
    <n v="43.08"/>
    <s v="Rural"/>
    <n v="23.940799999999999"/>
    <n v="91.988200000000006"/>
    <x v="1"/>
  </r>
  <r>
    <x v="17"/>
    <x v="1"/>
    <s v=" Monthly"/>
    <n v="0"/>
    <n v="184527"/>
    <n v="45.95"/>
    <s v="Rural"/>
    <n v="23.940799999999999"/>
    <n v="91.988200000000006"/>
    <x v="1"/>
  </r>
  <r>
    <x v="17"/>
    <x v="2"/>
    <s v=" Monthly"/>
    <n v="0"/>
    <n v="139227"/>
    <n v="34.56"/>
    <s v="Rural"/>
    <n v="23.940799999999999"/>
    <n v="91.988200000000006"/>
    <x v="1"/>
  </r>
  <r>
    <x v="17"/>
    <x v="3"/>
    <s v=" Monthly"/>
    <n v="4.8499999999999996"/>
    <n v="183930"/>
    <n v="47.83"/>
    <s v="Rural"/>
    <n v="23.940799999999999"/>
    <n v="91.988200000000006"/>
    <x v="1"/>
  </r>
  <r>
    <x v="17"/>
    <x v="4"/>
    <s v=" Monthly"/>
    <n v="0"/>
    <n v="175718"/>
    <n v="43.34"/>
    <s v="Rural"/>
    <n v="23.940799999999999"/>
    <n v="91.988200000000006"/>
    <x v="1"/>
  </r>
  <r>
    <x v="17"/>
    <x v="5"/>
    <s v=" Monthly"/>
    <n v="1.18"/>
    <n v="180283"/>
    <n v="44.85"/>
    <s v="Rural"/>
    <n v="23.940799999999999"/>
    <n v="91.988200000000006"/>
    <x v="1"/>
  </r>
  <r>
    <x v="17"/>
    <x v="6"/>
    <s v=" Monthly"/>
    <n v="0"/>
    <n v="142787"/>
    <n v="35"/>
    <s v="Rural"/>
    <n v="26.846699999999998"/>
    <n v="80.946200000000005"/>
    <x v="4"/>
  </r>
  <r>
    <x v="17"/>
    <x v="7"/>
    <s v=" Monthly"/>
    <n v="1.99"/>
    <n v="180808"/>
    <n v="45.07"/>
    <s v="Rural"/>
    <n v="26.846699999999998"/>
    <n v="80.946200000000005"/>
    <x v="4"/>
  </r>
  <r>
    <x v="17"/>
    <x v="8"/>
    <s v=" Monthly"/>
    <n v="0.57999999999999996"/>
    <n v="176252"/>
    <n v="43.18"/>
    <s v="Rural"/>
    <n v="26.846699999999998"/>
    <n v="80.946200000000005"/>
    <x v="4"/>
  </r>
  <r>
    <x v="17"/>
    <x v="9"/>
    <s v=" Monthly"/>
    <n v="1.74"/>
    <n v="183619"/>
    <n v="45.38"/>
    <s v="Rural"/>
    <n v="26.846699999999998"/>
    <n v="80.946200000000005"/>
    <x v="4"/>
  </r>
  <r>
    <x v="17"/>
    <x v="10"/>
    <s v=" Monthly"/>
    <n v="2.31"/>
    <n v="142176"/>
    <n v="35.229999999999997"/>
    <s v="Rural"/>
    <n v="26.846699999999998"/>
    <n v="80.946200000000005"/>
    <x v="4"/>
  </r>
  <r>
    <x v="17"/>
    <x v="11"/>
    <s v=" Monthly"/>
    <n v="74.510000000000005"/>
    <n v="49420"/>
    <n v="46.79"/>
    <s v="Rural"/>
    <n v="26.846699999999998"/>
    <n v="80.946200000000005"/>
    <x v="4"/>
  </r>
  <r>
    <x v="18"/>
    <x v="0"/>
    <s v=" Monthly"/>
    <n v="9.17"/>
    <n v="6088547"/>
    <n v="44.79"/>
    <s v="Rural"/>
    <n v="26.846699999999998"/>
    <n v="80.946200000000005"/>
    <x v="4"/>
  </r>
  <r>
    <x v="18"/>
    <x v="1"/>
    <s v=" Monthly"/>
    <n v="12.21"/>
    <n v="6025235"/>
    <n v="45.79"/>
    <s v="Rural"/>
    <n v="26.846699999999998"/>
    <n v="80.946200000000005"/>
    <x v="4"/>
  </r>
  <r>
    <x v="18"/>
    <x v="2"/>
    <s v=" Monthly"/>
    <n v="9.64"/>
    <n v="6308129"/>
    <n v="46.5"/>
    <s v="Rural"/>
    <n v="26.846699999999998"/>
    <n v="80.946200000000005"/>
    <x v="4"/>
  </r>
  <r>
    <x v="18"/>
    <x v="3"/>
    <s v=" Monthly"/>
    <n v="6.69"/>
    <n v="6183427"/>
    <n v="44.08"/>
    <s v="Rural"/>
    <n v="26.846699999999998"/>
    <n v="80.946200000000005"/>
    <x v="4"/>
  </r>
  <r>
    <x v="18"/>
    <x v="4"/>
    <s v=" Monthly"/>
    <n v="8.59"/>
    <n v="6260971"/>
    <n v="45.49"/>
    <s v="Rural"/>
    <n v="30.066800000000001"/>
    <n v="79.019300000000001"/>
    <x v="4"/>
  </r>
  <r>
    <x v="18"/>
    <x v="5"/>
    <s v=" Monthly"/>
    <n v="12.56"/>
    <n v="6021921"/>
    <n v="45.66"/>
    <s v="Rural"/>
    <n v="30.066800000000001"/>
    <n v="79.019300000000001"/>
    <x v="4"/>
  </r>
  <r>
    <x v="18"/>
    <x v="6"/>
    <s v=" Monthly"/>
    <n v="7.07"/>
    <n v="6395022"/>
    <n v="45.55"/>
    <s v="Rural"/>
    <n v="30.066800000000001"/>
    <n v="79.019300000000001"/>
    <x v="4"/>
  </r>
  <r>
    <x v="18"/>
    <x v="7"/>
    <s v=" Monthly"/>
    <n v="6.13"/>
    <n v="6164215"/>
    <n v="43.4"/>
    <s v="Rural"/>
    <n v="30.066800000000001"/>
    <n v="79.019300000000001"/>
    <x v="4"/>
  </r>
  <r>
    <x v="18"/>
    <x v="8"/>
    <s v=" Monthly"/>
    <n v="9.69"/>
    <n v="6189471"/>
    <n v="45.22"/>
    <s v="Rural"/>
    <n v="30.066800000000001"/>
    <n v="79.019300000000001"/>
    <x v="4"/>
  </r>
  <r>
    <x v="18"/>
    <x v="9"/>
    <s v=" Monthly"/>
    <n v="10.41"/>
    <n v="6009820"/>
    <n v="44.19"/>
    <s v="Rural"/>
    <n v="30.066800000000001"/>
    <n v="79.019300000000001"/>
    <x v="4"/>
  </r>
  <r>
    <x v="18"/>
    <x v="10"/>
    <s v=" Monthly"/>
    <n v="10.51"/>
    <n v="6373692"/>
    <n v="46.85"/>
    <s v="Rural"/>
    <n v="30.066800000000001"/>
    <n v="79.019300000000001"/>
    <x v="4"/>
  </r>
  <r>
    <x v="18"/>
    <x v="11"/>
    <s v=" Monthly"/>
    <n v="3.69"/>
    <n v="4721590"/>
    <n v="32.200000000000003"/>
    <s v="Rural"/>
    <n v="30.066800000000001"/>
    <n v="79.019300000000001"/>
    <x v="4"/>
  </r>
  <r>
    <x v="18"/>
    <x v="12"/>
    <s v=" Monthly"/>
    <n v="40.590000000000003"/>
    <n v="3727366"/>
    <n v="41.14"/>
    <s v="Rural"/>
    <n v="30.066800000000001"/>
    <n v="79.019300000000001"/>
    <x v="4"/>
  </r>
  <r>
    <x v="18"/>
    <x v="13"/>
    <s v=" Monthly"/>
    <n v="20"/>
    <n v="5364047"/>
    <n v="43.9"/>
    <s v="Rural"/>
    <n v="30.066800000000001"/>
    <n v="79.019300000000001"/>
    <x v="4"/>
  </r>
  <r>
    <x v="19"/>
    <x v="0"/>
    <s v=" Monthly"/>
    <n v="4.03"/>
    <n v="15226005"/>
    <n v="38.520000000000003"/>
    <s v="Rural"/>
    <n v="22.986799999999999"/>
    <n v="87.855000000000004"/>
    <x v="2"/>
  </r>
  <r>
    <x v="19"/>
    <x v="1"/>
    <s v=" Monthly"/>
    <n v="13.7"/>
    <n v="14610564"/>
    <n v="41.02"/>
    <s v="Rural"/>
    <n v="22.986799999999999"/>
    <n v="87.855000000000004"/>
    <x v="2"/>
  </r>
  <r>
    <x v="19"/>
    <x v="2"/>
    <s v=" Monthly"/>
    <n v="9.6999999999999993"/>
    <n v="14859873"/>
    <n v="39.78"/>
    <s v="Rural"/>
    <n v="22.986799999999999"/>
    <n v="87.855000000000004"/>
    <x v="2"/>
  </r>
  <r>
    <x v="19"/>
    <x v="3"/>
    <s v=" Monthly"/>
    <n v="12.5"/>
    <n v="15052051"/>
    <n v="41.48"/>
    <s v="Rural"/>
    <n v="22.986799999999999"/>
    <n v="87.855000000000004"/>
    <x v="2"/>
  </r>
  <r>
    <x v="19"/>
    <x v="4"/>
    <s v=" Monthly"/>
    <n v="5.45"/>
    <n v="15419779"/>
    <n v="39.24"/>
    <s v="Rural"/>
    <n v="22.986799999999999"/>
    <n v="87.855000000000004"/>
    <x v="2"/>
  </r>
  <r>
    <x v="19"/>
    <x v="5"/>
    <s v=" Monthly"/>
    <n v="14.66"/>
    <n v="15178544"/>
    <n v="42.69"/>
    <s v="Rural"/>
    <n v="22.986799999999999"/>
    <n v="87.855000000000004"/>
    <x v="2"/>
  </r>
  <r>
    <x v="19"/>
    <x v="6"/>
    <s v=" Monthly"/>
    <n v="10.47"/>
    <n v="15278556"/>
    <n v="40.869999999999997"/>
    <s v="Rural"/>
    <n v="22.986799999999999"/>
    <n v="87.855000000000004"/>
    <x v="2"/>
  </r>
  <r>
    <x v="19"/>
    <x v="7"/>
    <s v=" Monthly"/>
    <n v="13.96"/>
    <n v="15485307"/>
    <n v="43"/>
    <s v="Rural"/>
    <n v="22.986799999999999"/>
    <n v="87.855000000000004"/>
    <x v="2"/>
  </r>
  <r>
    <x v="19"/>
    <x v="8"/>
    <s v=" Monthly"/>
    <n v="8"/>
    <n v="15484353"/>
    <n v="40.119999999999997"/>
    <s v="Rural"/>
    <n v="22.986799999999999"/>
    <n v="87.855000000000004"/>
    <x v="2"/>
  </r>
  <r>
    <x v="19"/>
    <x v="9"/>
    <s v=" Monthly"/>
    <n v="14.48"/>
    <n v="15040572"/>
    <n v="41.83"/>
    <s v="Rural"/>
    <n v="22.986799999999999"/>
    <n v="87.855000000000004"/>
    <x v="2"/>
  </r>
  <r>
    <x v="19"/>
    <x v="10"/>
    <s v=" Monthly"/>
    <n v="9.4700000000000006"/>
    <n v="15059769"/>
    <n v="39.47"/>
    <s v="Rural"/>
    <e v="#VALUE!"/>
    <e v="#VALUE!"/>
    <x v="5"/>
  </r>
  <r>
    <x v="19"/>
    <x v="11"/>
    <s v=" Monthly"/>
    <n v="12.25"/>
    <n v="13051219"/>
    <n v="35.21"/>
    <s v="Rural"/>
    <e v="#VALUE!"/>
    <e v="#VALUE!"/>
    <x v="5"/>
  </r>
  <r>
    <x v="19"/>
    <x v="12"/>
    <s v=" Monthly"/>
    <n v="10.45"/>
    <n v="15586833"/>
    <n v="41.11"/>
    <s v="Rural"/>
    <e v="#VALUE!"/>
    <e v="#VALUE!"/>
    <x v="5"/>
  </r>
  <r>
    <x v="19"/>
    <x v="13"/>
    <s v=" Monthly"/>
    <n v="13.86"/>
    <n v="16076978"/>
    <n v="43.98"/>
    <s v="Rural"/>
    <e v="#VALUE!"/>
    <e v="#VALUE!"/>
    <x v="5"/>
  </r>
  <r>
    <x v="20"/>
    <x v="5"/>
    <s v=" Monthly"/>
    <n v="5.48"/>
    <n v="146688"/>
    <n v="44.06"/>
    <s v="Rural"/>
    <e v="#VALUE!"/>
    <e v="#VALUE!"/>
    <x v="5"/>
  </r>
  <r>
    <x v="20"/>
    <x v="6"/>
    <s v=" Monthly"/>
    <n v="13.11"/>
    <n v="162426"/>
    <n v="53.04"/>
    <s v="Rural"/>
    <e v="#VALUE!"/>
    <e v="#VALUE!"/>
    <x v="5"/>
  </r>
  <r>
    <x v="20"/>
    <x v="7"/>
    <s v=" Monthly"/>
    <n v="1"/>
    <n v="161647"/>
    <n v="46.3"/>
    <s v="Rural"/>
    <e v="#VALUE!"/>
    <e v="#VALUE!"/>
    <x v="5"/>
  </r>
  <r>
    <x v="20"/>
    <x v="11"/>
    <s v=" Monthly"/>
    <n v="0"/>
    <n v="133399"/>
    <n v="37.72"/>
    <s v="Rural"/>
    <e v="#VALUE!"/>
    <e v="#VALUE!"/>
    <x v="5"/>
  </r>
  <r>
    <x v="20"/>
    <x v="13"/>
    <s v=" Monthly"/>
    <n v="5.81"/>
    <n v="141313"/>
    <n v="42.36"/>
    <s v="Rural"/>
    <e v="#VALUE!"/>
    <e v="#VALUE!"/>
    <x v="5"/>
  </r>
  <r>
    <x v="21"/>
    <x v="0"/>
    <s v=" Monthly"/>
    <n v="0.97"/>
    <n v="15844698"/>
    <n v="49.44"/>
    <s v="Rural"/>
    <e v="#VALUE!"/>
    <e v="#VALUE!"/>
    <x v="5"/>
  </r>
  <r>
    <x v="21"/>
    <x v="1"/>
    <s v=" Monthly"/>
    <n v="0.92"/>
    <n v="16375303"/>
    <n v="50.99"/>
    <s v="Rural"/>
    <e v="#VALUE!"/>
    <e v="#VALUE!"/>
    <x v="5"/>
  </r>
  <r>
    <x v="21"/>
    <x v="2"/>
    <s v=" Monthly"/>
    <n v="6.01"/>
    <n v="16455928"/>
    <n v="53.94"/>
    <s v="Rural"/>
    <e v="#VALUE!"/>
    <e v="#VALUE!"/>
    <x v="5"/>
  </r>
  <r>
    <x v="21"/>
    <x v="3"/>
    <s v=" Monthly"/>
    <n v="2.91"/>
    <n v="16463931"/>
    <n v="52.17"/>
    <s v="Rural"/>
    <e v="#VALUE!"/>
    <e v="#VALUE!"/>
    <x v="5"/>
  </r>
  <r>
    <x v="21"/>
    <x v="4"/>
    <s v=" Monthly"/>
    <n v="1.71"/>
    <n v="14595441"/>
    <n v="45.62"/>
    <s v="Rural"/>
    <e v="#VALUE!"/>
    <e v="#VALUE!"/>
    <x v="5"/>
  </r>
  <r>
    <x v="21"/>
    <x v="5"/>
    <s v=" Monthly"/>
    <n v="1.46"/>
    <n v="15595647"/>
    <n v="48.55"/>
    <s v="Rural"/>
    <e v="#VALUE!"/>
    <e v="#VALUE!"/>
    <x v="5"/>
  </r>
  <r>
    <x v="21"/>
    <x v="6"/>
    <s v=" Monthly"/>
    <n v="2.46"/>
    <n v="16223430"/>
    <n v="50.95"/>
    <s v="Rural"/>
    <e v="#VALUE!"/>
    <e v="#VALUE!"/>
    <x v="5"/>
  </r>
  <r>
    <x v="21"/>
    <x v="7"/>
    <s v=" Monthly"/>
    <n v="3.73"/>
    <n v="15356938"/>
    <n v="48.8"/>
    <s v="Rural"/>
    <e v="#VALUE!"/>
    <e v="#VALUE!"/>
    <x v="5"/>
  </r>
  <r>
    <x v="21"/>
    <x v="8"/>
    <s v=" Monthly"/>
    <n v="1.18"/>
    <n v="14954646"/>
    <n v="46.23"/>
    <s v="Rural"/>
    <e v="#VALUE!"/>
    <e v="#VALUE!"/>
    <x v="5"/>
  </r>
  <r>
    <x v="21"/>
    <x v="9"/>
    <s v=" Monthly"/>
    <n v="1.17"/>
    <n v="15828488"/>
    <n v="48.86"/>
    <s v="Rural"/>
    <e v="#VALUE!"/>
    <e v="#VALUE!"/>
    <x v="5"/>
  </r>
  <r>
    <x v="21"/>
    <x v="10"/>
    <s v=" Monthly"/>
    <n v="6.36"/>
    <n v="15848590"/>
    <n v="51.56"/>
    <s v="Rural"/>
    <e v="#VALUE!"/>
    <e v="#VALUE!"/>
    <x v="5"/>
  </r>
  <r>
    <x v="21"/>
    <x v="11"/>
    <s v=" Monthly"/>
    <n v="53.19"/>
    <n v="5086200"/>
    <n v="33.049999999999997"/>
    <s v="Rural"/>
    <e v="#VALUE!"/>
    <e v="#VALUE!"/>
    <x v="5"/>
  </r>
  <r>
    <x v="21"/>
    <x v="12"/>
    <s v=" Monthly"/>
    <n v="38.729999999999997"/>
    <n v="5768342"/>
    <n v="28.6"/>
    <s v="Rural"/>
    <e v="#VALUE!"/>
    <e v="#VALUE!"/>
    <x v="5"/>
  </r>
  <r>
    <x v="21"/>
    <x v="13"/>
    <s v=" Monthly"/>
    <n v="2.06"/>
    <n v="10169115"/>
    <n v="31.49"/>
    <s v="Rural"/>
    <e v="#VALUE!"/>
    <e v="#VALUE!"/>
    <x v="5"/>
  </r>
  <r>
    <x v="22"/>
    <x v="0"/>
    <s v=" Monthly"/>
    <n v="2.23"/>
    <n v="11053353"/>
    <n v="61.74"/>
    <s v="Rural"/>
    <e v="#VALUE!"/>
    <e v="#VALUE!"/>
    <x v="5"/>
  </r>
  <r>
    <x v="22"/>
    <x v="1"/>
    <s v=" Monthly"/>
    <n v="5.92"/>
    <n v="10728822"/>
    <n v="62.19"/>
    <s v="Rural"/>
    <e v="#VALUE!"/>
    <e v="#VALUE!"/>
    <x v="5"/>
  </r>
  <r>
    <x v="22"/>
    <x v="2"/>
    <s v=" Monthly"/>
    <n v="2.4500000000000002"/>
    <n v="11538688"/>
    <n v="64.400000000000006"/>
    <s v="Rural"/>
    <e v="#VALUE!"/>
    <e v="#VALUE!"/>
    <x v="5"/>
  </r>
  <r>
    <x v="22"/>
    <x v="3"/>
    <s v=" Monthly"/>
    <n v="1.4"/>
    <n v="10743959"/>
    <n v="59.23"/>
    <s v="Rural"/>
    <e v="#VALUE!"/>
    <e v="#VALUE!"/>
    <x v="5"/>
  </r>
  <r>
    <x v="22"/>
    <x v="4"/>
    <s v=" Monthly"/>
    <n v="5.49"/>
    <n v="12636415"/>
    <n v="72.569999999999993"/>
    <s v="Rural"/>
    <e v="#VALUE!"/>
    <e v="#VALUE!"/>
    <x v="5"/>
  </r>
  <r>
    <x v="22"/>
    <x v="5"/>
    <s v=" Monthly"/>
    <n v="7.29"/>
    <n v="11375354"/>
    <n v="66.489999999999995"/>
    <s v="Rural"/>
    <e v="#VALUE!"/>
    <e v="#VALUE!"/>
    <x v="5"/>
  </r>
  <r>
    <x v="22"/>
    <x v="6"/>
    <s v=" Monthly"/>
    <n v="6.47"/>
    <n v="11265828"/>
    <n v="65.17"/>
    <s v="Rural"/>
    <e v="#VALUE!"/>
    <e v="#VALUE!"/>
    <x v="5"/>
  </r>
  <r>
    <x v="22"/>
    <x v="7"/>
    <s v=" Monthly"/>
    <n v="1.35"/>
    <n v="11068056"/>
    <n v="60.61"/>
    <s v="Rural"/>
    <e v="#VALUE!"/>
    <e v="#VALUE!"/>
    <x v="5"/>
  </r>
  <r>
    <x v="22"/>
    <x v="8"/>
    <s v=" Monthly"/>
    <n v="5.0199999999999996"/>
    <n v="12065915"/>
    <n v="68.510000000000005"/>
    <s v="Rural"/>
    <e v="#VALUE!"/>
    <e v="#VALUE!"/>
    <x v="5"/>
  </r>
  <r>
    <x v="22"/>
    <x v="9"/>
    <s v=" Monthly"/>
    <n v="9.02"/>
    <n v="11304474"/>
    <n v="66.92"/>
    <s v="Rural"/>
    <e v="#VALUE!"/>
    <e v="#VALUE!"/>
    <x v="5"/>
  </r>
  <r>
    <x v="22"/>
    <x v="10"/>
    <s v=" Monthly"/>
    <n v="5.63"/>
    <n v="12028377"/>
    <n v="68.53"/>
    <s v="Rural"/>
    <e v="#VALUE!"/>
    <e v="#VALUE!"/>
    <x v="5"/>
  </r>
  <r>
    <x v="22"/>
    <x v="11"/>
    <s v=" Monthly"/>
    <n v="4.51"/>
    <n v="8793799"/>
    <n v="49.44"/>
    <s v="Rural"/>
    <e v="#VALUE!"/>
    <e v="#VALUE!"/>
    <x v="5"/>
  </r>
  <r>
    <x v="22"/>
    <x v="12"/>
    <s v=" Monthly"/>
    <n v="34.01"/>
    <n v="7508747"/>
    <n v="61"/>
    <s v="Rural"/>
    <e v="#VALUE!"/>
    <e v="#VALUE!"/>
    <x v="5"/>
  </r>
  <r>
    <x v="22"/>
    <x v="13"/>
    <s v=" Monthly"/>
    <n v="19.3"/>
    <n v="8891181"/>
    <n v="58.97"/>
    <s v="Rural"/>
    <e v="#VALUE!"/>
    <e v="#VALUE!"/>
    <x v="5"/>
  </r>
  <r>
    <x v="23"/>
    <x v="0"/>
    <s v=" Monthly"/>
    <n v="29.25"/>
    <n v="1019549"/>
    <n v="64.47"/>
    <s v="Rural"/>
    <e v="#VALUE!"/>
    <e v="#VALUE!"/>
    <x v="5"/>
  </r>
  <r>
    <x v="23"/>
    <x v="1"/>
    <s v=" Monthly"/>
    <n v="26.64"/>
    <n v="1107013"/>
    <n v="67.400000000000006"/>
    <s v="Rural"/>
    <e v="#VALUE!"/>
    <e v="#VALUE!"/>
    <x v="5"/>
  </r>
  <r>
    <x v="23"/>
    <x v="2"/>
    <s v=" Monthly"/>
    <n v="22.47"/>
    <n v="1052597"/>
    <n v="60.54"/>
    <s v="Rural"/>
    <e v="#VALUE!"/>
    <e v="#VALUE!"/>
    <x v="5"/>
  </r>
  <r>
    <x v="23"/>
    <x v="3"/>
    <s v=" Monthly"/>
    <n v="25.49"/>
    <n v="975501"/>
    <n v="58.29"/>
    <s v="Rural"/>
    <e v="#VALUE!"/>
    <e v="#VALUE!"/>
    <x v="5"/>
  </r>
  <r>
    <x v="23"/>
    <x v="4"/>
    <s v=" Monthly"/>
    <n v="30.23"/>
    <n v="1034408"/>
    <n v="65.900000000000006"/>
    <s v="Rural"/>
    <e v="#VALUE!"/>
    <e v="#VALUE!"/>
    <x v="5"/>
  </r>
  <r>
    <x v="23"/>
    <x v="5"/>
    <s v=" Monthly"/>
    <n v="27.54"/>
    <n v="1113764"/>
    <n v="68.209999999999994"/>
    <s v="Rural"/>
    <e v="#VALUE!"/>
    <e v="#VALUE!"/>
    <x v="5"/>
  </r>
  <r>
    <x v="23"/>
    <x v="6"/>
    <s v=" Monthly"/>
    <n v="25.25"/>
    <n v="1084633"/>
    <n v="64.290000000000006"/>
    <s v="Rural"/>
    <e v="#VALUE!"/>
    <e v="#VALUE!"/>
    <x v="5"/>
  </r>
  <r>
    <x v="23"/>
    <x v="7"/>
    <s v=" Monthly"/>
    <n v="26.53"/>
    <n v="1046878"/>
    <n v="63.02"/>
    <s v="Rural"/>
    <e v="#VALUE!"/>
    <e v="#VALUE!"/>
    <x v="5"/>
  </r>
  <r>
    <x v="23"/>
    <x v="8"/>
    <s v=" Monthly"/>
    <n v="31.91"/>
    <n v="1057975"/>
    <n v="68.61"/>
    <s v="Rural"/>
    <e v="#VALUE!"/>
    <e v="#VALUE!"/>
    <x v="5"/>
  </r>
  <r>
    <x v="23"/>
    <x v="9"/>
    <s v=" Monthly"/>
    <n v="26.22"/>
    <n v="1169347"/>
    <n v="69.88"/>
    <s v="Rural"/>
    <e v="#VALUE!"/>
    <e v="#VALUE!"/>
    <x v="5"/>
  </r>
  <r>
    <x v="23"/>
    <x v="10"/>
    <s v=" Monthly"/>
    <n v="31.61"/>
    <n v="1060946"/>
    <n v="68.28"/>
    <s v="Rural"/>
    <e v="#VALUE!"/>
    <e v="#VALUE!"/>
    <x v="5"/>
  </r>
  <r>
    <x v="23"/>
    <x v="11"/>
    <s v=" Monthly"/>
    <n v="43.64"/>
    <n v="675083"/>
    <n v="52.63"/>
    <s v="Rural"/>
    <e v="#VALUE!"/>
    <e v="#VALUE!"/>
    <x v="5"/>
  </r>
  <r>
    <x v="23"/>
    <x v="12"/>
    <s v=" Monthly"/>
    <n v="14.71"/>
    <n v="911789"/>
    <n v="46.9"/>
    <s v="Rural"/>
    <e v="#VALUE!"/>
    <e v="#VALUE!"/>
    <x v="5"/>
  </r>
  <r>
    <x v="23"/>
    <x v="13"/>
    <s v=" Monthly"/>
    <n v="18.84"/>
    <n v="1106978"/>
    <n v="59.74"/>
    <s v="Rural"/>
    <e v="#VALUE!"/>
    <e v="#VALUE!"/>
    <x v="5"/>
  </r>
  <r>
    <x v="24"/>
    <x v="0"/>
    <s v=" Monthly"/>
    <n v="10.26"/>
    <n v="43287808"/>
    <n v="39.96"/>
    <s v="Rural"/>
    <e v="#VALUE!"/>
    <e v="#VALUE!"/>
    <x v="5"/>
  </r>
  <r>
    <x v="24"/>
    <x v="1"/>
    <s v=" Monthly"/>
    <n v="11.13"/>
    <n v="42276572"/>
    <n v="39.32"/>
    <s v="Rural"/>
    <e v="#VALUE!"/>
    <e v="#VALUE!"/>
    <x v="5"/>
  </r>
  <r>
    <x v="24"/>
    <x v="2"/>
    <s v=" Monthly"/>
    <n v="9.19"/>
    <n v="42697000"/>
    <n v="38.78"/>
    <s v="Rural"/>
    <e v="#VALUE!"/>
    <e v="#VALUE!"/>
    <x v="5"/>
  </r>
  <r>
    <x v="24"/>
    <x v="3"/>
    <s v=" Monthly"/>
    <n v="11.47"/>
    <n v="43298746"/>
    <n v="40.24"/>
    <s v="Rural"/>
    <e v="#VALUE!"/>
    <e v="#VALUE!"/>
    <x v="5"/>
  </r>
  <r>
    <x v="24"/>
    <x v="4"/>
    <s v=" Monthly"/>
    <n v="6.45"/>
    <n v="44198762"/>
    <n v="38.79"/>
    <s v="Rural"/>
    <e v="#VALUE!"/>
    <e v="#VALUE!"/>
    <x v="5"/>
  </r>
  <r>
    <x v="24"/>
    <x v="5"/>
    <s v=" Monthly"/>
    <n v="10.18"/>
    <n v="42833265"/>
    <n v="39.07"/>
    <s v="Rural"/>
    <e v="#VALUE!"/>
    <e v="#VALUE!"/>
    <x v="5"/>
  </r>
  <r>
    <x v="24"/>
    <x v="6"/>
    <s v=" Monthly"/>
    <n v="6.94"/>
    <n v="43261530"/>
    <n v="38.01"/>
    <s v="Rural"/>
    <e v="#VALUE!"/>
    <e v="#VALUE!"/>
    <x v="5"/>
  </r>
  <r>
    <x v="24"/>
    <x v="7"/>
    <s v=" Monthly"/>
    <n v="8.43"/>
    <n v="44640087"/>
    <n v="39.770000000000003"/>
    <s v="Rural"/>
    <e v="#VALUE!"/>
    <e v="#VALUE!"/>
    <x v="5"/>
  </r>
  <r>
    <x v="24"/>
    <x v="8"/>
    <s v=" Monthly"/>
    <n v="6.06"/>
    <n v="45777509"/>
    <n v="39.67"/>
    <s v="Rural"/>
    <e v="#VALUE!"/>
    <e v="#VALUE!"/>
    <x v="5"/>
  </r>
  <r>
    <x v="24"/>
    <x v="9"/>
    <s v=" Monthly"/>
    <n v="8.1199999999999992"/>
    <n v="44257432"/>
    <n v="39.130000000000003"/>
    <s v="Rural"/>
    <e v="#VALUE!"/>
    <e v="#VALUE!"/>
    <x v="5"/>
  </r>
  <r>
    <x v="24"/>
    <x v="10"/>
    <s v=" Monthly"/>
    <n v="9.3699999999999992"/>
    <n v="43086706"/>
    <n v="38.53"/>
    <s v="Rural"/>
    <e v="#VALUE!"/>
    <e v="#VALUE!"/>
    <x v="5"/>
  </r>
  <r>
    <x v="24"/>
    <x v="11"/>
    <s v=" Monthly"/>
    <n v="19.920000000000002"/>
    <n v="39970677"/>
    <n v="40.369999999999997"/>
    <s v="Rural"/>
    <e v="#VALUE!"/>
    <e v="#VALUE!"/>
    <x v="5"/>
  </r>
  <r>
    <x v="24"/>
    <x v="12"/>
    <s v=" Monthly"/>
    <n v="16.89"/>
    <n v="38640999"/>
    <n v="37.520000000000003"/>
    <s v="Rural"/>
    <e v="#VALUE!"/>
    <e v="#VALUE!"/>
    <x v="5"/>
  </r>
  <r>
    <x v="24"/>
    <x v="13"/>
    <s v=" Monthly"/>
    <n v="8.51"/>
    <n v="41908909"/>
    <n v="36.89"/>
    <s v="Rural"/>
    <e v="#VALUE!"/>
    <e v="#VALUE!"/>
    <x v="5"/>
  </r>
  <r>
    <x v="25"/>
    <x v="0"/>
    <s v=" Monthly"/>
    <n v="1.63"/>
    <n v="2108044"/>
    <n v="37.47"/>
    <s v="Rural"/>
    <e v="#VALUE!"/>
    <e v="#VALUE!"/>
    <x v="5"/>
  </r>
  <r>
    <x v="25"/>
    <x v="1"/>
    <s v=" Monthly"/>
    <n v="4.6500000000000004"/>
    <n v="2021553"/>
    <n v="37.01"/>
    <s v="Rural"/>
    <e v="#VALUE!"/>
    <e v="#VALUE!"/>
    <x v="5"/>
  </r>
  <r>
    <x v="25"/>
    <x v="2"/>
    <s v=" Monthly"/>
    <n v="5.74"/>
    <n v="2000524"/>
    <n v="36.97"/>
    <s v="Rural"/>
    <e v="#VALUE!"/>
    <e v="#VALUE!"/>
    <x v="5"/>
  </r>
  <r>
    <x v="25"/>
    <x v="3"/>
    <s v=" Monthly"/>
    <n v="6.11"/>
    <n v="1911380"/>
    <n v="35.39"/>
    <s v="Rural"/>
    <e v="#VALUE!"/>
    <e v="#VALUE!"/>
    <x v="5"/>
  </r>
  <r>
    <x v="25"/>
    <x v="4"/>
    <s v=" Monthly"/>
    <n v="3.47"/>
    <n v="2157845"/>
    <n v="38.79"/>
    <s v="Rural"/>
    <e v="#VALUE!"/>
    <e v="#VALUE!"/>
    <x v="5"/>
  </r>
  <r>
    <x v="25"/>
    <x v="5"/>
    <s v=" Monthly"/>
    <n v="4.83"/>
    <n v="2027662"/>
    <n v="36.9"/>
    <s v="Rural"/>
    <e v="#VALUE!"/>
    <e v="#VALUE!"/>
    <x v="5"/>
  </r>
  <r>
    <x v="25"/>
    <x v="6"/>
    <s v=" Monthly"/>
    <n v="5.56"/>
    <n v="2007113"/>
    <n v="36.729999999999997"/>
    <s v="Rural"/>
    <e v="#VALUE!"/>
    <e v="#VALUE!"/>
    <x v="5"/>
  </r>
  <r>
    <x v="25"/>
    <x v="7"/>
    <s v=" Monthly"/>
    <n v="4.5199999999999996"/>
    <n v="1947566"/>
    <n v="35.19"/>
    <s v="Rural"/>
    <e v="#VALUE!"/>
    <e v="#VALUE!"/>
    <x v="5"/>
  </r>
  <r>
    <x v="25"/>
    <x v="8"/>
    <s v=" Monthly"/>
    <n v="4.17"/>
    <n v="1986386"/>
    <n v="35.69"/>
    <s v="Rural"/>
    <e v="#VALUE!"/>
    <e v="#VALUE!"/>
    <x v="5"/>
  </r>
  <r>
    <x v="25"/>
    <x v="9"/>
    <s v=" Monthly"/>
    <n v="4.8499999999999996"/>
    <n v="2057523"/>
    <n v="37.159999999999997"/>
    <s v="Rural"/>
    <e v="#VALUE!"/>
    <e v="#VALUE!"/>
    <x v="5"/>
  </r>
  <r>
    <x v="25"/>
    <x v="11"/>
    <s v=" Monthly"/>
    <n v="3.66"/>
    <n v="1972074"/>
    <n v="35.04"/>
    <s v="Rural"/>
    <e v="#VALUE!"/>
    <e v="#VALUE!"/>
    <x v="5"/>
  </r>
  <r>
    <x v="25"/>
    <x v="12"/>
    <s v=" Monthly"/>
    <n v="3.57"/>
    <n v="1915482"/>
    <n v="33.94"/>
    <s v="Rural"/>
    <e v="#VALUE!"/>
    <e v="#VALUE!"/>
    <x v="5"/>
  </r>
  <r>
    <x v="25"/>
    <x v="13"/>
    <s v=" Monthly"/>
    <n v="10.71"/>
    <n v="1675441"/>
    <n v="32"/>
    <s v="Rural"/>
    <e v="#VALUE!"/>
    <e v="#VALUE!"/>
    <x v="5"/>
  </r>
  <r>
    <x v="26"/>
    <x v="0"/>
    <s v=" Monthly"/>
    <n v="6.02"/>
    <n v="23452875"/>
    <n v="46.41"/>
    <s v="Rural"/>
    <e v="#VALUE!"/>
    <e v="#VALUE!"/>
    <x v="5"/>
  </r>
  <r>
    <x v="26"/>
    <x v="1"/>
    <s v=" Monthly"/>
    <n v="5.85"/>
    <n v="25543465"/>
    <n v="50.36"/>
    <s v="Rural"/>
    <e v="#VALUE!"/>
    <e v="#VALUE!"/>
    <x v="5"/>
  </r>
  <r>
    <x v="26"/>
    <x v="2"/>
    <s v=" Monthly"/>
    <n v="5.62"/>
    <n v="24857807"/>
    <n v="48.78"/>
    <s v="Rural"/>
    <e v="#VALUE!"/>
    <e v="#VALUE!"/>
    <x v="5"/>
  </r>
  <r>
    <x v="26"/>
    <x v="3"/>
    <s v=" Monthly"/>
    <n v="5.58"/>
    <n v="24924827"/>
    <n v="48.79"/>
    <s v="Rural"/>
    <e v="#VALUE!"/>
    <e v="#VALUE!"/>
    <x v="5"/>
  </r>
  <r>
    <x v="26"/>
    <x v="4"/>
    <s v=" Monthly"/>
    <n v="5.26"/>
    <n v="25610773"/>
    <n v="49.87"/>
    <s v="Rural"/>
    <e v="#VALUE!"/>
    <e v="#VALUE!"/>
    <x v="5"/>
  </r>
  <r>
    <x v="26"/>
    <x v="5"/>
    <s v=" Monthly"/>
    <n v="6.78"/>
    <n v="24353018"/>
    <n v="48.09"/>
    <s v="Rural"/>
    <e v="#VALUE!"/>
    <e v="#VALUE!"/>
    <x v="5"/>
  </r>
  <r>
    <x v="26"/>
    <x v="6"/>
    <s v=" Monthly"/>
    <n v="5.83"/>
    <n v="25630359"/>
    <n v="50"/>
    <s v="Rural"/>
    <e v="#VALUE!"/>
    <e v="#VALUE!"/>
    <x v="5"/>
  </r>
  <r>
    <x v="26"/>
    <x v="7"/>
    <s v=" Monthly"/>
    <n v="5.79"/>
    <n v="24906239"/>
    <n v="48.47"/>
    <s v="Rural"/>
    <e v="#VALUE!"/>
    <e v="#VALUE!"/>
    <x v="5"/>
  </r>
  <r>
    <x v="26"/>
    <x v="8"/>
    <s v=" Monthly"/>
    <n v="6.79"/>
    <n v="24612171"/>
    <n v="48.3"/>
    <s v="Rural"/>
    <e v="#VALUE!"/>
    <e v="#VALUE!"/>
    <x v="5"/>
  </r>
  <r>
    <x v="26"/>
    <x v="9"/>
    <s v=" Monthly"/>
    <n v="3.78"/>
    <n v="26093009"/>
    <n v="49.51"/>
    <s v="Rural"/>
    <e v="#VALUE!"/>
    <e v="#VALUE!"/>
    <x v="5"/>
  </r>
  <r>
    <x v="26"/>
    <x v="10"/>
    <s v=" Monthly"/>
    <n v="7.02"/>
    <n v="25097812"/>
    <n v="49.18"/>
    <s v="Rural"/>
    <e v="#VALUE!"/>
    <e v="#VALUE!"/>
    <x v="5"/>
  </r>
  <r>
    <x v="26"/>
    <x v="11"/>
    <s v=" Monthly"/>
    <n v="18.32"/>
    <n v="17639370"/>
    <n v="39.270000000000003"/>
    <s v="Rural"/>
    <e v="#VALUE!"/>
    <e v="#VALUE!"/>
    <x v="5"/>
  </r>
  <r>
    <x v="26"/>
    <x v="12"/>
    <s v=" Monthly"/>
    <n v="18.43"/>
    <n v="19115772"/>
    <n v="42.53"/>
    <s v="Rural"/>
    <e v="#VALUE!"/>
    <e v="#VALUE!"/>
    <x v="5"/>
  </r>
  <r>
    <x v="26"/>
    <x v="13"/>
    <s v=" Monthly"/>
    <n v="4.9400000000000004"/>
    <n v="21225887"/>
    <n v="40.44"/>
    <s v="Rural"/>
    <e v="#VALUE!"/>
    <e v="#VALUE!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">
  <r>
    <s v="Andhra Pradesh"/>
    <x v="0"/>
    <s v=" Monthly"/>
    <x v="0"/>
    <n v="11723617"/>
    <n v="42.83"/>
    <s v="Rural"/>
    <n v="15.9129"/>
    <n v="79.739999999999995"/>
    <s v="South"/>
    <x v="0"/>
    <n v="2020"/>
  </r>
  <r>
    <s v="Andhra Pradesh"/>
    <x v="1"/>
    <s v=" Monthly"/>
    <x v="1"/>
    <n v="11359660"/>
    <n v="40.659999999999997"/>
    <s v="Rural"/>
    <n v="26.200600000000001"/>
    <n v="92.937600000000003"/>
    <s v="Northeast"/>
    <x v="1"/>
    <n v="2020"/>
  </r>
  <r>
    <s v="Andhra Pradesh"/>
    <x v="2"/>
    <s v=" Monthly"/>
    <x v="2"/>
    <n v="8792827"/>
    <n v="36.03"/>
    <s v="Rural"/>
    <n v="26.200600000000001"/>
    <n v="92.937600000000003"/>
    <s v="Northeast"/>
    <x v="2"/>
    <n v="2020"/>
  </r>
  <r>
    <s v="Andhra Pradesh"/>
    <x v="3"/>
    <s v=" Monthly"/>
    <x v="3"/>
    <n v="9526902"/>
    <n v="38.159999999999997"/>
    <s v="Rural"/>
    <n v="26.200600000000001"/>
    <n v="92.937600000000003"/>
    <s v="Northeast"/>
    <x v="3"/>
    <n v="2020"/>
  </r>
  <r>
    <s v="Andhra Pradesh"/>
    <x v="4"/>
    <s v=" Monthly"/>
    <x v="4"/>
    <n v="15572975"/>
    <n v="53.76"/>
    <s v="Rural"/>
    <n v="26.200600000000001"/>
    <n v="92.937600000000003"/>
    <s v="Northeast"/>
    <x v="4"/>
    <n v="2020"/>
  </r>
  <r>
    <s v="Assam"/>
    <x v="0"/>
    <s v=" Monthly"/>
    <x v="5"/>
    <n v="8462814"/>
    <n v="40.17"/>
    <s v="Rural"/>
    <n v="25.0961"/>
    <n v="85.313100000000006"/>
    <s v="East"/>
    <x v="0"/>
    <n v="2020"/>
  </r>
  <r>
    <s v="Assam"/>
    <x v="1"/>
    <s v=" Monthly"/>
    <x v="6"/>
    <n v="9878742"/>
    <n v="47.05"/>
    <s v="Rural"/>
    <n v="25.0961"/>
    <n v="85.313100000000006"/>
    <s v="East"/>
    <x v="1"/>
    <n v="2020"/>
  </r>
  <r>
    <s v="Assam"/>
    <x v="3"/>
    <s v=" Monthly"/>
    <x v="7"/>
    <n v="9926176"/>
    <n v="50"/>
    <s v="Rural"/>
    <n v="25.0961"/>
    <n v="85.313100000000006"/>
    <s v="East"/>
    <x v="3"/>
    <n v="2020"/>
  </r>
  <r>
    <s v="Assam"/>
    <x v="4"/>
    <s v=" Monthly"/>
    <x v="8"/>
    <n v="7544937"/>
    <n v="34.380000000000003"/>
    <s v="Rural"/>
    <n v="25.0961"/>
    <n v="85.313100000000006"/>
    <s v="East"/>
    <x v="4"/>
    <n v="2020"/>
  </r>
  <r>
    <s v="Bihar"/>
    <x v="0"/>
    <s v=" Monthly"/>
    <x v="9"/>
    <n v="23168192"/>
    <n v="37.28"/>
    <s v="Rural"/>
    <n v="21.278700000000001"/>
    <n v="81.866100000000003"/>
    <s v="West"/>
    <x v="0"/>
    <n v="2020"/>
  </r>
  <r>
    <s v="Bihar"/>
    <x v="1"/>
    <s v=" Monthly"/>
    <x v="10"/>
    <n v="22667882"/>
    <n v="38.880000000000003"/>
    <s v="Rural"/>
    <n v="21.278700000000001"/>
    <n v="81.866100000000003"/>
    <s v="West"/>
    <x v="1"/>
    <n v="2020"/>
  </r>
  <r>
    <s v="Bihar"/>
    <x v="2"/>
    <s v=" Monthly"/>
    <x v="11"/>
    <n v="14645275"/>
    <n v="38.630000000000003"/>
    <s v="Rural"/>
    <n v="21.278700000000001"/>
    <n v="81.866100000000003"/>
    <s v="West"/>
    <x v="2"/>
    <n v="2020"/>
  </r>
  <r>
    <s v="Bihar"/>
    <x v="3"/>
    <s v=" Monthly"/>
    <x v="12"/>
    <n v="14050319"/>
    <n v="38.5"/>
    <s v="Rural"/>
    <n v="21.278700000000001"/>
    <n v="81.866100000000003"/>
    <s v="West"/>
    <x v="3"/>
    <n v="2020"/>
  </r>
  <r>
    <s v="Bihar"/>
    <x v="4"/>
    <s v=" Monthly"/>
    <x v="13"/>
    <n v="20622566"/>
    <n v="37.4"/>
    <s v="Rural"/>
    <n v="21.278700000000001"/>
    <n v="81.866100000000003"/>
    <s v="West"/>
    <x v="4"/>
    <n v="2020"/>
  </r>
  <r>
    <s v="Chhattisgarh"/>
    <x v="0"/>
    <s v=" Monthly"/>
    <x v="14"/>
    <n v="6847173"/>
    <n v="45.05"/>
    <s v="Rural"/>
    <n v="28.7041"/>
    <n v="77.102500000000006"/>
    <s v="North"/>
    <x v="0"/>
    <n v="2020"/>
  </r>
  <r>
    <s v="Chhattisgarh"/>
    <x v="1"/>
    <s v=" Monthly"/>
    <x v="15"/>
    <n v="6894808"/>
    <n v="44.98"/>
    <s v="Rural"/>
    <n v="15.299300000000001"/>
    <n v="74.123999999999995"/>
    <s v="West"/>
    <x v="1"/>
    <n v="2020"/>
  </r>
  <r>
    <s v="Chhattisgarh"/>
    <x v="2"/>
    <s v=" Monthly"/>
    <x v="8"/>
    <n v="6534321"/>
    <n v="39.43"/>
    <s v="Rural"/>
    <n v="15.299300000000001"/>
    <n v="74.123999999999995"/>
    <s v="West"/>
    <x v="2"/>
    <n v="2020"/>
  </r>
  <r>
    <s v="Chhattisgarh"/>
    <x v="3"/>
    <s v=" Monthly"/>
    <x v="16"/>
    <n v="5454091"/>
    <n v="35.56"/>
    <s v="Rural"/>
    <n v="15.299300000000001"/>
    <n v="74.123999999999995"/>
    <s v="West"/>
    <x v="3"/>
    <n v="2020"/>
  </r>
  <r>
    <s v="Chhattisgarh"/>
    <x v="4"/>
    <s v=" Monthly"/>
    <x v="17"/>
    <n v="5781095"/>
    <n v="38.659999999999997"/>
    <s v="Rural"/>
    <n v="15.299300000000001"/>
    <n v="74.123999999999995"/>
    <s v="West"/>
    <x v="4"/>
    <n v="2020"/>
  </r>
  <r>
    <s v="Delhi"/>
    <x v="0"/>
    <s v=" Monthly"/>
    <x v="18"/>
    <n v="147500"/>
    <n v="35.840000000000003"/>
    <s v="Rural"/>
    <n v="22.258700000000001"/>
    <n v="71.192400000000006"/>
    <s v="West"/>
    <x v="0"/>
    <n v="2020"/>
  </r>
  <r>
    <s v="Delhi"/>
    <x v="1"/>
    <s v=" Monthly"/>
    <x v="19"/>
    <n v="152413"/>
    <n v="37.450000000000003"/>
    <s v="Rural"/>
    <n v="22.258700000000001"/>
    <n v="71.192400000000006"/>
    <s v="West"/>
    <x v="1"/>
    <n v="2020"/>
  </r>
  <r>
    <s v="Delhi"/>
    <x v="2"/>
    <s v=" Monthly"/>
    <x v="20"/>
    <n v="115487"/>
    <n v="30.21"/>
    <s v="Rural"/>
    <n v="22.258700000000001"/>
    <n v="71.192400000000006"/>
    <s v="West"/>
    <x v="2"/>
    <n v="2020"/>
  </r>
  <r>
    <s v="Delhi"/>
    <x v="3"/>
    <s v=" Monthly"/>
    <x v="21"/>
    <n v="129610"/>
    <n v="34.65"/>
    <s v="Rural"/>
    <n v="22.258700000000001"/>
    <n v="71.192400000000006"/>
    <s v="West"/>
    <x v="3"/>
    <n v="2020"/>
  </r>
  <r>
    <s v="Delhi"/>
    <x v="4"/>
    <s v=" Monthly"/>
    <x v="22"/>
    <n v="112108"/>
    <n v="29.22"/>
    <s v="Rural"/>
    <n v="22.258700000000001"/>
    <n v="71.192400000000006"/>
    <s v="West"/>
    <x v="4"/>
    <n v="2020"/>
  </r>
  <r>
    <s v="Goa"/>
    <x v="0"/>
    <s v=" Monthly"/>
    <x v="8"/>
    <n v="171672"/>
    <n v="36.11"/>
    <s v="Rural"/>
    <n v="29.058800000000002"/>
    <n v="76.085599999999999"/>
    <s v="North"/>
    <x v="0"/>
    <n v="2020"/>
  </r>
  <r>
    <s v="Goa"/>
    <x v="2"/>
    <s v=" Monthly"/>
    <x v="23"/>
    <n v="181657"/>
    <n v="45.36"/>
    <s v="Rural"/>
    <n v="29.058800000000002"/>
    <n v="76.085599999999999"/>
    <s v="North"/>
    <x v="2"/>
    <n v="2020"/>
  </r>
  <r>
    <s v="Goa"/>
    <x v="3"/>
    <s v=" Monthly"/>
    <x v="24"/>
    <n v="128538"/>
    <n v="33.71"/>
    <s v="Rural"/>
    <n v="29.058800000000002"/>
    <n v="76.085599999999999"/>
    <s v="North"/>
    <x v="3"/>
    <n v="2020"/>
  </r>
  <r>
    <s v="Gujarat"/>
    <x v="0"/>
    <s v=" Monthly"/>
    <x v="25"/>
    <n v="13973042"/>
    <n v="53.48"/>
    <s v="Rural"/>
    <n v="31.104800000000001"/>
    <n v="77.173400000000001"/>
    <s v="North"/>
    <x v="0"/>
    <n v="2020"/>
  </r>
  <r>
    <s v="Gujarat"/>
    <x v="1"/>
    <s v=" Monthly"/>
    <x v="26"/>
    <n v="13483615"/>
    <n v="52.06"/>
    <s v="Rural"/>
    <n v="33.778199999999998"/>
    <n v="76.5762"/>
    <s v="North"/>
    <x v="1"/>
    <n v="2020"/>
  </r>
  <r>
    <s v="Gujarat"/>
    <x v="2"/>
    <s v=" Monthly"/>
    <x v="27"/>
    <n v="8587594"/>
    <n v="34.770000000000003"/>
    <s v="Rural"/>
    <n v="33.778199999999998"/>
    <n v="76.5762"/>
    <s v="North"/>
    <x v="2"/>
    <n v="2020"/>
  </r>
  <r>
    <s v="Gujarat"/>
    <x v="3"/>
    <s v=" Monthly"/>
    <x v="28"/>
    <n v="11121124"/>
    <n v="46.31"/>
    <s v="Rural"/>
    <n v="33.778199999999998"/>
    <n v="76.5762"/>
    <s v="North"/>
    <x v="3"/>
    <n v="2020"/>
  </r>
  <r>
    <s v="Gujarat"/>
    <x v="4"/>
    <s v=" Monthly"/>
    <x v="29"/>
    <n v="13243922"/>
    <n v="47.72"/>
    <s v="Rural"/>
    <n v="33.778199999999998"/>
    <n v="76.5762"/>
    <s v="North"/>
    <x v="4"/>
    <n v="2020"/>
  </r>
  <r>
    <s v="Haryana"/>
    <x v="0"/>
    <s v=" Monthly"/>
    <x v="30"/>
    <n v="4570108"/>
    <n v="45.37"/>
    <s v="Rural"/>
    <n v="23.610199999999999"/>
    <n v="85.279899999999998"/>
    <s v="East"/>
    <x v="0"/>
    <n v="2020"/>
  </r>
  <r>
    <s v="Haryana"/>
    <x v="1"/>
    <s v=" Monthly"/>
    <x v="31"/>
    <n v="4366148"/>
    <n v="41.4"/>
    <s v="Rural"/>
    <n v="23.610199999999999"/>
    <n v="85.279899999999998"/>
    <s v="East"/>
    <x v="1"/>
    <n v="2020"/>
  </r>
  <r>
    <s v="Haryana"/>
    <x v="2"/>
    <s v=" Monthly"/>
    <x v="32"/>
    <n v="4041050"/>
    <n v="49.85"/>
    <s v="Rural"/>
    <n v="23.610199999999999"/>
    <n v="85.279899999999998"/>
    <s v="East"/>
    <x v="2"/>
    <n v="2020"/>
  </r>
  <r>
    <s v="Haryana"/>
    <x v="3"/>
    <s v=" Monthly"/>
    <x v="33"/>
    <n v="3914193"/>
    <n v="42.78"/>
    <s v="Rural"/>
    <n v="23.610199999999999"/>
    <n v="85.279899999999998"/>
    <s v="East"/>
    <x v="3"/>
    <n v="2020"/>
  </r>
  <r>
    <s v="Haryana"/>
    <x v="4"/>
    <s v=" Monthly"/>
    <x v="34"/>
    <n v="4357835"/>
    <n v="48.53"/>
    <s v="Rural"/>
    <n v="23.610199999999999"/>
    <n v="85.279899999999998"/>
    <s v="East"/>
    <x v="4"/>
    <n v="2020"/>
  </r>
  <r>
    <s v="Himachal Pradesh"/>
    <x v="0"/>
    <s v=" Monthly"/>
    <x v="35"/>
    <n v="1952464"/>
    <n v="42.45"/>
    <s v="Rural"/>
    <n v="15.317299999999999"/>
    <n v="75.713899999999995"/>
    <s v="South"/>
    <x v="0"/>
    <n v="2020"/>
  </r>
  <r>
    <s v="Himachal Pradesh"/>
    <x v="1"/>
    <s v=" Monthly"/>
    <x v="36"/>
    <n v="1800426"/>
    <n v="40.17"/>
    <s v="Rural"/>
    <n v="15.317299999999999"/>
    <n v="75.713899999999995"/>
    <s v="South"/>
    <x v="1"/>
    <n v="2020"/>
  </r>
  <r>
    <s v="Himachal Pradesh"/>
    <x v="2"/>
    <s v=" Monthly"/>
    <x v="37"/>
    <n v="984171"/>
    <n v="18.43"/>
    <s v="Rural"/>
    <n v="10.8505"/>
    <n v="76.271100000000004"/>
    <s v="South"/>
    <x v="2"/>
    <n v="2020"/>
  </r>
  <r>
    <s v="Himachal Pradesh"/>
    <x v="3"/>
    <s v=" Monthly"/>
    <x v="38"/>
    <n v="1732050"/>
    <n v="42.62"/>
    <s v="Rural"/>
    <n v="10.8505"/>
    <n v="76.271100000000004"/>
    <s v="South"/>
    <x v="3"/>
    <n v="2020"/>
  </r>
  <r>
    <s v="Himachal Pradesh"/>
    <x v="4"/>
    <s v=" Monthly"/>
    <x v="39"/>
    <n v="2230075"/>
    <n v="41.2"/>
    <s v="Rural"/>
    <n v="10.8505"/>
    <n v="76.271100000000004"/>
    <s v="South"/>
    <x v="4"/>
    <n v="2020"/>
  </r>
  <r>
    <s v="Jammu &amp; Kashmir"/>
    <x v="0"/>
    <s v=" Monthly"/>
    <x v="40"/>
    <n v="2163397"/>
    <n v="38.25"/>
    <s v="Rural"/>
    <n v="22.973400000000002"/>
    <n v="78.656899999999993"/>
    <s v="West"/>
    <x v="0"/>
    <n v="2020"/>
  </r>
  <r>
    <s v="Jammu &amp; Kashmir"/>
    <x v="1"/>
    <s v=" Monthly"/>
    <x v="41"/>
    <n v="2361004"/>
    <n v="39.06"/>
    <s v="Rural"/>
    <n v="22.973400000000002"/>
    <n v="78.656899999999993"/>
    <s v="West"/>
    <x v="1"/>
    <n v="2020"/>
  </r>
  <r>
    <s v="Jammu &amp; Kashmir"/>
    <x v="3"/>
    <s v=" Monthly"/>
    <x v="42"/>
    <n v="2716966"/>
    <n v="38.46"/>
    <s v="Rural"/>
    <n v="22.973400000000002"/>
    <n v="78.656899999999993"/>
    <s v="West"/>
    <x v="3"/>
    <n v="2020"/>
  </r>
  <r>
    <s v="Jammu &amp; Kashmir"/>
    <x v="4"/>
    <s v=" Monthly"/>
    <x v="43"/>
    <n v="2049617"/>
    <n v="34.94"/>
    <s v="Rural"/>
    <n v="22.973400000000002"/>
    <n v="78.656899999999993"/>
    <s v="West"/>
    <x v="4"/>
    <n v="2020"/>
  </r>
  <r>
    <s v="Jharkhand"/>
    <x v="0"/>
    <s v=" Monthly"/>
    <x v="44"/>
    <n v="7932402"/>
    <n v="44.05"/>
    <s v="Rural"/>
    <n v="19.7515"/>
    <n v="75.713899999999995"/>
    <s v="West"/>
    <x v="0"/>
    <n v="2020"/>
  </r>
  <r>
    <s v="Jharkhand"/>
    <x v="1"/>
    <s v=" Monthly"/>
    <x v="45"/>
    <n v="7157454"/>
    <n v="37.96"/>
    <s v="Rural"/>
    <n v="19.7515"/>
    <n v="75.713899999999995"/>
    <s v="West"/>
    <x v="1"/>
    <n v="2020"/>
  </r>
  <r>
    <s v="Jharkhand"/>
    <x v="2"/>
    <s v=" Monthly"/>
    <x v="46"/>
    <n v="4280434"/>
    <n v="36.92"/>
    <s v="Rural"/>
    <n v="19.7515"/>
    <n v="75.713899999999995"/>
    <s v="West"/>
    <x v="2"/>
    <n v="2020"/>
  </r>
  <r>
    <s v="Jharkhand"/>
    <x v="3"/>
    <s v=" Monthly"/>
    <x v="47"/>
    <n v="3315038"/>
    <n v="37.03"/>
    <s v="Rural"/>
    <n v="19.7515"/>
    <n v="75.713899999999995"/>
    <s v="West"/>
    <x v="3"/>
    <n v="2020"/>
  </r>
  <r>
    <s v="Jharkhand"/>
    <x v="4"/>
    <s v=" Monthly"/>
    <x v="48"/>
    <n v="6375114"/>
    <n v="40.65"/>
    <s v="Rural"/>
    <n v="19.7515"/>
    <n v="75.713899999999995"/>
    <s v="West"/>
    <x v="4"/>
    <n v="2020"/>
  </r>
  <r>
    <s v="Karnataka"/>
    <x v="0"/>
    <s v=" Monthly"/>
    <x v="49"/>
    <n v="12753657"/>
    <n v="41.33"/>
    <s v="Rural"/>
    <n v="25.466999999999999"/>
    <n v="91.366200000000006"/>
    <s v="Northeast"/>
    <x v="0"/>
    <n v="2020"/>
  </r>
  <r>
    <s v="Karnataka"/>
    <x v="1"/>
    <s v=" Monthly"/>
    <x v="50"/>
    <n v="12853818"/>
    <n v="40.85"/>
    <s v="Rural"/>
    <n v="25.466999999999999"/>
    <n v="91.366200000000006"/>
    <s v="Northeast"/>
    <x v="1"/>
    <n v="2020"/>
  </r>
  <r>
    <s v="Karnataka"/>
    <x v="2"/>
    <s v=" Monthly"/>
    <x v="51"/>
    <n v="9330400"/>
    <n v="43.25"/>
    <s v="Rural"/>
    <n v="25.466999999999999"/>
    <n v="91.366200000000006"/>
    <s v="Northeast"/>
    <x v="2"/>
    <n v="2020"/>
  </r>
  <r>
    <s v="Karnataka"/>
    <x v="3"/>
    <s v=" Monthly"/>
    <x v="52"/>
    <n v="10626328"/>
    <n v="43.09"/>
    <s v="Rural"/>
    <n v="20.951699999999999"/>
    <n v="85.098500000000001"/>
    <s v="East"/>
    <x v="3"/>
    <n v="2020"/>
  </r>
  <r>
    <s v="Karnataka"/>
    <x v="4"/>
    <s v=" Monthly"/>
    <x v="53"/>
    <n v="15396213"/>
    <n v="53.37"/>
    <s v="Rural"/>
    <n v="20.951699999999999"/>
    <n v="85.098500000000001"/>
    <s v="East"/>
    <x v="4"/>
    <n v="2020"/>
  </r>
  <r>
    <s v="Kerala"/>
    <x v="0"/>
    <s v=" Monthly"/>
    <x v="54"/>
    <n v="5203579"/>
    <n v="38.840000000000003"/>
    <s v="Rural"/>
    <n v="11.941599999999999"/>
    <n v="79.808300000000003"/>
    <s v="South"/>
    <x v="0"/>
    <n v="2020"/>
  </r>
  <r>
    <s v="Kerala"/>
    <x v="1"/>
    <s v=" Monthly"/>
    <x v="55"/>
    <n v="4141953"/>
    <n v="30.87"/>
    <s v="Rural"/>
    <n v="11.941599999999999"/>
    <n v="79.808300000000003"/>
    <s v="South"/>
    <x v="1"/>
    <n v="2020"/>
  </r>
  <r>
    <s v="Kerala"/>
    <x v="2"/>
    <s v=" Monthly"/>
    <x v="56"/>
    <n v="1754170"/>
    <n v="13.33"/>
    <s v="Rural"/>
    <n v="11.941599999999999"/>
    <n v="79.808300000000003"/>
    <s v="South"/>
    <x v="2"/>
    <n v="2020"/>
  </r>
  <r>
    <s v="Kerala"/>
    <x v="3"/>
    <s v=" Monthly"/>
    <x v="57"/>
    <n v="3799919"/>
    <n v="33.619999999999997"/>
    <s v="Rural"/>
    <n v="11.941599999999999"/>
    <n v="79.808300000000003"/>
    <s v="South"/>
    <x v="3"/>
    <n v="2020"/>
  </r>
  <r>
    <s v="Kerala"/>
    <x v="4"/>
    <s v=" Monthly"/>
    <x v="58"/>
    <n v="3952088"/>
    <n v="37.01"/>
    <s v="Rural"/>
    <n v="11.941599999999999"/>
    <n v="79.808300000000003"/>
    <s v="South"/>
    <x v="4"/>
    <n v="2020"/>
  </r>
  <r>
    <s v="Madhya Pradesh"/>
    <x v="0"/>
    <s v=" Monthly"/>
    <x v="59"/>
    <n v="16178044"/>
    <n v="39.57"/>
    <s v="Rural"/>
    <n v="31.147099999999998"/>
    <n v="75.341200000000001"/>
    <s v="North"/>
    <x v="0"/>
    <n v="2020"/>
  </r>
  <r>
    <s v="Madhya Pradesh"/>
    <x v="1"/>
    <s v=" Monthly"/>
    <x v="60"/>
    <n v="16480441"/>
    <n v="38.9"/>
    <s v="Rural"/>
    <n v="31.147099999999998"/>
    <n v="75.341200000000001"/>
    <s v="North"/>
    <x v="1"/>
    <n v="2020"/>
  </r>
  <r>
    <s v="Madhya Pradesh"/>
    <x v="2"/>
    <s v=" Monthly"/>
    <x v="61"/>
    <n v="14238959"/>
    <n v="37.880000000000003"/>
    <s v="Rural"/>
    <n v="31.147099999999998"/>
    <n v="75.341200000000001"/>
    <s v="North"/>
    <x v="2"/>
    <n v="2020"/>
  </r>
  <r>
    <s v="Madhya Pradesh"/>
    <x v="3"/>
    <s v=" Monthly"/>
    <x v="62"/>
    <n v="13099601"/>
    <n v="39.24"/>
    <s v="Rural"/>
    <n v="31.147099999999998"/>
    <n v="75.341200000000001"/>
    <s v="North"/>
    <x v="3"/>
    <n v="2020"/>
  </r>
  <r>
    <s v="Madhya Pradesh"/>
    <x v="4"/>
    <s v=" Monthly"/>
    <x v="63"/>
    <n v="16748971"/>
    <n v="41.5"/>
    <s v="Rural"/>
    <n v="31.147099999999998"/>
    <n v="75.341200000000001"/>
    <s v="North"/>
    <x v="4"/>
    <n v="2020"/>
  </r>
  <r>
    <s v="Maharashtra"/>
    <x v="0"/>
    <s v=" Monthly"/>
    <x v="64"/>
    <n v="25293535"/>
    <n v="49.36"/>
    <s v="Rural"/>
    <n v="27.023800000000001"/>
    <n v="74.2179"/>
    <s v="North"/>
    <x v="0"/>
    <n v="2020"/>
  </r>
  <r>
    <s v="Maharashtra"/>
    <x v="1"/>
    <s v=" Monthly"/>
    <x v="65"/>
    <n v="23130976"/>
    <n v="45.6"/>
    <s v="Rural"/>
    <n v="27.533000000000001"/>
    <n v="88.512200000000007"/>
    <s v="Northeast"/>
    <x v="1"/>
    <n v="2020"/>
  </r>
  <r>
    <s v="Maharashtra"/>
    <x v="2"/>
    <s v=" Monthly"/>
    <x v="66"/>
    <n v="15014802"/>
    <n v="37.42"/>
    <s v="Rural"/>
    <n v="27.533000000000001"/>
    <n v="88.512200000000007"/>
    <s v="Northeast"/>
    <x v="2"/>
    <n v="2020"/>
  </r>
  <r>
    <s v="Maharashtra"/>
    <x v="3"/>
    <s v=" Monthly"/>
    <x v="67"/>
    <n v="18423447"/>
    <n v="41.21"/>
    <s v="Rural"/>
    <n v="27.533000000000001"/>
    <n v="88.512200000000007"/>
    <s v="Northeast"/>
    <x v="3"/>
    <n v="2020"/>
  </r>
  <r>
    <s v="Maharashtra"/>
    <x v="4"/>
    <s v=" Monthly"/>
    <x v="68"/>
    <n v="23601016"/>
    <n v="48.34"/>
    <s v="Rural"/>
    <n v="27.533000000000001"/>
    <n v="88.512200000000007"/>
    <s v="Northeast"/>
    <x v="4"/>
    <n v="2020"/>
  </r>
  <r>
    <s v="Meghalaya"/>
    <x v="0"/>
    <s v=" Monthly"/>
    <x v="69"/>
    <n v="1112864"/>
    <n v="64.06"/>
    <s v="Rural"/>
    <n v="11.1271"/>
    <n v="78.656899999999993"/>
    <s v="South"/>
    <x v="0"/>
    <n v="2020"/>
  </r>
  <r>
    <s v="Meghalaya"/>
    <x v="1"/>
    <s v=" Monthly"/>
    <x v="70"/>
    <n v="1192616"/>
    <n v="67.459999999999994"/>
    <s v="Rural"/>
    <n v="11.1271"/>
    <n v="78.656899999999993"/>
    <s v="South"/>
    <x v="1"/>
    <n v="2020"/>
  </r>
  <r>
    <s v="Meghalaya"/>
    <x v="2"/>
    <s v=" Monthly"/>
    <x v="71"/>
    <n v="803118"/>
    <n v="48.83"/>
    <s v="Rural"/>
    <n v="11.1271"/>
    <n v="78.656899999999993"/>
    <s v="South"/>
    <x v="2"/>
    <n v="2020"/>
  </r>
  <r>
    <s v="Meghalaya"/>
    <x v="3"/>
    <s v=" Monthly"/>
    <x v="72"/>
    <n v="992148"/>
    <n v="57.26"/>
    <s v="Rural"/>
    <n v="11.1271"/>
    <n v="78.656899999999993"/>
    <s v="South"/>
    <x v="3"/>
    <n v="2020"/>
  </r>
  <r>
    <s v="Meghalaya"/>
    <x v="4"/>
    <s v=" Monthly"/>
    <x v="73"/>
    <n v="1150200"/>
    <n v="64.63"/>
    <s v="Rural"/>
    <n v="11.1271"/>
    <n v="78.656899999999993"/>
    <s v="South"/>
    <x v="4"/>
    <n v="2020"/>
  </r>
  <r>
    <s v="Odisha"/>
    <x v="0"/>
    <s v=" Monthly"/>
    <x v="74"/>
    <n v="11842655"/>
    <n v="41.98"/>
    <s v="Rural"/>
    <n v="18.112400000000001"/>
    <n v="79.019300000000001"/>
    <s v="South"/>
    <x v="0"/>
    <n v="2020"/>
  </r>
  <r>
    <s v="Odisha"/>
    <x v="1"/>
    <s v=" Monthly"/>
    <x v="75"/>
    <n v="9814156"/>
    <n v="39.549999999999997"/>
    <s v="Rural"/>
    <n v="23.940799999999999"/>
    <n v="91.988200000000006"/>
    <s v="Northeast"/>
    <x v="1"/>
    <n v="2020"/>
  </r>
  <r>
    <s v="Odisha"/>
    <x v="2"/>
    <s v=" Monthly"/>
    <x v="76"/>
    <n v="5562449"/>
    <n v="25.16"/>
    <s v="Rural"/>
    <n v="23.940799999999999"/>
    <n v="91.988200000000006"/>
    <s v="Northeast"/>
    <x v="2"/>
    <n v="2020"/>
  </r>
  <r>
    <s v="Odisha"/>
    <x v="3"/>
    <s v=" Monthly"/>
    <x v="77"/>
    <n v="9683719"/>
    <n v="36.479999999999997"/>
    <s v="Rural"/>
    <n v="23.940799999999999"/>
    <n v="91.988200000000006"/>
    <s v="Northeast"/>
    <x v="3"/>
    <n v="2020"/>
  </r>
  <r>
    <s v="Odisha"/>
    <x v="4"/>
    <s v=" Monthly"/>
    <x v="78"/>
    <n v="10187145"/>
    <n v="36.36"/>
    <s v="Rural"/>
    <n v="23.940799999999999"/>
    <n v="91.988200000000006"/>
    <s v="Northeast"/>
    <x v="4"/>
    <n v="2020"/>
  </r>
  <r>
    <s v="Puducherry"/>
    <x v="0"/>
    <s v=" Monthly"/>
    <x v="79"/>
    <n v="183619"/>
    <n v="45.38"/>
    <s v="Rural"/>
    <n v="26.846699999999998"/>
    <n v="80.946200000000005"/>
    <s v="North"/>
    <x v="0"/>
    <n v="2020"/>
  </r>
  <r>
    <s v="Puducherry"/>
    <x v="1"/>
    <s v=" Monthly"/>
    <x v="80"/>
    <n v="142176"/>
    <n v="35.229999999999997"/>
    <s v="Rural"/>
    <n v="26.846699999999998"/>
    <n v="80.946200000000005"/>
    <s v="North"/>
    <x v="1"/>
    <n v="2020"/>
  </r>
  <r>
    <s v="Puducherry"/>
    <x v="2"/>
    <s v=" Monthly"/>
    <x v="81"/>
    <n v="49420"/>
    <n v="46.79"/>
    <s v="Rural"/>
    <n v="26.846699999999998"/>
    <n v="80.946200000000005"/>
    <s v="North"/>
    <x v="2"/>
    <n v="2020"/>
  </r>
  <r>
    <s v="Punjab"/>
    <x v="0"/>
    <s v=" Monthly"/>
    <x v="82"/>
    <n v="6009820"/>
    <n v="44.19"/>
    <s v="Rural"/>
    <n v="30.066800000000001"/>
    <n v="79.019300000000001"/>
    <s v="North"/>
    <x v="0"/>
    <n v="2020"/>
  </r>
  <r>
    <s v="Punjab"/>
    <x v="1"/>
    <s v=" Monthly"/>
    <x v="83"/>
    <n v="6373692"/>
    <n v="46.85"/>
    <s v="Rural"/>
    <n v="30.066800000000001"/>
    <n v="79.019300000000001"/>
    <s v="North"/>
    <x v="1"/>
    <n v="2020"/>
  </r>
  <r>
    <s v="Punjab"/>
    <x v="2"/>
    <s v=" Monthly"/>
    <x v="84"/>
    <n v="4721590"/>
    <n v="32.200000000000003"/>
    <s v="Rural"/>
    <n v="30.066800000000001"/>
    <n v="79.019300000000001"/>
    <s v="North"/>
    <x v="2"/>
    <n v="2020"/>
  </r>
  <r>
    <s v="Punjab"/>
    <x v="3"/>
    <s v=" Monthly"/>
    <x v="85"/>
    <n v="3727366"/>
    <n v="41.14"/>
    <s v="Rural"/>
    <n v="30.066800000000001"/>
    <n v="79.019300000000001"/>
    <s v="North"/>
    <x v="3"/>
    <n v="2020"/>
  </r>
  <r>
    <s v="Punjab"/>
    <x v="4"/>
    <s v=" Monthly"/>
    <x v="24"/>
    <n v="5364047"/>
    <n v="43.9"/>
    <s v="Rural"/>
    <n v="30.066800000000001"/>
    <n v="79.019300000000001"/>
    <s v="North"/>
    <x v="4"/>
    <n v="2020"/>
  </r>
  <r>
    <s v="Rajasthan"/>
    <x v="0"/>
    <s v=" Monthly"/>
    <x v="86"/>
    <n v="15040572"/>
    <n v="41.83"/>
    <s v="Rural"/>
    <n v="22.986799999999999"/>
    <n v="87.855000000000004"/>
    <s v="East"/>
    <x v="0"/>
    <n v="2020"/>
  </r>
  <r>
    <s v="Rajasthan"/>
    <x v="1"/>
    <s v=" Monthly"/>
    <x v="87"/>
    <n v="15059769"/>
    <n v="39.47"/>
    <s v="Rural"/>
    <m/>
    <m/>
    <m/>
    <x v="1"/>
    <n v="2020"/>
  </r>
  <r>
    <s v="Rajasthan"/>
    <x v="2"/>
    <s v=" Monthly"/>
    <x v="88"/>
    <n v="13051219"/>
    <n v="35.21"/>
    <s v="Rural"/>
    <m/>
    <m/>
    <m/>
    <x v="2"/>
    <n v="2020"/>
  </r>
  <r>
    <s v="Rajasthan"/>
    <x v="3"/>
    <s v=" Monthly"/>
    <x v="89"/>
    <n v="15586833"/>
    <n v="41.11"/>
    <s v="Rural"/>
    <m/>
    <m/>
    <m/>
    <x v="3"/>
    <n v="2020"/>
  </r>
  <r>
    <s v="Rajasthan"/>
    <x v="4"/>
    <s v=" Monthly"/>
    <x v="90"/>
    <n v="16076978"/>
    <n v="43.98"/>
    <s v="Rural"/>
    <m/>
    <m/>
    <m/>
    <x v="4"/>
    <n v="2020"/>
  </r>
  <r>
    <s v="Sikkim"/>
    <x v="2"/>
    <s v=" Monthly"/>
    <x v="8"/>
    <n v="133399"/>
    <n v="37.72"/>
    <s v="Rural"/>
    <m/>
    <m/>
    <m/>
    <x v="2"/>
    <n v="2020"/>
  </r>
  <r>
    <s v="Sikkim"/>
    <x v="4"/>
    <s v=" Monthly"/>
    <x v="91"/>
    <n v="141313"/>
    <n v="42.36"/>
    <s v="Rural"/>
    <m/>
    <m/>
    <m/>
    <x v="4"/>
    <n v="2020"/>
  </r>
  <r>
    <s v="Tamil Nadu"/>
    <x v="0"/>
    <s v=" Monthly"/>
    <x v="92"/>
    <n v="15828488"/>
    <n v="48.86"/>
    <s v="Rural"/>
    <m/>
    <m/>
    <m/>
    <x v="0"/>
    <n v="2020"/>
  </r>
  <r>
    <s v="Tamil Nadu"/>
    <x v="1"/>
    <s v=" Monthly"/>
    <x v="93"/>
    <n v="15848590"/>
    <n v="51.56"/>
    <s v="Rural"/>
    <m/>
    <m/>
    <m/>
    <x v="1"/>
    <n v="2020"/>
  </r>
  <r>
    <s v="Tamil Nadu"/>
    <x v="2"/>
    <s v=" Monthly"/>
    <x v="94"/>
    <n v="5086200"/>
    <n v="33.049999999999997"/>
    <s v="Rural"/>
    <m/>
    <m/>
    <m/>
    <x v="2"/>
    <n v="2020"/>
  </r>
  <r>
    <s v="Tamil Nadu"/>
    <x v="3"/>
    <s v=" Monthly"/>
    <x v="95"/>
    <n v="5768342"/>
    <n v="28.6"/>
    <s v="Rural"/>
    <m/>
    <m/>
    <m/>
    <x v="3"/>
    <n v="2020"/>
  </r>
  <r>
    <s v="Tamil Nadu"/>
    <x v="4"/>
    <s v=" Monthly"/>
    <x v="96"/>
    <n v="10169115"/>
    <n v="31.49"/>
    <s v="Rural"/>
    <m/>
    <m/>
    <m/>
    <x v="4"/>
    <n v="2020"/>
  </r>
  <r>
    <s v="Telangana"/>
    <x v="0"/>
    <s v=" Monthly"/>
    <x v="97"/>
    <n v="11304474"/>
    <n v="66.92"/>
    <s v="Rural"/>
    <m/>
    <m/>
    <m/>
    <x v="0"/>
    <n v="2020"/>
  </r>
  <r>
    <s v="Telangana"/>
    <x v="1"/>
    <s v=" Monthly"/>
    <x v="98"/>
    <n v="12028377"/>
    <n v="68.53"/>
    <s v="Rural"/>
    <m/>
    <m/>
    <m/>
    <x v="1"/>
    <n v="2020"/>
  </r>
  <r>
    <s v="Telangana"/>
    <x v="2"/>
    <s v=" Monthly"/>
    <x v="99"/>
    <n v="8793799"/>
    <n v="49.44"/>
    <s v="Rural"/>
    <m/>
    <m/>
    <m/>
    <x v="2"/>
    <n v="2020"/>
  </r>
  <r>
    <s v="Telangana"/>
    <x v="3"/>
    <s v=" Monthly"/>
    <x v="100"/>
    <n v="7508747"/>
    <n v="61"/>
    <s v="Rural"/>
    <m/>
    <m/>
    <m/>
    <x v="3"/>
    <n v="2020"/>
  </r>
  <r>
    <s v="Telangana"/>
    <x v="4"/>
    <s v=" Monthly"/>
    <x v="101"/>
    <n v="8891181"/>
    <n v="58.97"/>
    <s v="Rural"/>
    <m/>
    <m/>
    <m/>
    <x v="4"/>
    <n v="2020"/>
  </r>
  <r>
    <s v="Tripura"/>
    <x v="0"/>
    <s v=" Monthly"/>
    <x v="102"/>
    <n v="1169347"/>
    <n v="69.88"/>
    <s v="Rural"/>
    <m/>
    <m/>
    <m/>
    <x v="0"/>
    <n v="2020"/>
  </r>
  <r>
    <s v="Tripura"/>
    <x v="1"/>
    <s v=" Monthly"/>
    <x v="103"/>
    <n v="1060946"/>
    <n v="68.28"/>
    <s v="Rural"/>
    <m/>
    <m/>
    <m/>
    <x v="1"/>
    <n v="2020"/>
  </r>
  <r>
    <s v="Tripura"/>
    <x v="2"/>
    <s v=" Monthly"/>
    <x v="104"/>
    <n v="675083"/>
    <n v="52.63"/>
    <s v="Rural"/>
    <m/>
    <m/>
    <m/>
    <x v="2"/>
    <n v="2020"/>
  </r>
  <r>
    <s v="Tripura"/>
    <x v="3"/>
    <s v=" Monthly"/>
    <x v="105"/>
    <n v="911789"/>
    <n v="46.9"/>
    <s v="Rural"/>
    <m/>
    <m/>
    <m/>
    <x v="3"/>
    <n v="2020"/>
  </r>
  <r>
    <s v="Tripura"/>
    <x v="4"/>
    <s v=" Monthly"/>
    <x v="106"/>
    <n v="1106978"/>
    <n v="59.74"/>
    <s v="Rural"/>
    <m/>
    <m/>
    <m/>
    <x v="4"/>
    <n v="2020"/>
  </r>
  <r>
    <s v="Uttar Pradesh"/>
    <x v="0"/>
    <s v=" Monthly"/>
    <x v="107"/>
    <n v="44257432"/>
    <n v="39.130000000000003"/>
    <s v="Rural"/>
    <m/>
    <m/>
    <m/>
    <x v="0"/>
    <n v="2020"/>
  </r>
  <r>
    <s v="Uttar Pradesh"/>
    <x v="1"/>
    <s v=" Monthly"/>
    <x v="108"/>
    <n v="43086706"/>
    <n v="38.53"/>
    <s v="Rural"/>
    <m/>
    <m/>
    <m/>
    <x v="1"/>
    <n v="2020"/>
  </r>
  <r>
    <s v="Uttar Pradesh"/>
    <x v="2"/>
    <s v=" Monthly"/>
    <x v="109"/>
    <n v="39970677"/>
    <n v="40.369999999999997"/>
    <s v="Rural"/>
    <m/>
    <m/>
    <m/>
    <x v="2"/>
    <n v="2020"/>
  </r>
  <r>
    <s v="Uttar Pradesh"/>
    <x v="3"/>
    <s v=" Monthly"/>
    <x v="67"/>
    <n v="38640999"/>
    <n v="37.520000000000003"/>
    <s v="Rural"/>
    <m/>
    <m/>
    <m/>
    <x v="3"/>
    <n v="2020"/>
  </r>
  <r>
    <s v="Uttar Pradesh"/>
    <x v="4"/>
    <s v=" Monthly"/>
    <x v="110"/>
    <n v="41908909"/>
    <n v="36.89"/>
    <s v="Rural"/>
    <m/>
    <m/>
    <m/>
    <x v="4"/>
    <n v="2020"/>
  </r>
  <r>
    <s v="Uttarakhand"/>
    <x v="0"/>
    <s v=" Monthly"/>
    <x v="111"/>
    <n v="2057523"/>
    <n v="37.159999999999997"/>
    <s v="Rural"/>
    <m/>
    <m/>
    <m/>
    <x v="0"/>
    <n v="2020"/>
  </r>
  <r>
    <s v="Uttarakhand"/>
    <x v="2"/>
    <s v=" Monthly"/>
    <x v="112"/>
    <n v="1972074"/>
    <n v="35.04"/>
    <s v="Rural"/>
    <m/>
    <m/>
    <m/>
    <x v="2"/>
    <n v="2020"/>
  </r>
  <r>
    <s v="Uttarakhand"/>
    <x v="3"/>
    <s v=" Monthly"/>
    <x v="113"/>
    <n v="1915482"/>
    <n v="33.94"/>
    <s v="Rural"/>
    <m/>
    <m/>
    <m/>
    <x v="3"/>
    <n v="2020"/>
  </r>
  <r>
    <s v="Uttarakhand"/>
    <x v="4"/>
    <s v=" Monthly"/>
    <x v="56"/>
    <n v="1675441"/>
    <n v="32"/>
    <s v="Rural"/>
    <m/>
    <m/>
    <m/>
    <x v="4"/>
    <n v="2020"/>
  </r>
  <r>
    <s v="West Bengal"/>
    <x v="0"/>
    <s v=" Monthly"/>
    <x v="114"/>
    <n v="26093009"/>
    <n v="49.51"/>
    <s v="Rural"/>
    <m/>
    <m/>
    <m/>
    <x v="0"/>
    <n v="2020"/>
  </r>
  <r>
    <s v="West Bengal"/>
    <x v="1"/>
    <s v=" Monthly"/>
    <x v="115"/>
    <n v="25097812"/>
    <n v="49.18"/>
    <s v="Rural"/>
    <m/>
    <m/>
    <m/>
    <x v="1"/>
    <n v="2020"/>
  </r>
  <r>
    <s v="West Bengal"/>
    <x v="2"/>
    <s v=" Monthly"/>
    <x v="116"/>
    <n v="17639370"/>
    <n v="39.270000000000003"/>
    <s v="Rural"/>
    <m/>
    <m/>
    <m/>
    <x v="2"/>
    <n v="2020"/>
  </r>
  <r>
    <s v="West Bengal"/>
    <x v="3"/>
    <s v=" Monthly"/>
    <x v="117"/>
    <n v="19115772"/>
    <n v="42.53"/>
    <s v="Rural"/>
    <m/>
    <m/>
    <m/>
    <x v="3"/>
    <n v="2020"/>
  </r>
  <r>
    <s v="West Bengal"/>
    <x v="4"/>
    <s v=" Monthly"/>
    <x v="118"/>
    <n v="21225887"/>
    <n v="40.44"/>
    <s v="Rural"/>
    <m/>
    <m/>
    <m/>
    <x v="4"/>
    <n v="20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s v="Andhra Pradesh"/>
    <x v="0"/>
    <s v=" Monthly"/>
    <n v="3.65"/>
    <n v="11999139"/>
    <n v="43.24"/>
    <s v="Rural"/>
    <n v="15.9129"/>
    <n v="79.739999999999995"/>
    <s v="South"/>
    <x v="0"/>
    <n v="2019"/>
  </r>
  <r>
    <s v="Andhra Pradesh"/>
    <x v="1"/>
    <s v=" Monthly"/>
    <n v="3.05"/>
    <n v="11755881"/>
    <n v="42.05"/>
    <s v="Rural"/>
    <n v="15.9129"/>
    <n v="79.739999999999995"/>
    <s v="South"/>
    <x v="1"/>
    <n v="2019"/>
  </r>
  <r>
    <s v="Andhra Pradesh"/>
    <x v="2"/>
    <s v=" Monthly"/>
    <n v="3.75"/>
    <n v="12086707"/>
    <n v="43.5"/>
    <s v="Rural"/>
    <n v="15.9129"/>
    <n v="79.739999999999995"/>
    <s v="South"/>
    <x v="2"/>
    <n v="2019"/>
  </r>
  <r>
    <s v="Andhra Pradesh"/>
    <x v="3"/>
    <s v=" Monthly"/>
    <n v="3.32"/>
    <n v="12285693"/>
    <n v="43.97"/>
    <s v="Rural"/>
    <n v="15.9129"/>
    <n v="79.739999999999995"/>
    <s v="South"/>
    <x v="3"/>
    <n v="2019"/>
  </r>
  <r>
    <s v="Andhra Pradesh"/>
    <x v="4"/>
    <s v=" Monthly"/>
    <n v="5.17"/>
    <n v="12256762"/>
    <n v="44.68"/>
    <s v="Rural"/>
    <n v="15.9129"/>
    <n v="79.739999999999995"/>
    <s v="South"/>
    <x v="4"/>
    <n v="2019"/>
  </r>
  <r>
    <s v="Andhra Pradesh"/>
    <x v="5"/>
    <s v=" Monthly"/>
    <n v="3.52"/>
    <n v="12017412"/>
    <n v="43.01"/>
    <s v="Rural"/>
    <n v="15.9129"/>
    <n v="79.739999999999995"/>
    <s v="South"/>
    <x v="5"/>
    <n v="2019"/>
  </r>
  <r>
    <s v="Andhra Pradesh"/>
    <x v="6"/>
    <s v=" Monthly"/>
    <n v="4.12"/>
    <n v="11397681"/>
    <n v="41"/>
    <s v="Rural"/>
    <n v="15.9129"/>
    <n v="79.739999999999995"/>
    <s v="South"/>
    <x v="6"/>
    <n v="2019"/>
  </r>
  <r>
    <s v="Andhra Pradesh"/>
    <x v="7"/>
    <s v=" Monthly"/>
    <n v="4.38"/>
    <n v="12528395"/>
    <n v="45.14"/>
    <s v="Rural"/>
    <n v="15.9129"/>
    <n v="79.739999999999995"/>
    <s v="South"/>
    <x v="7"/>
    <n v="2019"/>
  </r>
  <r>
    <s v="Andhra Pradesh"/>
    <x v="8"/>
    <s v=" Monthly"/>
    <n v="4.84"/>
    <n v="12016676"/>
    <n v="43.46"/>
    <s v="Rural"/>
    <n v="15.9129"/>
    <n v="79.739999999999995"/>
    <s v="South"/>
    <x v="8"/>
    <n v="2020"/>
  </r>
  <r>
    <s v="Assam"/>
    <x v="0"/>
    <s v=" Monthly"/>
    <n v="4.29"/>
    <n v="11749334"/>
    <n v="57.39"/>
    <s v="Rural"/>
    <n v="26.200600000000001"/>
    <n v="92.937600000000003"/>
    <s v="Northeast"/>
    <x v="0"/>
    <n v="2019"/>
  </r>
  <r>
    <s v="Assam"/>
    <x v="1"/>
    <s v=" Monthly"/>
    <n v="5.08"/>
    <n v="8923222"/>
    <n v="43.87"/>
    <s v="Rural"/>
    <n v="26.200600000000001"/>
    <n v="92.937600000000003"/>
    <s v="Northeast"/>
    <x v="1"/>
    <n v="2019"/>
  </r>
  <r>
    <s v="Assam"/>
    <x v="2"/>
    <s v=" Monthly"/>
    <n v="4.26"/>
    <n v="9911534"/>
    <n v="48.21"/>
    <s v="Rural"/>
    <n v="26.200600000000001"/>
    <n v="92.937600000000003"/>
    <s v="Northeast"/>
    <x v="2"/>
    <n v="2019"/>
  </r>
  <r>
    <s v="Assam"/>
    <x v="3"/>
    <s v=" Monthly"/>
    <n v="5.79"/>
    <n v="9292039"/>
    <n v="45.83"/>
    <s v="Rural"/>
    <n v="26.200600000000001"/>
    <n v="92.937600000000003"/>
    <s v="Northeast"/>
    <x v="3"/>
    <n v="2019"/>
  </r>
  <r>
    <s v="Assam"/>
    <x v="4"/>
    <s v=" Monthly"/>
    <n v="4.46"/>
    <n v="11468349"/>
    <n v="55.67"/>
    <s v="Rural"/>
    <n v="26.200600000000001"/>
    <n v="92.937600000000003"/>
    <s v="Northeast"/>
    <x v="4"/>
    <n v="2019"/>
  </r>
  <r>
    <s v="Assam"/>
    <x v="5"/>
    <s v=" Monthly"/>
    <n v="4.6500000000000004"/>
    <n v="8395906"/>
    <n v="40.76"/>
    <s v="Rural"/>
    <n v="26.200600000000001"/>
    <n v="92.937600000000003"/>
    <s v="Northeast"/>
    <x v="5"/>
    <n v="2019"/>
  </r>
  <r>
    <s v="Assam"/>
    <x v="6"/>
    <s v=" Monthly"/>
    <n v="4.66"/>
    <n v="9625362"/>
    <n v="46.64"/>
    <s v="Rural"/>
    <n v="25.0961"/>
    <n v="85.313100000000006"/>
    <s v="East"/>
    <x v="6"/>
    <n v="2019"/>
  </r>
  <r>
    <s v="Assam"/>
    <x v="8"/>
    <s v=" Monthly"/>
    <n v="4.29"/>
    <n v="11420996"/>
    <n v="54.9"/>
    <s v="Rural"/>
    <n v="25.0961"/>
    <n v="85.313100000000006"/>
    <s v="East"/>
    <x v="8"/>
    <n v="2020"/>
  </r>
  <r>
    <s v="Bihar"/>
    <x v="0"/>
    <s v=" Monthly"/>
    <n v="9.27"/>
    <n v="24322330"/>
    <n v="39.75"/>
    <s v="Rural"/>
    <n v="25.0961"/>
    <n v="85.313100000000006"/>
    <s v="East"/>
    <x v="0"/>
    <n v="2019"/>
  </r>
  <r>
    <s v="Bihar"/>
    <x v="1"/>
    <s v=" Monthly"/>
    <n v="10.199999999999999"/>
    <n v="24097712"/>
    <n v="39.71"/>
    <s v="Rural"/>
    <n v="25.0961"/>
    <n v="85.313100000000006"/>
    <s v="East"/>
    <x v="1"/>
    <n v="2019"/>
  </r>
  <r>
    <s v="Bihar"/>
    <x v="2"/>
    <s v=" Monthly"/>
    <n v="13.44"/>
    <n v="23248875"/>
    <n v="39.659999999999997"/>
    <s v="Rural"/>
    <n v="25.0961"/>
    <n v="85.313100000000006"/>
    <s v="East"/>
    <x v="2"/>
    <n v="2019"/>
  </r>
  <r>
    <s v="Bihar"/>
    <x v="3"/>
    <s v=" Monthly"/>
    <n v="11"/>
    <n v="22260203"/>
    <n v="36.85"/>
    <s v="Rural"/>
    <n v="25.0961"/>
    <n v="85.313100000000006"/>
    <s v="East"/>
    <x v="3"/>
    <n v="2019"/>
  </r>
  <r>
    <s v="Bihar"/>
    <x v="4"/>
    <s v=" Monthly"/>
    <n v="8.8699999999999992"/>
    <n v="23905700"/>
    <n v="38.57"/>
    <s v="Rural"/>
    <n v="21.278700000000001"/>
    <n v="81.866100000000003"/>
    <s v="West"/>
    <x v="4"/>
    <n v="2019"/>
  </r>
  <r>
    <s v="Bihar"/>
    <x v="5"/>
    <s v=" Monthly"/>
    <n v="12.47"/>
    <n v="24053140"/>
    <n v="40.31"/>
    <s v="Rural"/>
    <n v="21.278700000000001"/>
    <n v="81.866100000000003"/>
    <s v="West"/>
    <x v="5"/>
    <n v="2019"/>
  </r>
  <r>
    <s v="Bihar"/>
    <x v="6"/>
    <s v=" Monthly"/>
    <n v="12.4"/>
    <n v="22445989"/>
    <n v="37.51"/>
    <s v="Rural"/>
    <n v="21.278700000000001"/>
    <n v="81.866100000000003"/>
    <s v="West"/>
    <x v="6"/>
    <n v="2019"/>
  </r>
  <r>
    <s v="Bihar"/>
    <x v="7"/>
    <s v=" Monthly"/>
    <n v="10.16"/>
    <n v="22914530"/>
    <n v="37.25"/>
    <s v="Rural"/>
    <n v="21.278700000000001"/>
    <n v="81.866100000000003"/>
    <s v="West"/>
    <x v="7"/>
    <n v="2019"/>
  </r>
  <r>
    <s v="Bihar"/>
    <x v="8"/>
    <s v=" Monthly"/>
    <n v="9.1300000000000008"/>
    <n v="23409006"/>
    <n v="37.54"/>
    <s v="Rural"/>
    <n v="21.278700000000001"/>
    <n v="81.866100000000003"/>
    <s v="West"/>
    <x v="8"/>
    <n v="2020"/>
  </r>
  <r>
    <s v="Chhattisgarh"/>
    <x v="0"/>
    <s v=" Monthly"/>
    <n v="9.82"/>
    <n v="6259019"/>
    <n v="42.89"/>
    <s v="Rural"/>
    <n v="28.7041"/>
    <n v="77.102500000000006"/>
    <s v="North"/>
    <x v="0"/>
    <n v="2019"/>
  </r>
  <r>
    <s v="Chhattisgarh"/>
    <x v="1"/>
    <s v=" Monthly"/>
    <n v="6.76"/>
    <n v="6608626"/>
    <n v="43.71"/>
    <s v="Rural"/>
    <n v="28.7041"/>
    <n v="77.102500000000006"/>
    <s v="North"/>
    <x v="1"/>
    <n v="2019"/>
  </r>
  <r>
    <s v="Chhattisgarh"/>
    <x v="2"/>
    <s v=" Monthly"/>
    <n v="4.54"/>
    <n v="6753622"/>
    <n v="43.53"/>
    <s v="Rural"/>
    <n v="28.7041"/>
    <n v="77.102500000000006"/>
    <s v="North"/>
    <x v="2"/>
    <n v="2019"/>
  </r>
  <r>
    <s v="Chhattisgarh"/>
    <x v="3"/>
    <s v=" Monthly"/>
    <n v="4.6399999999999997"/>
    <n v="6607694"/>
    <n v="42.55"/>
    <s v="Rural"/>
    <n v="28.7041"/>
    <n v="77.102500000000006"/>
    <s v="North"/>
    <x v="3"/>
    <n v="2019"/>
  </r>
  <r>
    <s v="Chhattisgarh"/>
    <x v="4"/>
    <s v=" Monthly"/>
    <n v="8.33"/>
    <n v="6490776"/>
    <n v="43.38"/>
    <s v="Rural"/>
    <n v="28.7041"/>
    <n v="77.102500000000006"/>
    <s v="North"/>
    <x v="4"/>
    <n v="2019"/>
  </r>
  <r>
    <s v="Chhattisgarh"/>
    <x v="5"/>
    <s v=" Monthly"/>
    <n v="6.96"/>
    <n v="7043840"/>
    <n v="46.28"/>
    <s v="Rural"/>
    <n v="28.7041"/>
    <n v="77.102500000000006"/>
    <s v="North"/>
    <x v="5"/>
    <n v="2019"/>
  </r>
  <r>
    <s v="Chhattisgarh"/>
    <x v="6"/>
    <s v=" Monthly"/>
    <n v="2.77"/>
    <n v="6942931"/>
    <n v="43.56"/>
    <s v="Rural"/>
    <n v="28.7041"/>
    <n v="77.102500000000006"/>
    <s v="North"/>
    <x v="6"/>
    <n v="2019"/>
  </r>
  <r>
    <s v="Chhattisgarh"/>
    <x v="7"/>
    <s v=" Monthly"/>
    <n v="6.11"/>
    <n v="6569385"/>
    <n v="42.59"/>
    <s v="Rural"/>
    <n v="28.7041"/>
    <n v="77.102500000000006"/>
    <s v="North"/>
    <x v="7"/>
    <n v="2019"/>
  </r>
  <r>
    <s v="Chhattisgarh"/>
    <x v="8"/>
    <s v=" Monthly"/>
    <n v="9.89"/>
    <n v="6236201"/>
    <n v="42.03"/>
    <s v="Rural"/>
    <n v="28.7041"/>
    <n v="77.102500000000006"/>
    <s v="North"/>
    <x v="8"/>
    <n v="2020"/>
  </r>
  <r>
    <s v="Delhi"/>
    <x v="0"/>
    <s v=" Monthly"/>
    <n v="12.56"/>
    <n v="169487"/>
    <n v="42.33"/>
    <s v="Rural"/>
    <n v="15.299300000000001"/>
    <n v="74.123999999999995"/>
    <s v="West"/>
    <x v="0"/>
    <n v="2019"/>
  </r>
  <r>
    <s v="Delhi"/>
    <x v="1"/>
    <s v=" Monthly"/>
    <n v="9.33"/>
    <n v="149076"/>
    <n v="35.74"/>
    <s v="Rural"/>
    <n v="15.299300000000001"/>
    <n v="74.123999999999995"/>
    <s v="West"/>
    <x v="1"/>
    <n v="2019"/>
  </r>
  <r>
    <s v="Delhi"/>
    <x v="2"/>
    <s v=" Monthly"/>
    <n v="11.07"/>
    <n v="166605"/>
    <n v="40.53"/>
    <s v="Rural"/>
    <n v="15.299300000000001"/>
    <n v="74.123999999999995"/>
    <s v="West"/>
    <x v="2"/>
    <n v="2019"/>
  </r>
  <r>
    <s v="Delhi"/>
    <x v="3"/>
    <s v=" Monthly"/>
    <n v="17.18"/>
    <n v="135407"/>
    <n v="35.21"/>
    <s v="Rural"/>
    <n v="15.299300000000001"/>
    <n v="74.123999999999995"/>
    <s v="West"/>
    <x v="3"/>
    <n v="2019"/>
  </r>
  <r>
    <s v="Delhi"/>
    <x v="4"/>
    <s v=" Monthly"/>
    <n v="12.5"/>
    <n v="166056"/>
    <n v="40.68"/>
    <s v="Rural"/>
    <n v="15.299300000000001"/>
    <n v="74.123999999999995"/>
    <s v="West"/>
    <x v="4"/>
    <n v="2019"/>
  </r>
  <r>
    <s v="Delhi"/>
    <x v="5"/>
    <s v=" Monthly"/>
    <n v="15.84"/>
    <n v="149511"/>
    <n v="37.9"/>
    <s v="Rural"/>
    <n v="15.299300000000001"/>
    <n v="74.123999999999995"/>
    <s v="West"/>
    <x v="5"/>
    <n v="2019"/>
  </r>
  <r>
    <s v="Delhi"/>
    <x v="6"/>
    <s v=" Monthly"/>
    <n v="11.11"/>
    <n v="178768"/>
    <n v="42.71"/>
    <s v="Rural"/>
    <n v="22.258700000000001"/>
    <n v="71.192400000000006"/>
    <s v="West"/>
    <x v="6"/>
    <n v="2019"/>
  </r>
  <r>
    <s v="Delhi"/>
    <x v="7"/>
    <s v=" Monthly"/>
    <n v="16.97"/>
    <n v="145671"/>
    <n v="37.08"/>
    <s v="Rural"/>
    <n v="22.258700000000001"/>
    <n v="71.192400000000006"/>
    <s v="West"/>
    <x v="7"/>
    <n v="2019"/>
  </r>
  <r>
    <s v="Delhi"/>
    <x v="8"/>
    <s v=" Monthly"/>
    <n v="13.48"/>
    <n v="157791"/>
    <n v="38.36"/>
    <s v="Rural"/>
    <n v="22.258700000000001"/>
    <n v="71.192400000000006"/>
    <s v="West"/>
    <x v="8"/>
    <n v="2020"/>
  </r>
  <r>
    <s v="Goa"/>
    <x v="0"/>
    <s v=" Monthly"/>
    <n v="2.91"/>
    <n v="179340"/>
    <n v="39.159999999999997"/>
    <s v="Rural"/>
    <n v="22.258700000000001"/>
    <n v="71.192400000000006"/>
    <s v="West"/>
    <x v="0"/>
    <n v="2019"/>
  </r>
  <r>
    <s v="Goa"/>
    <x v="1"/>
    <s v=" Monthly"/>
    <n v="5.45"/>
    <n v="170471"/>
    <n v="38.19"/>
    <s v="Rural"/>
    <n v="22.258700000000001"/>
    <n v="71.192400000000006"/>
    <s v="West"/>
    <x v="1"/>
    <n v="2019"/>
  </r>
  <r>
    <s v="Goa"/>
    <x v="2"/>
    <s v=" Monthly"/>
    <n v="10.98"/>
    <n v="167437"/>
    <n v="39.81"/>
    <s v="Rural"/>
    <n v="29.058800000000002"/>
    <n v="76.085599999999999"/>
    <s v="North"/>
    <x v="2"/>
    <n v="2019"/>
  </r>
  <r>
    <s v="Goa"/>
    <x v="3"/>
    <s v=" Monthly"/>
    <n v="1.98"/>
    <n v="183603"/>
    <n v="39.61"/>
    <s v="Rural"/>
    <n v="29.058800000000002"/>
    <n v="76.085599999999999"/>
    <s v="North"/>
    <x v="3"/>
    <n v="2019"/>
  </r>
  <r>
    <s v="Goa"/>
    <x v="4"/>
    <s v=" Monthly"/>
    <n v="3.61"/>
    <n v="163215"/>
    <n v="35.78"/>
    <s v="Rural"/>
    <n v="29.058800000000002"/>
    <n v="76.085599999999999"/>
    <s v="North"/>
    <x v="4"/>
    <n v="2019"/>
  </r>
  <r>
    <s v="Goa"/>
    <x v="5"/>
    <s v=" Monthly"/>
    <n v="7.21"/>
    <n v="177440"/>
    <n v="40.36"/>
    <s v="Rural"/>
    <n v="29.058800000000002"/>
    <n v="76.085599999999999"/>
    <s v="North"/>
    <x v="5"/>
    <n v="2019"/>
  </r>
  <r>
    <s v="Goa"/>
    <x v="6"/>
    <s v=" Monthly"/>
    <n v="23.71"/>
    <n v="159489"/>
    <n v="44.09"/>
    <s v="Rural"/>
    <n v="29.058800000000002"/>
    <n v="76.085599999999999"/>
    <s v="North"/>
    <x v="6"/>
    <n v="2019"/>
  </r>
  <r>
    <s v="Goa"/>
    <x v="7"/>
    <s v=" Monthly"/>
    <n v="3.54"/>
    <n v="177155"/>
    <n v="38.700000000000003"/>
    <s v="Rural"/>
    <n v="29.058800000000002"/>
    <n v="76.085599999999999"/>
    <s v="North"/>
    <x v="7"/>
    <n v="2019"/>
  </r>
  <r>
    <s v="Goa"/>
    <x v="8"/>
    <s v=" Monthly"/>
    <n v="5.38"/>
    <n v="158936"/>
    <n v="35.36"/>
    <s v="Rural"/>
    <n v="29.058800000000002"/>
    <n v="76.085599999999999"/>
    <s v="North"/>
    <x v="8"/>
    <n v="2020"/>
  </r>
  <r>
    <s v="Gujarat"/>
    <x v="0"/>
    <s v=" Monthly"/>
    <n v="2.88"/>
    <n v="13954728"/>
    <n v="52.03"/>
    <s v="Rural"/>
    <n v="31.104800000000001"/>
    <n v="77.173400000000001"/>
    <s v="North"/>
    <x v="0"/>
    <n v="2019"/>
  </r>
  <r>
    <s v="Gujarat"/>
    <x v="1"/>
    <s v=" Monthly"/>
    <n v="4.7699999999999996"/>
    <n v="13199281"/>
    <n v="50.12"/>
    <s v="Rural"/>
    <n v="31.104800000000001"/>
    <n v="77.173400000000001"/>
    <s v="North"/>
    <x v="1"/>
    <n v="2019"/>
  </r>
  <r>
    <s v="Gujarat"/>
    <x v="2"/>
    <s v=" Monthly"/>
    <n v="4.58"/>
    <n v="14327083"/>
    <n v="54.21"/>
    <s v="Rural"/>
    <n v="31.104800000000001"/>
    <n v="77.173400000000001"/>
    <s v="North"/>
    <x v="2"/>
    <n v="2019"/>
  </r>
  <r>
    <s v="Gujarat"/>
    <x v="3"/>
    <s v=" Monthly"/>
    <n v="3.7"/>
    <n v="13507342"/>
    <n v="50.57"/>
    <s v="Rural"/>
    <n v="31.104800000000001"/>
    <n v="77.173400000000001"/>
    <s v="North"/>
    <x v="3"/>
    <n v="2019"/>
  </r>
  <r>
    <s v="Gujarat"/>
    <x v="4"/>
    <s v=" Monthly"/>
    <n v="6.29"/>
    <n v="13280783"/>
    <n v="51.01"/>
    <s v="Rural"/>
    <n v="31.104800000000001"/>
    <n v="77.173400000000001"/>
    <s v="North"/>
    <x v="4"/>
    <n v="2019"/>
  </r>
  <r>
    <s v="Gujarat"/>
    <x v="5"/>
    <s v=" Monthly"/>
    <n v="4.91"/>
    <n v="13828512"/>
    <n v="52.27"/>
    <s v="Rural"/>
    <n v="31.104800000000001"/>
    <n v="77.173400000000001"/>
    <s v="North"/>
    <x v="5"/>
    <n v="2019"/>
  </r>
  <r>
    <s v="Gujarat"/>
    <x v="6"/>
    <s v=" Monthly"/>
    <n v="4.68"/>
    <n v="14487815"/>
    <n v="54.55"/>
    <s v="Rural"/>
    <n v="31.104800000000001"/>
    <n v="77.173400000000001"/>
    <s v="North"/>
    <x v="6"/>
    <n v="2019"/>
  </r>
  <r>
    <s v="Gujarat"/>
    <x v="7"/>
    <s v=" Monthly"/>
    <n v="3.46"/>
    <n v="13877825"/>
    <n v="51.51"/>
    <s v="Rural"/>
    <n v="31.104800000000001"/>
    <n v="77.173400000000001"/>
    <s v="North"/>
    <x v="7"/>
    <n v="2019"/>
  </r>
  <r>
    <s v="Gujarat"/>
    <x v="8"/>
    <s v=" Monthly"/>
    <n v="5.35"/>
    <n v="14301844"/>
    <n v="54.07"/>
    <s v="Rural"/>
    <n v="31.104800000000001"/>
    <n v="77.173400000000001"/>
    <s v="North"/>
    <x v="8"/>
    <n v="2020"/>
  </r>
  <r>
    <s v="Haryana"/>
    <x v="0"/>
    <s v=" Monthly"/>
    <n v="14.54"/>
    <n v="5249186"/>
    <n v="45.12"/>
    <s v="Rural"/>
    <n v="33.778199999999998"/>
    <n v="76.5762"/>
    <s v="North"/>
    <x v="0"/>
    <n v="2019"/>
  </r>
  <r>
    <s v="Haryana"/>
    <x v="1"/>
    <s v=" Monthly"/>
    <n v="23.08"/>
    <n v="4745178"/>
    <n v="45.23"/>
    <s v="Rural"/>
    <n v="33.778199999999998"/>
    <n v="76.5762"/>
    <s v="North"/>
    <x v="1"/>
    <n v="2019"/>
  </r>
  <r>
    <s v="Haryana"/>
    <x v="2"/>
    <s v=" Monthly"/>
    <n v="16.22"/>
    <n v="4826560"/>
    <n v="42.17"/>
    <s v="Rural"/>
    <n v="33.778199999999998"/>
    <n v="76.5762"/>
    <s v="North"/>
    <x v="2"/>
    <n v="2019"/>
  </r>
  <r>
    <s v="Haryana"/>
    <x v="3"/>
    <s v=" Monthly"/>
    <n v="30.94"/>
    <n v="4558306"/>
    <n v="48.23"/>
    <s v="Rural"/>
    <n v="33.778199999999998"/>
    <n v="76.5762"/>
    <s v="North"/>
    <x v="3"/>
    <n v="2019"/>
  </r>
  <r>
    <s v="Haryana"/>
    <x v="4"/>
    <s v=" Monthly"/>
    <n v="16.36"/>
    <n v="5127956"/>
    <n v="44.72"/>
    <s v="Rural"/>
    <n v="33.778199999999998"/>
    <n v="76.5762"/>
    <s v="North"/>
    <x v="4"/>
    <n v="2019"/>
  </r>
  <r>
    <s v="Haryana"/>
    <x v="5"/>
    <s v=" Monthly"/>
    <n v="24.17"/>
    <n v="4798833"/>
    <n v="46.07"/>
    <s v="Rural"/>
    <n v="23.610199999999999"/>
    <n v="85.279899999999998"/>
    <s v="East"/>
    <x v="5"/>
    <n v="2019"/>
  </r>
  <r>
    <s v="Haryana"/>
    <x v="6"/>
    <s v=" Monthly"/>
    <n v="16.59"/>
    <n v="4875763"/>
    <n v="42.48"/>
    <s v="Rural"/>
    <n v="23.610199999999999"/>
    <n v="85.279899999999998"/>
    <s v="East"/>
    <x v="6"/>
    <n v="2019"/>
  </r>
  <r>
    <s v="Haryana"/>
    <x v="7"/>
    <s v=" Monthly"/>
    <n v="29.56"/>
    <n v="4603484"/>
    <n v="47.4"/>
    <s v="Rural"/>
    <n v="23.610199999999999"/>
    <n v="85.279899999999998"/>
    <s v="East"/>
    <x v="7"/>
    <n v="2019"/>
  </r>
  <r>
    <s v="Haryana"/>
    <x v="8"/>
    <s v=" Monthly"/>
    <n v="16.21"/>
    <n v="5062293"/>
    <n v="43.74"/>
    <s v="Rural"/>
    <n v="23.610199999999999"/>
    <n v="85.279899999999998"/>
    <s v="East"/>
    <x v="8"/>
    <n v="2020"/>
  </r>
  <r>
    <s v="Himachal Pradesh"/>
    <x v="0"/>
    <s v=" Monthly"/>
    <n v="13.68"/>
    <n v="2045760"/>
    <n v="44.23"/>
    <s v="Rural"/>
    <n v="23.610199999999999"/>
    <n v="85.279899999999998"/>
    <s v="East"/>
    <x v="0"/>
    <n v="2019"/>
  </r>
  <r>
    <s v="Himachal Pradesh"/>
    <x v="1"/>
    <s v=" Monthly"/>
    <n v="11.43"/>
    <n v="1957081"/>
    <n v="41.18"/>
    <s v="Rural"/>
    <n v="15.317299999999999"/>
    <n v="75.713899999999995"/>
    <s v="South"/>
    <x v="1"/>
    <n v="2019"/>
  </r>
  <r>
    <s v="Himachal Pradesh"/>
    <x v="2"/>
    <s v=" Monthly"/>
    <n v="20.59"/>
    <n v="1916824"/>
    <n v="44.91"/>
    <s v="Rural"/>
    <n v="15.317299999999999"/>
    <n v="75.713899999999995"/>
    <s v="South"/>
    <x v="2"/>
    <n v="2019"/>
  </r>
  <r>
    <s v="Himachal Pradesh"/>
    <x v="3"/>
    <s v=" Monthly"/>
    <n v="18.559999999999999"/>
    <n v="1969248"/>
    <n v="44.91"/>
    <s v="Rural"/>
    <n v="15.317299999999999"/>
    <n v="75.713899999999995"/>
    <s v="South"/>
    <x v="3"/>
    <n v="2019"/>
  </r>
  <r>
    <s v="Himachal Pradesh"/>
    <x v="4"/>
    <s v=" Monthly"/>
    <n v="15.98"/>
    <n v="2039804"/>
    <n v="45.02"/>
    <s v="Rural"/>
    <n v="15.317299999999999"/>
    <n v="75.713899999999995"/>
    <s v="South"/>
    <x v="4"/>
    <n v="2019"/>
  </r>
  <r>
    <s v="Himachal Pradesh"/>
    <x v="5"/>
    <s v=" Monthly"/>
    <n v="15.81"/>
    <n v="1946957"/>
    <n v="42.81"/>
    <s v="Rural"/>
    <n v="15.317299999999999"/>
    <n v="75.713899999999995"/>
    <s v="South"/>
    <x v="5"/>
    <n v="2019"/>
  </r>
  <r>
    <s v="Himachal Pradesh"/>
    <x v="6"/>
    <s v=" Monthly"/>
    <n v="22.86"/>
    <n v="2024409"/>
    <n v="48.5"/>
    <s v="Rural"/>
    <n v="15.317299999999999"/>
    <n v="75.713899999999995"/>
    <s v="South"/>
    <x v="6"/>
    <n v="2019"/>
  </r>
  <r>
    <s v="Himachal Pradesh"/>
    <x v="7"/>
    <s v=" Monthly"/>
    <n v="19.46"/>
    <n v="1922821"/>
    <n v="44.05"/>
    <s v="Rural"/>
    <n v="15.317299999999999"/>
    <n v="75.713899999999995"/>
    <s v="South"/>
    <x v="7"/>
    <n v="2019"/>
  </r>
  <r>
    <s v="Himachal Pradesh"/>
    <x v="8"/>
    <s v=" Monthly"/>
    <n v="16.670000000000002"/>
    <n v="2041035"/>
    <n v="45.11"/>
    <s v="Rural"/>
    <n v="15.317299999999999"/>
    <n v="75.713899999999995"/>
    <s v="South"/>
    <x v="8"/>
    <n v="2020"/>
  </r>
  <r>
    <s v="Jammu &amp; Kashmir"/>
    <x v="0"/>
    <s v=" Monthly"/>
    <n v="12.78"/>
    <n v="2495186"/>
    <n v="40.57"/>
    <s v="Rural"/>
    <n v="10.8505"/>
    <n v="76.271100000000004"/>
    <s v="South"/>
    <x v="0"/>
    <n v="2019"/>
  </r>
  <r>
    <s v="Jammu &amp; Kashmir"/>
    <x v="1"/>
    <s v=" Monthly"/>
    <n v="12.09"/>
    <n v="2423742"/>
    <n v="39.020000000000003"/>
    <s v="Rural"/>
    <n v="10.8505"/>
    <n v="76.271100000000004"/>
    <s v="South"/>
    <x v="1"/>
    <n v="2019"/>
  </r>
  <r>
    <s v="Jammu &amp; Kashmir"/>
    <x v="2"/>
    <s v=" Monthly"/>
    <n v="13.67"/>
    <n v="2549316"/>
    <n v="41.71"/>
    <s v="Rural"/>
    <n v="10.8505"/>
    <n v="76.271100000000004"/>
    <s v="South"/>
    <x v="2"/>
    <n v="2019"/>
  </r>
  <r>
    <s v="Jammu &amp; Kashmir"/>
    <x v="3"/>
    <s v=" Monthly"/>
    <n v="11.32"/>
    <n v="2778624"/>
    <n v="44.17"/>
    <s v="Rural"/>
    <n v="10.8505"/>
    <n v="76.271100000000004"/>
    <s v="South"/>
    <x v="3"/>
    <n v="2019"/>
  </r>
  <r>
    <s v="Jammu &amp; Kashmir"/>
    <x v="5"/>
    <s v=" Monthly"/>
    <n v="19.27"/>
    <n v="2477621"/>
    <n v="43.08"/>
    <s v="Rural"/>
    <n v="10.8505"/>
    <n v="76.271100000000004"/>
    <s v="South"/>
    <x v="5"/>
    <n v="2019"/>
  </r>
  <r>
    <s v="Jammu &amp; Kashmir"/>
    <x v="6"/>
    <s v=" Monthly"/>
    <n v="14.73"/>
    <n v="2415724"/>
    <n v="39.69"/>
    <s v="Rural"/>
    <n v="10.8505"/>
    <n v="76.271100000000004"/>
    <s v="South"/>
    <x v="6"/>
    <n v="2019"/>
  </r>
  <r>
    <s v="Jammu &amp; Kashmir"/>
    <x v="8"/>
    <s v=" Monthly"/>
    <n v="22.19"/>
    <n v="2373488"/>
    <n v="42.56"/>
    <s v="Rural"/>
    <n v="10.8505"/>
    <n v="76.271100000000004"/>
    <s v="South"/>
    <x v="8"/>
    <n v="2020"/>
  </r>
  <r>
    <s v="Jharkhand"/>
    <x v="0"/>
    <s v=" Monthly"/>
    <n v="7.11"/>
    <n v="7035766"/>
    <n v="39.04"/>
    <s v="Rural"/>
    <n v="22.973400000000002"/>
    <n v="78.656899999999993"/>
    <s v="West"/>
    <x v="0"/>
    <n v="2019"/>
  </r>
  <r>
    <s v="Jharkhand"/>
    <x v="1"/>
    <s v=" Monthly"/>
    <n v="8.4600000000000009"/>
    <n v="7319782"/>
    <n v="41.12"/>
    <s v="Rural"/>
    <n v="22.973400000000002"/>
    <n v="78.656899999999993"/>
    <s v="West"/>
    <x v="1"/>
    <n v="2019"/>
  </r>
  <r>
    <s v="Jharkhand"/>
    <x v="2"/>
    <s v=" Monthly"/>
    <n v="9.98"/>
    <n v="6958404"/>
    <n v="39.659999999999997"/>
    <s v="Rural"/>
    <n v="22.973400000000002"/>
    <n v="78.656899999999993"/>
    <s v="West"/>
    <x v="2"/>
    <n v="2019"/>
  </r>
  <r>
    <s v="Jharkhand"/>
    <x v="3"/>
    <s v=" Monthly"/>
    <n v="12.06"/>
    <n v="7015356"/>
    <n v="40.83"/>
    <s v="Rural"/>
    <n v="22.973400000000002"/>
    <n v="78.656899999999993"/>
    <s v="West"/>
    <x v="3"/>
    <n v="2019"/>
  </r>
  <r>
    <s v="Jharkhand"/>
    <x v="4"/>
    <s v=" Monthly"/>
    <n v="7.12"/>
    <n v="7500122"/>
    <n v="41.24"/>
    <s v="Rural"/>
    <n v="22.973400000000002"/>
    <n v="78.656899999999993"/>
    <s v="West"/>
    <x v="4"/>
    <n v="2019"/>
  </r>
  <r>
    <s v="Jharkhand"/>
    <x v="5"/>
    <s v=" Monthly"/>
    <n v="6.57"/>
    <n v="7761243"/>
    <n v="42.33"/>
    <s v="Rural"/>
    <n v="22.973400000000002"/>
    <n v="78.656899999999993"/>
    <s v="West"/>
    <x v="5"/>
    <n v="2019"/>
  </r>
  <r>
    <s v="Jharkhand"/>
    <x v="6"/>
    <s v=" Monthly"/>
    <n v="8.07"/>
    <n v="7279628"/>
    <n v="40.26"/>
    <s v="Rural"/>
    <n v="19.7515"/>
    <n v="75.713899999999995"/>
    <s v="West"/>
    <x v="6"/>
    <n v="2019"/>
  </r>
  <r>
    <s v="Jharkhand"/>
    <x v="7"/>
    <s v=" Monthly"/>
    <n v="15.15"/>
    <n v="6873437"/>
    <n v="41.09"/>
    <s v="Rural"/>
    <n v="19.7515"/>
    <n v="75.713899999999995"/>
    <s v="West"/>
    <x v="7"/>
    <n v="2019"/>
  </r>
  <r>
    <s v="Jharkhand"/>
    <x v="8"/>
    <s v=" Monthly"/>
    <n v="6.16"/>
    <n v="7868736"/>
    <n v="42.43"/>
    <s v="Rural"/>
    <n v="19.7515"/>
    <n v="75.713899999999995"/>
    <s v="West"/>
    <x v="8"/>
    <n v="2020"/>
  </r>
  <r>
    <s v="Karnataka"/>
    <x v="0"/>
    <s v=" Monthly"/>
    <n v="5.46"/>
    <n v="13911440"/>
    <n v="46.36"/>
    <s v="Rural"/>
    <n v="19.7515"/>
    <n v="75.713899999999995"/>
    <s v="West"/>
    <x v="0"/>
    <n v="2019"/>
  </r>
  <r>
    <s v="Karnataka"/>
    <x v="1"/>
    <s v=" Monthly"/>
    <n v="5.98"/>
    <n v="12888490"/>
    <n v="43.12"/>
    <s v="Rural"/>
    <n v="19.7515"/>
    <n v="75.713899999999995"/>
    <s v="West"/>
    <x v="1"/>
    <n v="2019"/>
  </r>
  <r>
    <s v="Karnataka"/>
    <x v="2"/>
    <s v=" Monthly"/>
    <n v="0.52"/>
    <n v="12169808"/>
    <n v="38.42"/>
    <s v="Rural"/>
    <n v="25.466999999999999"/>
    <n v="91.366200000000006"/>
    <s v="Northeast"/>
    <x v="2"/>
    <n v="2019"/>
  </r>
  <r>
    <s v="Karnataka"/>
    <x v="3"/>
    <s v=" Monthly"/>
    <n v="0.37"/>
    <n v="12686470"/>
    <n v="39.93"/>
    <s v="Rural"/>
    <n v="25.466999999999999"/>
    <n v="91.366200000000006"/>
    <s v="Northeast"/>
    <x v="3"/>
    <n v="2019"/>
  </r>
  <r>
    <s v="Karnataka"/>
    <x v="4"/>
    <s v=" Monthly"/>
    <n v="3.2"/>
    <n v="13741892"/>
    <n v="44.45"/>
    <s v="Rural"/>
    <n v="25.466999999999999"/>
    <n v="91.366200000000006"/>
    <s v="Northeast"/>
    <x v="4"/>
    <n v="2019"/>
  </r>
  <r>
    <s v="Karnataka"/>
    <x v="5"/>
    <s v=" Monthly"/>
    <n v="7.13"/>
    <n v="12803527"/>
    <n v="43.1"/>
    <s v="Rural"/>
    <n v="25.466999999999999"/>
    <n v="91.366200000000006"/>
    <s v="Northeast"/>
    <x v="5"/>
    <n v="2019"/>
  </r>
  <r>
    <s v="Karnataka"/>
    <x v="6"/>
    <s v=" Monthly"/>
    <n v="1.19"/>
    <n v="11537217"/>
    <n v="36.450000000000003"/>
    <s v="Rural"/>
    <n v="25.466999999999999"/>
    <n v="91.366200000000006"/>
    <s v="Northeast"/>
    <x v="6"/>
    <n v="2019"/>
  </r>
  <r>
    <s v="Karnataka"/>
    <x v="7"/>
    <s v=" Monthly"/>
    <n v="0.41"/>
    <n v="12756132"/>
    <n v="39.92"/>
    <s v="Rural"/>
    <n v="25.466999999999999"/>
    <n v="91.366200000000006"/>
    <s v="Northeast"/>
    <x v="7"/>
    <n v="2019"/>
  </r>
  <r>
    <s v="Karnataka"/>
    <x v="8"/>
    <s v=" Monthly"/>
    <n v="2.57"/>
    <n v="13938874"/>
    <n v="44.52"/>
    <s v="Rural"/>
    <n v="25.466999999999999"/>
    <n v="91.366200000000006"/>
    <s v="Northeast"/>
    <x v="8"/>
    <n v="2020"/>
  </r>
  <r>
    <s v="Kerala"/>
    <x v="0"/>
    <s v=" Monthly"/>
    <n v="6.63"/>
    <n v="5184355"/>
    <n v="38.07"/>
    <s v="Rural"/>
    <n v="20.951699999999999"/>
    <n v="85.098500000000001"/>
    <s v="East"/>
    <x v="0"/>
    <n v="2019"/>
  </r>
  <r>
    <s v="Kerala"/>
    <x v="1"/>
    <s v=" Monthly"/>
    <n v="9"/>
    <n v="5605627"/>
    <n v="42.19"/>
    <s v="Rural"/>
    <n v="20.951699999999999"/>
    <n v="85.098500000000001"/>
    <s v="East"/>
    <x v="1"/>
    <n v="2019"/>
  </r>
  <r>
    <s v="Kerala"/>
    <x v="2"/>
    <s v=" Monthly"/>
    <n v="4.95"/>
    <n v="4855393"/>
    <n v="34.96"/>
    <s v="Rural"/>
    <n v="20.951699999999999"/>
    <n v="85.098500000000001"/>
    <s v="East"/>
    <x v="2"/>
    <n v="2019"/>
  </r>
  <r>
    <s v="Kerala"/>
    <x v="3"/>
    <s v=" Monthly"/>
    <n v="10.32"/>
    <n v="5233449"/>
    <n v="39.9"/>
    <s v="Rural"/>
    <n v="20.951699999999999"/>
    <n v="85.098500000000001"/>
    <s v="East"/>
    <x v="3"/>
    <n v="2019"/>
  </r>
  <r>
    <s v="Kerala"/>
    <x v="4"/>
    <s v=" Monthly"/>
    <n v="5.35"/>
    <n v="5400499"/>
    <n v="38.97"/>
    <s v="Rural"/>
    <n v="20.951699999999999"/>
    <n v="85.098500000000001"/>
    <s v="East"/>
    <x v="4"/>
    <n v="2019"/>
  </r>
  <r>
    <s v="Kerala"/>
    <x v="5"/>
    <s v=" Monthly"/>
    <n v="9.14"/>
    <n v="5328825"/>
    <n v="40.020000000000003"/>
    <s v="Rural"/>
    <n v="20.951699999999999"/>
    <n v="85.098500000000001"/>
    <s v="East"/>
    <x v="5"/>
    <n v="2019"/>
  </r>
  <r>
    <s v="Kerala"/>
    <x v="6"/>
    <s v=" Monthly"/>
    <n v="5"/>
    <n v="4557906"/>
    <n v="32.71"/>
    <s v="Rural"/>
    <n v="20.951699999999999"/>
    <n v="85.098500000000001"/>
    <s v="East"/>
    <x v="6"/>
    <n v="2019"/>
  </r>
  <r>
    <s v="Kerala"/>
    <x v="7"/>
    <s v=" Monthly"/>
    <n v="10.77"/>
    <n v="5065804"/>
    <n v="38.67"/>
    <s v="Rural"/>
    <n v="20.951699999999999"/>
    <n v="85.098500000000001"/>
    <s v="East"/>
    <x v="7"/>
    <n v="2019"/>
  </r>
  <r>
    <s v="Kerala"/>
    <x v="8"/>
    <s v=" Monthly"/>
    <n v="4.1100000000000003"/>
    <n v="5307026"/>
    <n v="37.659999999999997"/>
    <s v="Rural"/>
    <n v="11.941599999999999"/>
    <n v="79.808300000000003"/>
    <s v="South"/>
    <x v="8"/>
    <n v="2020"/>
  </r>
  <r>
    <s v="Madhya Pradesh"/>
    <x v="0"/>
    <s v=" Monthly"/>
    <n v="3.63"/>
    <n v="15349838"/>
    <n v="37.97"/>
    <s v="Rural"/>
    <n v="11.941599999999999"/>
    <n v="79.808300000000003"/>
    <s v="South"/>
    <x v="0"/>
    <n v="2019"/>
  </r>
  <r>
    <s v="Madhya Pradesh"/>
    <x v="1"/>
    <s v=" Monthly"/>
    <n v="4.25"/>
    <n v="16294794"/>
    <n v="40.479999999999997"/>
    <s v="Rural"/>
    <n v="11.941599999999999"/>
    <n v="79.808300000000003"/>
    <s v="South"/>
    <x v="1"/>
    <n v="2019"/>
  </r>
  <r>
    <s v="Madhya Pradesh"/>
    <x v="2"/>
    <s v=" Monthly"/>
    <n v="3.92"/>
    <n v="16274707"/>
    <n v="40.200000000000003"/>
    <s v="Rural"/>
    <n v="11.941599999999999"/>
    <n v="79.808300000000003"/>
    <s v="South"/>
    <x v="2"/>
    <n v="2019"/>
  </r>
  <r>
    <s v="Madhya Pradesh"/>
    <x v="3"/>
    <s v=" Monthly"/>
    <n v="4.9400000000000004"/>
    <n v="16559137"/>
    <n v="41.25"/>
    <s v="Rural"/>
    <n v="11.941599999999999"/>
    <n v="79.808300000000003"/>
    <s v="South"/>
    <x v="3"/>
    <n v="2019"/>
  </r>
  <r>
    <s v="Madhya Pradesh"/>
    <x v="4"/>
    <s v=" Monthly"/>
    <n v="3.08"/>
    <n v="16159315"/>
    <n v="39.4"/>
    <s v="Rural"/>
    <n v="31.147099999999998"/>
    <n v="75.341200000000001"/>
    <s v="North"/>
    <x v="4"/>
    <n v="2019"/>
  </r>
  <r>
    <s v="Madhya Pradesh"/>
    <x v="5"/>
    <s v=" Monthly"/>
    <n v="2.98"/>
    <n v="17060638"/>
    <n v="41.46"/>
    <s v="Rural"/>
    <n v="31.147099999999998"/>
    <n v="75.341200000000001"/>
    <s v="North"/>
    <x v="5"/>
    <n v="2019"/>
  </r>
  <r>
    <s v="Madhya Pradesh"/>
    <x v="6"/>
    <s v=" Monthly"/>
    <n v="2.72"/>
    <n v="16306428"/>
    <n v="39.44"/>
    <s v="Rural"/>
    <n v="31.147099999999998"/>
    <n v="75.341200000000001"/>
    <s v="North"/>
    <x v="6"/>
    <n v="2019"/>
  </r>
  <r>
    <s v="Madhya Pradesh"/>
    <x v="7"/>
    <s v=" Monthly"/>
    <n v="2.94"/>
    <n v="16854647"/>
    <n v="40.770000000000003"/>
    <s v="Rural"/>
    <n v="31.147099999999998"/>
    <n v="75.341200000000001"/>
    <s v="North"/>
    <x v="7"/>
    <n v="2019"/>
  </r>
  <r>
    <s v="Madhya Pradesh"/>
    <x v="8"/>
    <s v=" Monthly"/>
    <n v="3.66"/>
    <n v="16183702"/>
    <n v="39.35"/>
    <s v="Rural"/>
    <n v="31.147099999999998"/>
    <n v="75.341200000000001"/>
    <s v="North"/>
    <x v="8"/>
    <n v="2020"/>
  </r>
  <r>
    <s v="Maharashtra"/>
    <x v="0"/>
    <s v=" Monthly"/>
    <n v="3.67"/>
    <n v="23896858"/>
    <n v="47.11"/>
    <s v="Rural"/>
    <n v="27.023800000000001"/>
    <n v="74.2179"/>
    <s v="North"/>
    <x v="0"/>
    <n v="2019"/>
  </r>
  <r>
    <s v="Maharashtra"/>
    <x v="1"/>
    <s v=" Monthly"/>
    <n v="4.34"/>
    <n v="23056511"/>
    <n v="45.69"/>
    <s v="Rural"/>
    <n v="27.023800000000001"/>
    <n v="74.2179"/>
    <s v="North"/>
    <x v="1"/>
    <n v="2019"/>
  </r>
  <r>
    <s v="Maharashtra"/>
    <x v="2"/>
    <s v=" Monthly"/>
    <n v="3.66"/>
    <n v="24843750"/>
    <n v="48.8"/>
    <s v="Rural"/>
    <n v="27.023800000000001"/>
    <n v="74.2179"/>
    <s v="North"/>
    <x v="2"/>
    <n v="2019"/>
  </r>
  <r>
    <s v="Maharashtra"/>
    <x v="3"/>
    <s v=" Monthly"/>
    <n v="3.76"/>
    <n v="26835389"/>
    <n v="52.67"/>
    <s v="Rural"/>
    <n v="27.023800000000001"/>
    <n v="74.2179"/>
    <s v="North"/>
    <x v="3"/>
    <n v="2019"/>
  </r>
  <r>
    <s v="Maharashtra"/>
    <x v="4"/>
    <s v=" Monthly"/>
    <n v="4.4000000000000004"/>
    <n v="25219281"/>
    <n v="49.74"/>
    <s v="Rural"/>
    <n v="27.023800000000001"/>
    <n v="74.2179"/>
    <s v="North"/>
    <x v="4"/>
    <n v="2019"/>
  </r>
  <r>
    <s v="Maharashtra"/>
    <x v="5"/>
    <s v=" Monthly"/>
    <n v="3.81"/>
    <n v="24330249"/>
    <n v="47.61"/>
    <s v="Rural"/>
    <n v="27.023800000000001"/>
    <n v="74.2179"/>
    <s v="North"/>
    <x v="5"/>
    <n v="2019"/>
  </r>
  <r>
    <s v="Maharashtra"/>
    <x v="6"/>
    <s v=" Monthly"/>
    <n v="3.68"/>
    <n v="24881383"/>
    <n v="48.53"/>
    <s v="Rural"/>
    <n v="27.023800000000001"/>
    <n v="74.2179"/>
    <s v="North"/>
    <x v="6"/>
    <n v="2019"/>
  </r>
  <r>
    <s v="Maharashtra"/>
    <x v="7"/>
    <s v=" Monthly"/>
    <n v="3.03"/>
    <n v="26357625"/>
    <n v="50.98"/>
    <s v="Rural"/>
    <n v="27.023800000000001"/>
    <n v="74.2179"/>
    <s v="North"/>
    <x v="7"/>
    <n v="2019"/>
  </r>
  <r>
    <s v="Maharashtra"/>
    <x v="8"/>
    <s v=" Monthly"/>
    <n v="3.8"/>
    <n v="25881398"/>
    <n v="50.36"/>
    <s v="Rural"/>
    <n v="27.023800000000001"/>
    <n v="74.2179"/>
    <s v="North"/>
    <x v="8"/>
    <n v="2020"/>
  </r>
  <r>
    <s v="Meghalaya"/>
    <x v="0"/>
    <s v=" Monthly"/>
    <n v="3.16"/>
    <n v="1119011"/>
    <n v="66.13"/>
    <s v="Rural"/>
    <n v="27.533000000000001"/>
    <n v="88.512200000000007"/>
    <s v="Northeast"/>
    <x v="0"/>
    <n v="2019"/>
  </r>
  <r>
    <s v="Meghalaya"/>
    <x v="1"/>
    <s v=" Monthly"/>
    <n v="4.2300000000000004"/>
    <n v="1024797"/>
    <n v="61.09"/>
    <s v="Rural"/>
    <n v="27.533000000000001"/>
    <n v="88.512200000000007"/>
    <s v="Northeast"/>
    <x v="1"/>
    <n v="2019"/>
  </r>
  <r>
    <s v="Meghalaya"/>
    <x v="2"/>
    <s v=" Monthly"/>
    <n v="1.03"/>
    <n v="1158511"/>
    <n v="66.67"/>
    <s v="Rural"/>
    <n v="27.533000000000001"/>
    <n v="88.512200000000007"/>
    <s v="Northeast"/>
    <x v="2"/>
    <n v="2019"/>
  </r>
  <r>
    <s v="Meghalaya"/>
    <x v="3"/>
    <s v=" Monthly"/>
    <n v="0.52"/>
    <n v="1065725"/>
    <n v="60.86"/>
    <s v="Rural"/>
    <n v="27.533000000000001"/>
    <n v="88.512200000000007"/>
    <s v="Northeast"/>
    <x v="3"/>
    <n v="2019"/>
  </r>
  <r>
    <s v="Meghalaya"/>
    <x v="4"/>
    <s v=" Monthly"/>
    <n v="0.24"/>
    <n v="1162159"/>
    <n v="66.02"/>
    <s v="Rural"/>
    <n v="11.1271"/>
    <n v="78.656899999999993"/>
    <s v="South"/>
    <x v="4"/>
    <n v="2019"/>
  </r>
  <r>
    <s v="Meghalaya"/>
    <x v="5"/>
    <s v=" Monthly"/>
    <n v="3.7"/>
    <n v="1080609"/>
    <n v="63.44"/>
    <s v="Rural"/>
    <n v="11.1271"/>
    <n v="78.656899999999993"/>
    <s v="South"/>
    <x v="5"/>
    <n v="2019"/>
  </r>
  <r>
    <s v="Meghalaya"/>
    <x v="6"/>
    <s v=" Monthly"/>
    <n v="1.5"/>
    <n v="1205703"/>
    <n v="69.03"/>
    <s v="Rural"/>
    <n v="11.1271"/>
    <n v="78.656899999999993"/>
    <s v="South"/>
    <x v="6"/>
    <n v="2019"/>
  </r>
  <r>
    <s v="Meghalaya"/>
    <x v="7"/>
    <s v=" Monthly"/>
    <n v="1.8"/>
    <n v="1102997"/>
    <n v="63.18"/>
    <s v="Rural"/>
    <n v="11.1271"/>
    <n v="78.656899999999993"/>
    <s v="South"/>
    <x v="7"/>
    <n v="2019"/>
  </r>
  <r>
    <s v="Meghalaya"/>
    <x v="8"/>
    <s v=" Monthly"/>
    <n v="0.97"/>
    <n v="1229406"/>
    <n v="69.66"/>
    <s v="Rural"/>
    <n v="11.1271"/>
    <n v="78.656899999999993"/>
    <s v="South"/>
    <x v="8"/>
    <n v="2020"/>
  </r>
  <r>
    <s v="Odisha"/>
    <x v="0"/>
    <s v=" Monthly"/>
    <n v="4.17"/>
    <n v="11155753"/>
    <n v="40.47"/>
    <s v="Rural"/>
    <n v="18.112400000000001"/>
    <n v="79.019300000000001"/>
    <s v="South"/>
    <x v="0"/>
    <n v="2019"/>
  </r>
  <r>
    <s v="Odisha"/>
    <x v="1"/>
    <s v=" Monthly"/>
    <n v="4.71"/>
    <n v="10965154"/>
    <n v="39.94"/>
    <s v="Rural"/>
    <n v="18.112400000000001"/>
    <n v="79.019300000000001"/>
    <s v="South"/>
    <x v="1"/>
    <n v="2019"/>
  </r>
  <r>
    <s v="Odisha"/>
    <x v="2"/>
    <s v=" Monthly"/>
    <n v="3.31"/>
    <n v="12009883"/>
    <n v="43.05"/>
    <s v="Rural"/>
    <n v="18.112400000000001"/>
    <n v="79.019300000000001"/>
    <s v="South"/>
    <x v="2"/>
    <n v="2019"/>
  </r>
  <r>
    <s v="Odisha"/>
    <x v="3"/>
    <s v=" Monthly"/>
    <n v="3.68"/>
    <n v="11727659"/>
    <n v="42.13"/>
    <s v="Rural"/>
    <n v="18.112400000000001"/>
    <n v="79.019300000000001"/>
    <s v="South"/>
    <x v="3"/>
    <n v="2019"/>
  </r>
  <r>
    <s v="Odisha"/>
    <x v="4"/>
    <s v=" Monthly"/>
    <n v="4.3099999999999996"/>
    <n v="11167715"/>
    <n v="40.32"/>
    <s v="Rural"/>
    <n v="18.112400000000001"/>
    <n v="79.019300000000001"/>
    <s v="South"/>
    <x v="4"/>
    <n v="2019"/>
  </r>
  <r>
    <s v="Odisha"/>
    <x v="5"/>
    <s v=" Monthly"/>
    <n v="4.28"/>
    <n v="11621534"/>
    <n v="41.88"/>
    <s v="Rural"/>
    <n v="18.112400000000001"/>
    <n v="79.019300000000001"/>
    <s v="South"/>
    <x v="5"/>
    <n v="2019"/>
  </r>
  <r>
    <s v="Odisha"/>
    <x v="6"/>
    <s v=" Monthly"/>
    <n v="4.72"/>
    <n v="12192623"/>
    <n v="44.06"/>
    <s v="Rural"/>
    <n v="18.112400000000001"/>
    <n v="79.019300000000001"/>
    <s v="South"/>
    <x v="6"/>
    <n v="2019"/>
  </r>
  <r>
    <s v="Odisha"/>
    <x v="7"/>
    <s v=" Monthly"/>
    <n v="4.67"/>
    <n v="11345069"/>
    <n v="40.909999999999997"/>
    <s v="Rural"/>
    <n v="18.112400000000001"/>
    <n v="79.019300000000001"/>
    <s v="South"/>
    <x v="7"/>
    <n v="2019"/>
  </r>
  <r>
    <s v="Odisha"/>
    <x v="8"/>
    <s v=" Monthly"/>
    <n v="1.81"/>
    <n v="11182128"/>
    <n v="39.090000000000003"/>
    <s v="Rural"/>
    <n v="18.112400000000001"/>
    <n v="79.019300000000001"/>
    <s v="South"/>
    <x v="8"/>
    <n v="2020"/>
  </r>
  <r>
    <s v="Puducherry"/>
    <x v="0"/>
    <s v=" Monthly"/>
    <n v="0"/>
    <n v="172474"/>
    <n v="43.08"/>
    <s v="Rural"/>
    <n v="23.940799999999999"/>
    <n v="91.988200000000006"/>
    <s v="Northeast"/>
    <x v="0"/>
    <n v="2019"/>
  </r>
  <r>
    <s v="Puducherry"/>
    <x v="1"/>
    <s v=" Monthly"/>
    <n v="0"/>
    <n v="184527"/>
    <n v="45.95"/>
    <s v="Rural"/>
    <n v="23.940799999999999"/>
    <n v="91.988200000000006"/>
    <s v="Northeast"/>
    <x v="1"/>
    <n v="2019"/>
  </r>
  <r>
    <s v="Puducherry"/>
    <x v="2"/>
    <s v=" Monthly"/>
    <n v="0"/>
    <n v="139227"/>
    <n v="34.56"/>
    <s v="Rural"/>
    <n v="23.940799999999999"/>
    <n v="91.988200000000006"/>
    <s v="Northeast"/>
    <x v="2"/>
    <n v="2019"/>
  </r>
  <r>
    <s v="Puducherry"/>
    <x v="3"/>
    <s v=" Monthly"/>
    <n v="4.8499999999999996"/>
    <n v="183930"/>
    <n v="47.83"/>
    <s v="Rural"/>
    <n v="23.940799999999999"/>
    <n v="91.988200000000006"/>
    <s v="Northeast"/>
    <x v="3"/>
    <n v="2019"/>
  </r>
  <r>
    <s v="Puducherry"/>
    <x v="4"/>
    <s v=" Monthly"/>
    <n v="0"/>
    <n v="175718"/>
    <n v="43.34"/>
    <s v="Rural"/>
    <n v="23.940799999999999"/>
    <n v="91.988200000000006"/>
    <s v="Northeast"/>
    <x v="4"/>
    <n v="2019"/>
  </r>
  <r>
    <s v="Puducherry"/>
    <x v="5"/>
    <s v=" Monthly"/>
    <n v="1.18"/>
    <n v="180283"/>
    <n v="44.85"/>
    <s v="Rural"/>
    <n v="23.940799999999999"/>
    <n v="91.988200000000006"/>
    <s v="Northeast"/>
    <x v="5"/>
    <n v="2019"/>
  </r>
  <r>
    <s v="Puducherry"/>
    <x v="6"/>
    <s v=" Monthly"/>
    <n v="0"/>
    <n v="142787"/>
    <n v="35"/>
    <s v="Rural"/>
    <n v="26.846699999999998"/>
    <n v="80.946200000000005"/>
    <s v="North"/>
    <x v="6"/>
    <n v="2019"/>
  </r>
  <r>
    <s v="Puducherry"/>
    <x v="7"/>
    <s v=" Monthly"/>
    <n v="1.99"/>
    <n v="180808"/>
    <n v="45.07"/>
    <s v="Rural"/>
    <n v="26.846699999999998"/>
    <n v="80.946200000000005"/>
    <s v="North"/>
    <x v="7"/>
    <n v="2019"/>
  </r>
  <r>
    <s v="Puducherry"/>
    <x v="8"/>
    <s v=" Monthly"/>
    <n v="0.57999999999999996"/>
    <n v="176252"/>
    <n v="43.18"/>
    <s v="Rural"/>
    <n v="26.846699999999998"/>
    <n v="80.946200000000005"/>
    <s v="North"/>
    <x v="8"/>
    <n v="2020"/>
  </r>
  <r>
    <s v="Punjab"/>
    <x v="0"/>
    <s v=" Monthly"/>
    <n v="9.17"/>
    <n v="6088547"/>
    <n v="44.79"/>
    <s v="Rural"/>
    <n v="26.846699999999998"/>
    <n v="80.946200000000005"/>
    <s v="North"/>
    <x v="0"/>
    <n v="2019"/>
  </r>
  <r>
    <s v="Punjab"/>
    <x v="1"/>
    <s v=" Monthly"/>
    <n v="12.21"/>
    <n v="6025235"/>
    <n v="45.79"/>
    <s v="Rural"/>
    <n v="26.846699999999998"/>
    <n v="80.946200000000005"/>
    <s v="North"/>
    <x v="1"/>
    <n v="2019"/>
  </r>
  <r>
    <s v="Punjab"/>
    <x v="2"/>
    <s v=" Monthly"/>
    <n v="9.64"/>
    <n v="6308129"/>
    <n v="46.5"/>
    <s v="Rural"/>
    <n v="26.846699999999998"/>
    <n v="80.946200000000005"/>
    <s v="North"/>
    <x v="2"/>
    <n v="2019"/>
  </r>
  <r>
    <s v="Punjab"/>
    <x v="3"/>
    <s v=" Monthly"/>
    <n v="6.69"/>
    <n v="6183427"/>
    <n v="44.08"/>
    <s v="Rural"/>
    <n v="26.846699999999998"/>
    <n v="80.946200000000005"/>
    <s v="North"/>
    <x v="3"/>
    <n v="2019"/>
  </r>
  <r>
    <s v="Punjab"/>
    <x v="4"/>
    <s v=" Monthly"/>
    <n v="8.59"/>
    <n v="6260971"/>
    <n v="45.49"/>
    <s v="Rural"/>
    <n v="30.066800000000001"/>
    <n v="79.019300000000001"/>
    <s v="North"/>
    <x v="4"/>
    <n v="2019"/>
  </r>
  <r>
    <s v="Punjab"/>
    <x v="5"/>
    <s v=" Monthly"/>
    <n v="12.56"/>
    <n v="6021921"/>
    <n v="45.66"/>
    <s v="Rural"/>
    <n v="30.066800000000001"/>
    <n v="79.019300000000001"/>
    <s v="North"/>
    <x v="5"/>
    <n v="2019"/>
  </r>
  <r>
    <s v="Punjab"/>
    <x v="6"/>
    <s v=" Monthly"/>
    <n v="7.07"/>
    <n v="6395022"/>
    <n v="45.55"/>
    <s v="Rural"/>
    <n v="30.066800000000001"/>
    <n v="79.019300000000001"/>
    <s v="North"/>
    <x v="6"/>
    <n v="2019"/>
  </r>
  <r>
    <s v="Punjab"/>
    <x v="7"/>
    <s v=" Monthly"/>
    <n v="6.13"/>
    <n v="6164215"/>
    <n v="43.4"/>
    <s v="Rural"/>
    <n v="30.066800000000001"/>
    <n v="79.019300000000001"/>
    <s v="North"/>
    <x v="7"/>
    <n v="2019"/>
  </r>
  <r>
    <s v="Punjab"/>
    <x v="8"/>
    <s v=" Monthly"/>
    <n v="9.69"/>
    <n v="6189471"/>
    <n v="45.22"/>
    <s v="Rural"/>
    <n v="30.066800000000001"/>
    <n v="79.019300000000001"/>
    <s v="North"/>
    <x v="8"/>
    <n v="2020"/>
  </r>
  <r>
    <s v="Rajasthan"/>
    <x v="0"/>
    <s v=" Monthly"/>
    <n v="4.03"/>
    <n v="15226005"/>
    <n v="38.520000000000003"/>
    <s v="Rural"/>
    <n v="22.986799999999999"/>
    <n v="87.855000000000004"/>
    <s v="East"/>
    <x v="0"/>
    <n v="2019"/>
  </r>
  <r>
    <s v="Rajasthan"/>
    <x v="1"/>
    <s v=" Monthly"/>
    <n v="13.7"/>
    <n v="14610564"/>
    <n v="41.02"/>
    <s v="Rural"/>
    <n v="22.986799999999999"/>
    <n v="87.855000000000004"/>
    <s v="East"/>
    <x v="1"/>
    <n v="2019"/>
  </r>
  <r>
    <s v="Rajasthan"/>
    <x v="2"/>
    <s v=" Monthly"/>
    <n v="9.6999999999999993"/>
    <n v="14859873"/>
    <n v="39.78"/>
    <s v="Rural"/>
    <n v="22.986799999999999"/>
    <n v="87.855000000000004"/>
    <s v="East"/>
    <x v="2"/>
    <n v="2019"/>
  </r>
  <r>
    <s v="Rajasthan"/>
    <x v="3"/>
    <s v=" Monthly"/>
    <n v="12.5"/>
    <n v="15052051"/>
    <n v="41.48"/>
    <s v="Rural"/>
    <n v="22.986799999999999"/>
    <n v="87.855000000000004"/>
    <s v="East"/>
    <x v="3"/>
    <n v="2019"/>
  </r>
  <r>
    <s v="Rajasthan"/>
    <x v="4"/>
    <s v=" Monthly"/>
    <n v="5.45"/>
    <n v="15419779"/>
    <n v="39.24"/>
    <s v="Rural"/>
    <n v="22.986799999999999"/>
    <n v="87.855000000000004"/>
    <s v="East"/>
    <x v="4"/>
    <n v="2019"/>
  </r>
  <r>
    <s v="Rajasthan"/>
    <x v="5"/>
    <s v=" Monthly"/>
    <n v="14.66"/>
    <n v="15178544"/>
    <n v="42.69"/>
    <s v="Rural"/>
    <n v="22.986799999999999"/>
    <n v="87.855000000000004"/>
    <s v="East"/>
    <x v="5"/>
    <n v="2019"/>
  </r>
  <r>
    <s v="Rajasthan"/>
    <x v="6"/>
    <s v=" Monthly"/>
    <n v="10.47"/>
    <n v="15278556"/>
    <n v="40.869999999999997"/>
    <s v="Rural"/>
    <n v="22.986799999999999"/>
    <n v="87.855000000000004"/>
    <s v="East"/>
    <x v="6"/>
    <n v="2019"/>
  </r>
  <r>
    <s v="Rajasthan"/>
    <x v="7"/>
    <s v=" Monthly"/>
    <n v="13.96"/>
    <n v="15485307"/>
    <n v="43"/>
    <s v="Rural"/>
    <n v="22.986799999999999"/>
    <n v="87.855000000000004"/>
    <s v="East"/>
    <x v="7"/>
    <n v="2019"/>
  </r>
  <r>
    <s v="Rajasthan"/>
    <x v="8"/>
    <s v=" Monthly"/>
    <n v="8"/>
    <n v="15484353"/>
    <n v="40.119999999999997"/>
    <s v="Rural"/>
    <n v="22.986799999999999"/>
    <n v="87.855000000000004"/>
    <s v="East"/>
    <x v="8"/>
    <n v="2020"/>
  </r>
  <r>
    <s v="Sikkim"/>
    <x v="5"/>
    <s v=" Monthly"/>
    <n v="5.48"/>
    <n v="146688"/>
    <n v="44.06"/>
    <s v="Rural"/>
    <m/>
    <m/>
    <m/>
    <x v="5"/>
    <n v="2019"/>
  </r>
  <r>
    <s v="Sikkim"/>
    <x v="6"/>
    <s v=" Monthly"/>
    <n v="13.11"/>
    <n v="162426"/>
    <n v="53.04"/>
    <s v="Rural"/>
    <m/>
    <m/>
    <m/>
    <x v="6"/>
    <n v="2019"/>
  </r>
  <r>
    <s v="Sikkim"/>
    <x v="7"/>
    <s v=" Monthly"/>
    <n v="1"/>
    <n v="161647"/>
    <n v="46.3"/>
    <s v="Rural"/>
    <m/>
    <m/>
    <m/>
    <x v="7"/>
    <n v="2019"/>
  </r>
  <r>
    <s v="Tamil Nadu"/>
    <x v="0"/>
    <s v=" Monthly"/>
    <n v="0.97"/>
    <n v="15844698"/>
    <n v="49.44"/>
    <s v="Rural"/>
    <m/>
    <m/>
    <m/>
    <x v="0"/>
    <n v="2019"/>
  </r>
  <r>
    <s v="Tamil Nadu"/>
    <x v="1"/>
    <s v=" Monthly"/>
    <n v="0.92"/>
    <n v="16375303"/>
    <n v="50.99"/>
    <s v="Rural"/>
    <m/>
    <m/>
    <m/>
    <x v="1"/>
    <n v="2019"/>
  </r>
  <r>
    <s v="Tamil Nadu"/>
    <x v="2"/>
    <s v=" Monthly"/>
    <n v="6.01"/>
    <n v="16455928"/>
    <n v="53.94"/>
    <s v="Rural"/>
    <m/>
    <m/>
    <m/>
    <x v="2"/>
    <n v="2019"/>
  </r>
  <r>
    <s v="Tamil Nadu"/>
    <x v="3"/>
    <s v=" Monthly"/>
    <n v="2.91"/>
    <n v="16463931"/>
    <n v="52.17"/>
    <s v="Rural"/>
    <m/>
    <m/>
    <m/>
    <x v="3"/>
    <n v="2019"/>
  </r>
  <r>
    <s v="Tamil Nadu"/>
    <x v="4"/>
    <s v=" Monthly"/>
    <n v="1.71"/>
    <n v="14595441"/>
    <n v="45.62"/>
    <s v="Rural"/>
    <m/>
    <m/>
    <m/>
    <x v="4"/>
    <n v="2019"/>
  </r>
  <r>
    <s v="Tamil Nadu"/>
    <x v="5"/>
    <s v=" Monthly"/>
    <n v="1.46"/>
    <n v="15595647"/>
    <n v="48.55"/>
    <s v="Rural"/>
    <m/>
    <m/>
    <m/>
    <x v="5"/>
    <n v="2019"/>
  </r>
  <r>
    <s v="Tamil Nadu"/>
    <x v="6"/>
    <s v=" Monthly"/>
    <n v="2.46"/>
    <n v="16223430"/>
    <n v="50.95"/>
    <s v="Rural"/>
    <m/>
    <m/>
    <m/>
    <x v="6"/>
    <n v="2019"/>
  </r>
  <r>
    <s v="Tamil Nadu"/>
    <x v="7"/>
    <s v=" Monthly"/>
    <n v="3.73"/>
    <n v="15356938"/>
    <n v="48.8"/>
    <s v="Rural"/>
    <m/>
    <m/>
    <m/>
    <x v="7"/>
    <n v="2019"/>
  </r>
  <r>
    <s v="Tamil Nadu"/>
    <x v="8"/>
    <s v=" Monthly"/>
    <n v="1.18"/>
    <n v="14954646"/>
    <n v="46.23"/>
    <s v="Rural"/>
    <m/>
    <m/>
    <m/>
    <x v="8"/>
    <n v="2020"/>
  </r>
  <r>
    <s v="Telangana"/>
    <x v="0"/>
    <s v=" Monthly"/>
    <n v="2.23"/>
    <n v="11053353"/>
    <n v="61.74"/>
    <s v="Rural"/>
    <m/>
    <m/>
    <m/>
    <x v="0"/>
    <n v="2019"/>
  </r>
  <r>
    <s v="Telangana"/>
    <x v="1"/>
    <s v=" Monthly"/>
    <n v="5.92"/>
    <n v="10728822"/>
    <n v="62.19"/>
    <s v="Rural"/>
    <m/>
    <m/>
    <m/>
    <x v="1"/>
    <n v="2019"/>
  </r>
  <r>
    <s v="Telangana"/>
    <x v="2"/>
    <s v=" Monthly"/>
    <n v="2.4500000000000002"/>
    <n v="11538688"/>
    <n v="64.400000000000006"/>
    <s v="Rural"/>
    <m/>
    <m/>
    <m/>
    <x v="2"/>
    <n v="2019"/>
  </r>
  <r>
    <s v="Telangana"/>
    <x v="3"/>
    <s v=" Monthly"/>
    <n v="1.4"/>
    <n v="10743959"/>
    <n v="59.23"/>
    <s v="Rural"/>
    <m/>
    <m/>
    <m/>
    <x v="3"/>
    <n v="2019"/>
  </r>
  <r>
    <s v="Telangana"/>
    <x v="4"/>
    <s v=" Monthly"/>
    <n v="5.49"/>
    <n v="12636415"/>
    <n v="72.569999999999993"/>
    <s v="Rural"/>
    <m/>
    <m/>
    <m/>
    <x v="4"/>
    <n v="2019"/>
  </r>
  <r>
    <s v="Telangana"/>
    <x v="5"/>
    <s v=" Monthly"/>
    <n v="7.29"/>
    <n v="11375354"/>
    <n v="66.489999999999995"/>
    <s v="Rural"/>
    <m/>
    <m/>
    <m/>
    <x v="5"/>
    <n v="2019"/>
  </r>
  <r>
    <s v="Telangana"/>
    <x v="6"/>
    <s v=" Monthly"/>
    <n v="6.47"/>
    <n v="11265828"/>
    <n v="65.17"/>
    <s v="Rural"/>
    <m/>
    <m/>
    <m/>
    <x v="6"/>
    <n v="2019"/>
  </r>
  <r>
    <s v="Telangana"/>
    <x v="7"/>
    <s v=" Monthly"/>
    <n v="1.35"/>
    <n v="11068056"/>
    <n v="60.61"/>
    <s v="Rural"/>
    <m/>
    <m/>
    <m/>
    <x v="7"/>
    <n v="2019"/>
  </r>
  <r>
    <s v="Telangana"/>
    <x v="8"/>
    <s v=" Monthly"/>
    <n v="5.0199999999999996"/>
    <n v="12065915"/>
    <n v="68.510000000000005"/>
    <s v="Rural"/>
    <m/>
    <m/>
    <m/>
    <x v="8"/>
    <n v="2020"/>
  </r>
  <r>
    <s v="Tripura"/>
    <x v="0"/>
    <s v=" Monthly"/>
    <n v="29.25"/>
    <n v="1019549"/>
    <n v="64.47"/>
    <s v="Rural"/>
    <m/>
    <m/>
    <m/>
    <x v="0"/>
    <n v="2019"/>
  </r>
  <r>
    <s v="Tripura"/>
    <x v="1"/>
    <s v=" Monthly"/>
    <n v="26.64"/>
    <n v="1107013"/>
    <n v="67.400000000000006"/>
    <s v="Rural"/>
    <m/>
    <m/>
    <m/>
    <x v="1"/>
    <n v="2019"/>
  </r>
  <r>
    <s v="Tripura"/>
    <x v="2"/>
    <s v=" Monthly"/>
    <n v="22.47"/>
    <n v="1052597"/>
    <n v="60.54"/>
    <s v="Rural"/>
    <m/>
    <m/>
    <m/>
    <x v="2"/>
    <n v="2019"/>
  </r>
  <r>
    <s v="Tripura"/>
    <x v="3"/>
    <s v=" Monthly"/>
    <n v="25.49"/>
    <n v="975501"/>
    <n v="58.29"/>
    <s v="Rural"/>
    <m/>
    <m/>
    <m/>
    <x v="3"/>
    <n v="2019"/>
  </r>
  <r>
    <s v="Tripura"/>
    <x v="4"/>
    <s v=" Monthly"/>
    <n v="30.23"/>
    <n v="1034408"/>
    <n v="65.900000000000006"/>
    <s v="Rural"/>
    <m/>
    <m/>
    <m/>
    <x v="4"/>
    <n v="2019"/>
  </r>
  <r>
    <s v="Tripura"/>
    <x v="5"/>
    <s v=" Monthly"/>
    <n v="27.54"/>
    <n v="1113764"/>
    <n v="68.209999999999994"/>
    <s v="Rural"/>
    <m/>
    <m/>
    <m/>
    <x v="5"/>
    <n v="2019"/>
  </r>
  <r>
    <s v="Tripura"/>
    <x v="6"/>
    <s v=" Monthly"/>
    <n v="25.25"/>
    <n v="1084633"/>
    <n v="64.290000000000006"/>
    <s v="Rural"/>
    <m/>
    <m/>
    <m/>
    <x v="6"/>
    <n v="2019"/>
  </r>
  <r>
    <s v="Tripura"/>
    <x v="7"/>
    <s v=" Monthly"/>
    <n v="26.53"/>
    <n v="1046878"/>
    <n v="63.02"/>
    <s v="Rural"/>
    <m/>
    <m/>
    <m/>
    <x v="7"/>
    <n v="2019"/>
  </r>
  <r>
    <s v="Tripura"/>
    <x v="8"/>
    <s v=" Monthly"/>
    <n v="31.91"/>
    <n v="1057975"/>
    <n v="68.61"/>
    <s v="Rural"/>
    <m/>
    <m/>
    <m/>
    <x v="8"/>
    <n v="2020"/>
  </r>
  <r>
    <s v="Uttar Pradesh"/>
    <x v="0"/>
    <s v=" Monthly"/>
    <n v="10.26"/>
    <n v="43287808"/>
    <n v="39.96"/>
    <s v="Rural"/>
    <m/>
    <m/>
    <m/>
    <x v="0"/>
    <n v="2019"/>
  </r>
  <r>
    <s v="Uttar Pradesh"/>
    <x v="1"/>
    <s v=" Monthly"/>
    <n v="11.13"/>
    <n v="42276572"/>
    <n v="39.32"/>
    <s v="Rural"/>
    <m/>
    <m/>
    <m/>
    <x v="1"/>
    <n v="2019"/>
  </r>
  <r>
    <s v="Uttar Pradesh"/>
    <x v="2"/>
    <s v=" Monthly"/>
    <n v="9.19"/>
    <n v="42697000"/>
    <n v="38.78"/>
    <s v="Rural"/>
    <m/>
    <m/>
    <m/>
    <x v="2"/>
    <n v="2019"/>
  </r>
  <r>
    <s v="Uttar Pradesh"/>
    <x v="3"/>
    <s v=" Monthly"/>
    <n v="11.47"/>
    <n v="43298746"/>
    <n v="40.24"/>
    <s v="Rural"/>
    <m/>
    <m/>
    <m/>
    <x v="3"/>
    <n v="2019"/>
  </r>
  <r>
    <s v="Uttar Pradesh"/>
    <x v="4"/>
    <s v=" Monthly"/>
    <n v="6.45"/>
    <n v="44198762"/>
    <n v="38.79"/>
    <s v="Rural"/>
    <m/>
    <m/>
    <m/>
    <x v="4"/>
    <n v="2019"/>
  </r>
  <r>
    <s v="Uttar Pradesh"/>
    <x v="5"/>
    <s v=" Monthly"/>
    <n v="10.18"/>
    <n v="42833265"/>
    <n v="39.07"/>
    <s v="Rural"/>
    <m/>
    <m/>
    <m/>
    <x v="5"/>
    <n v="2019"/>
  </r>
  <r>
    <s v="Uttar Pradesh"/>
    <x v="6"/>
    <s v=" Monthly"/>
    <n v="6.94"/>
    <n v="43261530"/>
    <n v="38.01"/>
    <s v="Rural"/>
    <m/>
    <m/>
    <m/>
    <x v="6"/>
    <n v="2019"/>
  </r>
  <r>
    <s v="Uttar Pradesh"/>
    <x v="7"/>
    <s v=" Monthly"/>
    <n v="8.43"/>
    <n v="44640087"/>
    <n v="39.770000000000003"/>
    <s v="Rural"/>
    <m/>
    <m/>
    <m/>
    <x v="7"/>
    <n v="2019"/>
  </r>
  <r>
    <s v="Uttar Pradesh"/>
    <x v="8"/>
    <s v=" Monthly"/>
    <n v="6.06"/>
    <n v="45777509"/>
    <n v="39.67"/>
    <s v="Rural"/>
    <m/>
    <m/>
    <m/>
    <x v="8"/>
    <n v="2020"/>
  </r>
  <r>
    <s v="Uttarakhand"/>
    <x v="0"/>
    <s v=" Monthly"/>
    <n v="1.63"/>
    <n v="2108044"/>
    <n v="37.47"/>
    <s v="Rural"/>
    <m/>
    <m/>
    <m/>
    <x v="0"/>
    <n v="2019"/>
  </r>
  <r>
    <s v="Uttarakhand"/>
    <x v="1"/>
    <s v=" Monthly"/>
    <n v="4.6500000000000004"/>
    <n v="2021553"/>
    <n v="37.01"/>
    <s v="Rural"/>
    <m/>
    <m/>
    <m/>
    <x v="1"/>
    <n v="2019"/>
  </r>
  <r>
    <s v="Uttarakhand"/>
    <x v="2"/>
    <s v=" Monthly"/>
    <n v="5.74"/>
    <n v="2000524"/>
    <n v="36.97"/>
    <s v="Rural"/>
    <m/>
    <m/>
    <m/>
    <x v="2"/>
    <n v="2019"/>
  </r>
  <r>
    <s v="Uttarakhand"/>
    <x v="3"/>
    <s v=" Monthly"/>
    <n v="6.11"/>
    <n v="1911380"/>
    <n v="35.39"/>
    <s v="Rural"/>
    <m/>
    <m/>
    <m/>
    <x v="3"/>
    <n v="2019"/>
  </r>
  <r>
    <s v="Uttarakhand"/>
    <x v="4"/>
    <s v=" Monthly"/>
    <n v="3.47"/>
    <n v="2157845"/>
    <n v="38.79"/>
    <s v="Rural"/>
    <m/>
    <m/>
    <m/>
    <x v="4"/>
    <n v="2019"/>
  </r>
  <r>
    <s v="Uttarakhand"/>
    <x v="5"/>
    <s v=" Monthly"/>
    <n v="4.83"/>
    <n v="2027662"/>
    <n v="36.9"/>
    <s v="Rural"/>
    <m/>
    <m/>
    <m/>
    <x v="5"/>
    <n v="2019"/>
  </r>
  <r>
    <s v="Uttarakhand"/>
    <x v="6"/>
    <s v=" Monthly"/>
    <n v="5.56"/>
    <n v="2007113"/>
    <n v="36.729999999999997"/>
    <s v="Rural"/>
    <m/>
    <m/>
    <m/>
    <x v="6"/>
    <n v="2019"/>
  </r>
  <r>
    <s v="Uttarakhand"/>
    <x v="7"/>
    <s v=" Monthly"/>
    <n v="4.5199999999999996"/>
    <n v="1947566"/>
    <n v="35.19"/>
    <s v="Rural"/>
    <m/>
    <m/>
    <m/>
    <x v="7"/>
    <n v="2019"/>
  </r>
  <r>
    <s v="Uttarakhand"/>
    <x v="8"/>
    <s v=" Monthly"/>
    <n v="4.17"/>
    <n v="1986386"/>
    <n v="35.69"/>
    <s v="Rural"/>
    <m/>
    <m/>
    <m/>
    <x v="8"/>
    <n v="2020"/>
  </r>
  <r>
    <s v="West Bengal"/>
    <x v="0"/>
    <s v=" Monthly"/>
    <n v="6.02"/>
    <n v="23452875"/>
    <n v="46.41"/>
    <s v="Rural"/>
    <m/>
    <m/>
    <m/>
    <x v="0"/>
    <n v="2019"/>
  </r>
  <r>
    <s v="West Bengal"/>
    <x v="1"/>
    <s v=" Monthly"/>
    <n v="5.85"/>
    <n v="25543465"/>
    <n v="50.36"/>
    <s v="Rural"/>
    <m/>
    <m/>
    <m/>
    <x v="1"/>
    <n v="2019"/>
  </r>
  <r>
    <s v="West Bengal"/>
    <x v="2"/>
    <s v=" Monthly"/>
    <n v="5.62"/>
    <n v="24857807"/>
    <n v="48.78"/>
    <s v="Rural"/>
    <m/>
    <m/>
    <m/>
    <x v="2"/>
    <n v="2019"/>
  </r>
  <r>
    <s v="West Bengal"/>
    <x v="3"/>
    <s v=" Monthly"/>
    <n v="5.58"/>
    <n v="24924827"/>
    <n v="48.79"/>
    <s v="Rural"/>
    <m/>
    <m/>
    <m/>
    <x v="3"/>
    <n v="2019"/>
  </r>
  <r>
    <s v="West Bengal"/>
    <x v="4"/>
    <s v=" Monthly"/>
    <n v="5.26"/>
    <n v="25610773"/>
    <n v="49.87"/>
    <s v="Rural"/>
    <m/>
    <m/>
    <m/>
    <x v="4"/>
    <n v="2019"/>
  </r>
  <r>
    <s v="West Bengal"/>
    <x v="5"/>
    <s v=" Monthly"/>
    <n v="6.78"/>
    <n v="24353018"/>
    <n v="48.09"/>
    <s v="Rural"/>
    <m/>
    <m/>
    <m/>
    <x v="5"/>
    <n v="2019"/>
  </r>
  <r>
    <s v="West Bengal"/>
    <x v="6"/>
    <s v=" Monthly"/>
    <n v="5.83"/>
    <n v="25630359"/>
    <n v="50"/>
    <s v="Rural"/>
    <m/>
    <m/>
    <m/>
    <x v="6"/>
    <n v="2019"/>
  </r>
  <r>
    <s v="West Bengal"/>
    <x v="7"/>
    <s v=" Monthly"/>
    <n v="5.79"/>
    <n v="24906239"/>
    <n v="48.47"/>
    <s v="Rural"/>
    <m/>
    <m/>
    <m/>
    <x v="7"/>
    <n v="2019"/>
  </r>
  <r>
    <s v="West Bengal"/>
    <x v="8"/>
    <s v=" Monthly"/>
    <n v="6.79"/>
    <n v="24612171"/>
    <n v="48.3"/>
    <s v="Rural"/>
    <m/>
    <m/>
    <m/>
    <x v="8"/>
    <n v="202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9">
  <r>
    <x v="0"/>
    <x v="0"/>
    <s v=" Monthly"/>
    <n v="3.65"/>
    <n v="11999139"/>
    <n v="43.24"/>
    <s v="Rural"/>
    <n v="15.9129"/>
    <n v="79.739999999999995"/>
    <x v="0"/>
    <s v="May"/>
    <n v="2019"/>
  </r>
  <r>
    <x v="0"/>
    <x v="1"/>
    <s v=" Monthly"/>
    <n v="3.05"/>
    <n v="11755881"/>
    <n v="42.05"/>
    <s v="Rural"/>
    <n v="15.9129"/>
    <n v="79.739999999999995"/>
    <x v="0"/>
    <s v="June"/>
    <n v="2019"/>
  </r>
  <r>
    <x v="0"/>
    <x v="2"/>
    <s v=" Monthly"/>
    <n v="3.75"/>
    <n v="12086707"/>
    <n v="43.5"/>
    <s v="Rural"/>
    <n v="15.9129"/>
    <n v="79.739999999999995"/>
    <x v="0"/>
    <s v="July"/>
    <n v="2019"/>
  </r>
  <r>
    <x v="0"/>
    <x v="3"/>
    <s v=" Monthly"/>
    <n v="3.32"/>
    <n v="12285693"/>
    <n v="43.97"/>
    <s v="Rural"/>
    <n v="15.9129"/>
    <n v="79.739999999999995"/>
    <x v="0"/>
    <s v="August"/>
    <n v="2019"/>
  </r>
  <r>
    <x v="0"/>
    <x v="4"/>
    <s v=" Monthly"/>
    <n v="5.17"/>
    <n v="12256762"/>
    <n v="44.68"/>
    <s v="Rural"/>
    <n v="15.9129"/>
    <n v="79.739999999999995"/>
    <x v="0"/>
    <s v="September"/>
    <n v="2019"/>
  </r>
  <r>
    <x v="0"/>
    <x v="5"/>
    <s v=" Monthly"/>
    <n v="3.52"/>
    <n v="12017412"/>
    <n v="43.01"/>
    <s v="Rural"/>
    <n v="15.9129"/>
    <n v="79.739999999999995"/>
    <x v="0"/>
    <s v="October"/>
    <n v="2019"/>
  </r>
  <r>
    <x v="0"/>
    <x v="6"/>
    <s v=" Monthly"/>
    <n v="4.12"/>
    <n v="11397681"/>
    <n v="41"/>
    <s v="Rural"/>
    <n v="15.9129"/>
    <n v="79.739999999999995"/>
    <x v="0"/>
    <s v="November"/>
    <n v="2019"/>
  </r>
  <r>
    <x v="0"/>
    <x v="7"/>
    <s v=" Monthly"/>
    <n v="4.38"/>
    <n v="12528395"/>
    <n v="45.14"/>
    <s v="Rural"/>
    <n v="15.9129"/>
    <n v="79.739999999999995"/>
    <x v="0"/>
    <s v="December"/>
    <n v="2019"/>
  </r>
  <r>
    <x v="0"/>
    <x v="8"/>
    <s v=" Monthly"/>
    <n v="4.84"/>
    <n v="12016676"/>
    <n v="43.46"/>
    <s v="Rural"/>
    <n v="15.9129"/>
    <n v="79.739999999999995"/>
    <x v="0"/>
    <s v="January"/>
    <n v="2020"/>
  </r>
  <r>
    <x v="0"/>
    <x v="9"/>
    <s v=" Monthly"/>
    <n v="5.91"/>
    <n v="11723617"/>
    <n v="42.83"/>
    <s v="Rural"/>
    <n v="15.9129"/>
    <n v="79.739999999999995"/>
    <x v="0"/>
    <s v="February"/>
    <n v="2020"/>
  </r>
  <r>
    <x v="0"/>
    <x v="10"/>
    <s v=" Monthly"/>
    <n v="4.0599999999999996"/>
    <n v="11359660"/>
    <n v="40.659999999999997"/>
    <s v="Rural"/>
    <n v="26.200600000000001"/>
    <n v="92.937600000000003"/>
    <x v="1"/>
    <s v="March"/>
    <n v="2020"/>
  </r>
  <r>
    <x v="0"/>
    <x v="11"/>
    <s v=" Monthly"/>
    <n v="16.29"/>
    <n v="8792827"/>
    <n v="36.03"/>
    <s v="Rural"/>
    <n v="26.200600000000001"/>
    <n v="92.937600000000003"/>
    <x v="1"/>
    <s v="April"/>
    <n v="2020"/>
  </r>
  <r>
    <x v="0"/>
    <x v="12"/>
    <s v=" Monthly"/>
    <n v="14.46"/>
    <n v="9526902"/>
    <n v="38.159999999999997"/>
    <s v="Rural"/>
    <n v="26.200600000000001"/>
    <n v="92.937600000000003"/>
    <x v="1"/>
    <s v="May"/>
    <n v="2020"/>
  </r>
  <r>
    <x v="0"/>
    <x v="13"/>
    <s v=" Monthly"/>
    <n v="0.85"/>
    <n v="15572975"/>
    <n v="53.76"/>
    <s v="Rural"/>
    <n v="26.200600000000001"/>
    <n v="92.937600000000003"/>
    <x v="1"/>
    <s v="June"/>
    <n v="2020"/>
  </r>
  <r>
    <x v="1"/>
    <x v="0"/>
    <s v=" Monthly"/>
    <n v="4.29"/>
    <n v="11749334"/>
    <n v="57.39"/>
    <s v="Rural"/>
    <n v="26.200600000000001"/>
    <n v="92.937600000000003"/>
    <x v="1"/>
    <s v="May"/>
    <n v="2019"/>
  </r>
  <r>
    <x v="1"/>
    <x v="1"/>
    <s v=" Monthly"/>
    <n v="5.08"/>
    <n v="8923222"/>
    <n v="43.87"/>
    <s v="Rural"/>
    <n v="26.200600000000001"/>
    <n v="92.937600000000003"/>
    <x v="1"/>
    <s v="June"/>
    <n v="2019"/>
  </r>
  <r>
    <x v="1"/>
    <x v="2"/>
    <s v=" Monthly"/>
    <n v="4.26"/>
    <n v="9911534"/>
    <n v="48.21"/>
    <s v="Rural"/>
    <n v="26.200600000000001"/>
    <n v="92.937600000000003"/>
    <x v="1"/>
    <s v="July"/>
    <n v="2019"/>
  </r>
  <r>
    <x v="1"/>
    <x v="3"/>
    <s v=" Monthly"/>
    <n v="5.79"/>
    <n v="9292039"/>
    <n v="45.83"/>
    <s v="Rural"/>
    <n v="26.200600000000001"/>
    <n v="92.937600000000003"/>
    <x v="1"/>
    <s v="August"/>
    <n v="2019"/>
  </r>
  <r>
    <x v="1"/>
    <x v="4"/>
    <s v=" Monthly"/>
    <n v="4.46"/>
    <n v="11468349"/>
    <n v="55.67"/>
    <s v="Rural"/>
    <n v="26.200600000000001"/>
    <n v="92.937600000000003"/>
    <x v="1"/>
    <s v="September"/>
    <n v="2019"/>
  </r>
  <r>
    <x v="1"/>
    <x v="5"/>
    <s v=" Monthly"/>
    <n v="4.6500000000000004"/>
    <n v="8395906"/>
    <n v="40.76"/>
    <s v="Rural"/>
    <n v="26.200600000000001"/>
    <n v="92.937600000000003"/>
    <x v="1"/>
    <s v="October"/>
    <n v="2019"/>
  </r>
  <r>
    <x v="1"/>
    <x v="6"/>
    <s v=" Monthly"/>
    <n v="4.66"/>
    <n v="9625362"/>
    <n v="46.64"/>
    <s v="Rural"/>
    <n v="25.0961"/>
    <n v="85.313100000000006"/>
    <x v="2"/>
    <s v="November"/>
    <n v="2019"/>
  </r>
  <r>
    <x v="1"/>
    <x v="8"/>
    <s v=" Monthly"/>
    <n v="4.29"/>
    <n v="11420996"/>
    <n v="54.9"/>
    <s v="Rural"/>
    <n v="25.0961"/>
    <n v="85.313100000000006"/>
    <x v="2"/>
    <s v="January"/>
    <n v="2020"/>
  </r>
  <r>
    <x v="1"/>
    <x v="9"/>
    <s v=" Monthly"/>
    <n v="3.26"/>
    <n v="8462814"/>
    <n v="40.17"/>
    <s v="Rural"/>
    <n v="25.0961"/>
    <n v="85.313100000000006"/>
    <x v="2"/>
    <s v="February"/>
    <n v="2020"/>
  </r>
  <r>
    <x v="1"/>
    <x v="10"/>
    <s v=" Monthly"/>
    <n v="3.77"/>
    <n v="9878742"/>
    <n v="47.05"/>
    <s v="Rural"/>
    <n v="25.0961"/>
    <n v="85.313100000000006"/>
    <x v="2"/>
    <s v="March"/>
    <n v="2020"/>
  </r>
  <r>
    <x v="1"/>
    <x v="12"/>
    <s v=" Monthly"/>
    <n v="9.3800000000000008"/>
    <n v="9926176"/>
    <n v="50"/>
    <s v="Rural"/>
    <n v="25.0961"/>
    <n v="85.313100000000006"/>
    <x v="2"/>
    <s v="May"/>
    <n v="2020"/>
  </r>
  <r>
    <x v="1"/>
    <x v="13"/>
    <s v=" Monthly"/>
    <n v="0"/>
    <n v="7544937"/>
    <n v="34.380000000000003"/>
    <s v="Rural"/>
    <n v="25.0961"/>
    <n v="85.313100000000006"/>
    <x v="2"/>
    <s v="June"/>
    <n v="2020"/>
  </r>
  <r>
    <x v="2"/>
    <x v="0"/>
    <s v=" Monthly"/>
    <n v="9.27"/>
    <n v="24322330"/>
    <n v="39.75"/>
    <s v="Rural"/>
    <n v="25.0961"/>
    <n v="85.313100000000006"/>
    <x v="2"/>
    <s v="May"/>
    <n v="2019"/>
  </r>
  <r>
    <x v="2"/>
    <x v="1"/>
    <s v=" Monthly"/>
    <n v="10.199999999999999"/>
    <n v="24097712"/>
    <n v="39.71"/>
    <s v="Rural"/>
    <n v="25.0961"/>
    <n v="85.313100000000006"/>
    <x v="2"/>
    <s v="June"/>
    <n v="2019"/>
  </r>
  <r>
    <x v="2"/>
    <x v="2"/>
    <s v=" Monthly"/>
    <n v="13.44"/>
    <n v="23248875"/>
    <n v="39.659999999999997"/>
    <s v="Rural"/>
    <n v="25.0961"/>
    <n v="85.313100000000006"/>
    <x v="2"/>
    <s v="July"/>
    <n v="2019"/>
  </r>
  <r>
    <x v="2"/>
    <x v="3"/>
    <s v=" Monthly"/>
    <n v="11"/>
    <n v="22260203"/>
    <n v="36.85"/>
    <s v="Rural"/>
    <n v="25.0961"/>
    <n v="85.313100000000006"/>
    <x v="2"/>
    <s v="August"/>
    <n v="2019"/>
  </r>
  <r>
    <x v="2"/>
    <x v="4"/>
    <s v=" Monthly"/>
    <n v="8.8699999999999992"/>
    <n v="23905700"/>
    <n v="38.57"/>
    <s v="Rural"/>
    <n v="21.278700000000001"/>
    <n v="81.866100000000003"/>
    <x v="3"/>
    <s v="September"/>
    <n v="2019"/>
  </r>
  <r>
    <x v="2"/>
    <x v="5"/>
    <s v=" Monthly"/>
    <n v="12.47"/>
    <n v="24053140"/>
    <n v="40.31"/>
    <s v="Rural"/>
    <n v="21.278700000000001"/>
    <n v="81.866100000000003"/>
    <x v="3"/>
    <s v="October"/>
    <n v="2019"/>
  </r>
  <r>
    <x v="2"/>
    <x v="6"/>
    <s v=" Monthly"/>
    <n v="12.4"/>
    <n v="22445989"/>
    <n v="37.51"/>
    <s v="Rural"/>
    <n v="21.278700000000001"/>
    <n v="81.866100000000003"/>
    <x v="3"/>
    <s v="November"/>
    <n v="2019"/>
  </r>
  <r>
    <x v="2"/>
    <x v="7"/>
    <s v=" Monthly"/>
    <n v="10.16"/>
    <n v="22914530"/>
    <n v="37.25"/>
    <s v="Rural"/>
    <n v="21.278700000000001"/>
    <n v="81.866100000000003"/>
    <x v="3"/>
    <s v="December"/>
    <n v="2019"/>
  </r>
  <r>
    <x v="2"/>
    <x v="8"/>
    <s v=" Monthly"/>
    <n v="9.1300000000000008"/>
    <n v="23409006"/>
    <n v="37.54"/>
    <s v="Rural"/>
    <n v="21.278700000000001"/>
    <n v="81.866100000000003"/>
    <x v="3"/>
    <s v="January"/>
    <n v="2020"/>
  </r>
  <r>
    <x v="2"/>
    <x v="9"/>
    <s v=" Monthly"/>
    <n v="9.61"/>
    <n v="23168192"/>
    <n v="37.28"/>
    <s v="Rural"/>
    <n v="21.278700000000001"/>
    <n v="81.866100000000003"/>
    <x v="3"/>
    <s v="February"/>
    <n v="2020"/>
  </r>
  <r>
    <x v="2"/>
    <x v="10"/>
    <s v=" Monthly"/>
    <n v="15.39"/>
    <n v="22667882"/>
    <n v="38.880000000000003"/>
    <s v="Rural"/>
    <n v="21.278700000000001"/>
    <n v="81.866100000000003"/>
    <x v="3"/>
    <s v="March"/>
    <n v="2020"/>
  </r>
  <r>
    <x v="2"/>
    <x v="11"/>
    <s v=" Monthly"/>
    <n v="45.09"/>
    <n v="14645275"/>
    <n v="38.630000000000003"/>
    <s v="Rural"/>
    <n v="21.278700000000001"/>
    <n v="81.866100000000003"/>
    <x v="3"/>
    <s v="April"/>
    <n v="2020"/>
  </r>
  <r>
    <x v="2"/>
    <x v="12"/>
    <s v=" Monthly"/>
    <n v="47.26"/>
    <n v="14050319"/>
    <n v="38.5"/>
    <s v="Rural"/>
    <n v="21.278700000000001"/>
    <n v="81.866100000000003"/>
    <x v="3"/>
    <s v="May"/>
    <n v="2020"/>
  </r>
  <r>
    <x v="2"/>
    <x v="13"/>
    <s v=" Monthly"/>
    <n v="20.49"/>
    <n v="20622566"/>
    <n v="37.4"/>
    <s v="Rural"/>
    <n v="21.278700000000001"/>
    <n v="81.866100000000003"/>
    <x v="3"/>
    <s v="June"/>
    <n v="2020"/>
  </r>
  <r>
    <x v="3"/>
    <x v="0"/>
    <s v=" Monthly"/>
    <n v="9.82"/>
    <n v="6259019"/>
    <n v="42.89"/>
    <s v="Rural"/>
    <n v="28.7041"/>
    <n v="77.102500000000006"/>
    <x v="4"/>
    <s v="May"/>
    <n v="2019"/>
  </r>
  <r>
    <x v="3"/>
    <x v="1"/>
    <s v=" Monthly"/>
    <n v="6.76"/>
    <n v="6608626"/>
    <n v="43.71"/>
    <s v="Rural"/>
    <n v="28.7041"/>
    <n v="77.102500000000006"/>
    <x v="4"/>
    <s v="June"/>
    <n v="2019"/>
  </r>
  <r>
    <x v="3"/>
    <x v="2"/>
    <s v=" Monthly"/>
    <n v="4.54"/>
    <n v="6753622"/>
    <n v="43.53"/>
    <s v="Rural"/>
    <n v="28.7041"/>
    <n v="77.102500000000006"/>
    <x v="4"/>
    <s v="July"/>
    <n v="2019"/>
  </r>
  <r>
    <x v="3"/>
    <x v="3"/>
    <s v=" Monthly"/>
    <n v="4.6399999999999997"/>
    <n v="6607694"/>
    <n v="42.55"/>
    <s v="Rural"/>
    <n v="28.7041"/>
    <n v="77.102500000000006"/>
    <x v="4"/>
    <s v="August"/>
    <n v="2019"/>
  </r>
  <r>
    <x v="3"/>
    <x v="4"/>
    <s v=" Monthly"/>
    <n v="8.33"/>
    <n v="6490776"/>
    <n v="43.38"/>
    <s v="Rural"/>
    <n v="28.7041"/>
    <n v="77.102500000000006"/>
    <x v="4"/>
    <s v="September"/>
    <n v="2019"/>
  </r>
  <r>
    <x v="3"/>
    <x v="5"/>
    <s v=" Monthly"/>
    <n v="6.96"/>
    <n v="7043840"/>
    <n v="46.28"/>
    <s v="Rural"/>
    <n v="28.7041"/>
    <n v="77.102500000000006"/>
    <x v="4"/>
    <s v="October"/>
    <n v="2019"/>
  </r>
  <r>
    <x v="3"/>
    <x v="6"/>
    <s v=" Monthly"/>
    <n v="2.77"/>
    <n v="6942931"/>
    <n v="43.56"/>
    <s v="Rural"/>
    <n v="28.7041"/>
    <n v="77.102500000000006"/>
    <x v="4"/>
    <s v="November"/>
    <n v="2019"/>
  </r>
  <r>
    <x v="3"/>
    <x v="7"/>
    <s v=" Monthly"/>
    <n v="6.11"/>
    <n v="6569385"/>
    <n v="42.59"/>
    <s v="Rural"/>
    <n v="28.7041"/>
    <n v="77.102500000000006"/>
    <x v="4"/>
    <s v="December"/>
    <n v="2019"/>
  </r>
  <r>
    <x v="3"/>
    <x v="8"/>
    <s v=" Monthly"/>
    <n v="9.89"/>
    <n v="6236201"/>
    <n v="42.03"/>
    <s v="Rural"/>
    <n v="28.7041"/>
    <n v="77.102500000000006"/>
    <x v="4"/>
    <s v="January"/>
    <n v="2020"/>
  </r>
  <r>
    <x v="3"/>
    <x v="9"/>
    <s v=" Monthly"/>
    <n v="7.89"/>
    <n v="6847173"/>
    <n v="45.05"/>
    <s v="Rural"/>
    <n v="28.7041"/>
    <n v="77.102500000000006"/>
    <x v="4"/>
    <s v="February"/>
    <n v="2020"/>
  </r>
  <r>
    <x v="3"/>
    <x v="10"/>
    <s v=" Monthly"/>
    <n v="7.31"/>
    <n v="6894808"/>
    <n v="44.98"/>
    <s v="Rural"/>
    <n v="15.299300000000001"/>
    <n v="74.123999999999995"/>
    <x v="3"/>
    <s v="March"/>
    <n v="2020"/>
  </r>
  <r>
    <x v="3"/>
    <x v="11"/>
    <s v=" Monthly"/>
    <n v="0"/>
    <n v="6534321"/>
    <n v="39.43"/>
    <s v="Rural"/>
    <n v="15.299300000000001"/>
    <n v="74.123999999999995"/>
    <x v="3"/>
    <s v="April"/>
    <n v="2020"/>
  </r>
  <r>
    <x v="3"/>
    <x v="12"/>
    <s v=" Monthly"/>
    <n v="7.64"/>
    <n v="5454091"/>
    <n v="35.56"/>
    <s v="Rural"/>
    <n v="15.299300000000001"/>
    <n v="74.123999999999995"/>
    <x v="3"/>
    <s v="May"/>
    <n v="2020"/>
  </r>
  <r>
    <x v="3"/>
    <x v="13"/>
    <s v=" Monthly"/>
    <n v="10.14"/>
    <n v="5781095"/>
    <n v="38.659999999999997"/>
    <s v="Rural"/>
    <n v="15.299300000000001"/>
    <n v="74.123999999999995"/>
    <x v="3"/>
    <s v="June"/>
    <n v="2020"/>
  </r>
  <r>
    <x v="4"/>
    <x v="0"/>
    <s v=" Monthly"/>
    <n v="12.56"/>
    <n v="169487"/>
    <n v="42.33"/>
    <s v="Rural"/>
    <n v="15.299300000000001"/>
    <n v="74.123999999999995"/>
    <x v="3"/>
    <s v="May"/>
    <n v="2019"/>
  </r>
  <r>
    <x v="4"/>
    <x v="1"/>
    <s v=" Monthly"/>
    <n v="9.33"/>
    <n v="149076"/>
    <n v="35.74"/>
    <s v="Rural"/>
    <n v="15.299300000000001"/>
    <n v="74.123999999999995"/>
    <x v="3"/>
    <s v="June"/>
    <n v="2019"/>
  </r>
  <r>
    <x v="4"/>
    <x v="2"/>
    <s v=" Monthly"/>
    <n v="11.07"/>
    <n v="166605"/>
    <n v="40.53"/>
    <s v="Rural"/>
    <n v="15.299300000000001"/>
    <n v="74.123999999999995"/>
    <x v="3"/>
    <s v="July"/>
    <n v="2019"/>
  </r>
  <r>
    <x v="4"/>
    <x v="3"/>
    <s v=" Monthly"/>
    <n v="17.18"/>
    <n v="135407"/>
    <n v="35.21"/>
    <s v="Rural"/>
    <n v="15.299300000000001"/>
    <n v="74.123999999999995"/>
    <x v="3"/>
    <s v="August"/>
    <n v="2019"/>
  </r>
  <r>
    <x v="4"/>
    <x v="4"/>
    <s v=" Monthly"/>
    <n v="12.5"/>
    <n v="166056"/>
    <n v="40.68"/>
    <s v="Rural"/>
    <n v="15.299300000000001"/>
    <n v="74.123999999999995"/>
    <x v="3"/>
    <s v="September"/>
    <n v="2019"/>
  </r>
  <r>
    <x v="4"/>
    <x v="5"/>
    <s v=" Monthly"/>
    <n v="15.84"/>
    <n v="149511"/>
    <n v="37.9"/>
    <s v="Rural"/>
    <n v="15.299300000000001"/>
    <n v="74.123999999999995"/>
    <x v="3"/>
    <s v="October"/>
    <n v="2019"/>
  </r>
  <r>
    <x v="4"/>
    <x v="6"/>
    <s v=" Monthly"/>
    <n v="11.11"/>
    <n v="178768"/>
    <n v="42.71"/>
    <s v="Rural"/>
    <n v="22.258700000000001"/>
    <n v="71.192400000000006"/>
    <x v="3"/>
    <s v="November"/>
    <n v="2019"/>
  </r>
  <r>
    <x v="4"/>
    <x v="7"/>
    <s v=" Monthly"/>
    <n v="16.97"/>
    <n v="145671"/>
    <n v="37.08"/>
    <s v="Rural"/>
    <n v="22.258700000000001"/>
    <n v="71.192400000000006"/>
    <x v="3"/>
    <s v="December"/>
    <n v="2019"/>
  </r>
  <r>
    <x v="4"/>
    <x v="8"/>
    <s v=" Monthly"/>
    <n v="13.48"/>
    <n v="157791"/>
    <n v="38.36"/>
    <s v="Rural"/>
    <n v="22.258700000000001"/>
    <n v="71.192400000000006"/>
    <x v="3"/>
    <s v="January"/>
    <n v="2020"/>
  </r>
  <r>
    <x v="4"/>
    <x v="9"/>
    <s v=" Monthly"/>
    <n v="13.81"/>
    <n v="147500"/>
    <n v="35.840000000000003"/>
    <s v="Rural"/>
    <n v="22.258700000000001"/>
    <n v="71.192400000000006"/>
    <x v="3"/>
    <s v="February"/>
    <n v="2020"/>
  </r>
  <r>
    <x v="4"/>
    <x v="10"/>
    <s v=" Monthly"/>
    <n v="15.18"/>
    <n v="152413"/>
    <n v="37.450000000000003"/>
    <s v="Rural"/>
    <n v="22.258700000000001"/>
    <n v="71.192400000000006"/>
    <x v="3"/>
    <s v="March"/>
    <n v="2020"/>
  </r>
  <r>
    <x v="4"/>
    <x v="11"/>
    <s v=" Monthly"/>
    <n v="20.69"/>
    <n v="115487"/>
    <n v="30.21"/>
    <s v="Rural"/>
    <n v="22.258700000000001"/>
    <n v="71.192400000000006"/>
    <x v="3"/>
    <s v="April"/>
    <n v="2020"/>
  </r>
  <r>
    <x v="4"/>
    <x v="12"/>
    <s v=" Monthly"/>
    <n v="22.76"/>
    <n v="129610"/>
    <n v="34.65"/>
    <s v="Rural"/>
    <n v="22.258700000000001"/>
    <n v="71.192400000000006"/>
    <x v="3"/>
    <s v="May"/>
    <n v="2020"/>
  </r>
  <r>
    <x v="4"/>
    <x v="13"/>
    <s v=" Monthly"/>
    <n v="21.14"/>
    <n v="112108"/>
    <n v="29.22"/>
    <s v="Rural"/>
    <n v="22.258700000000001"/>
    <n v="71.192400000000006"/>
    <x v="3"/>
    <s v="June"/>
    <n v="2020"/>
  </r>
  <r>
    <x v="5"/>
    <x v="0"/>
    <s v=" Monthly"/>
    <n v="2.91"/>
    <n v="179340"/>
    <n v="39.159999999999997"/>
    <s v="Rural"/>
    <n v="22.258700000000001"/>
    <n v="71.192400000000006"/>
    <x v="3"/>
    <s v="May"/>
    <n v="2019"/>
  </r>
  <r>
    <x v="5"/>
    <x v="1"/>
    <s v=" Monthly"/>
    <n v="5.45"/>
    <n v="170471"/>
    <n v="38.19"/>
    <s v="Rural"/>
    <n v="22.258700000000001"/>
    <n v="71.192400000000006"/>
    <x v="3"/>
    <s v="June"/>
    <n v="2019"/>
  </r>
  <r>
    <x v="5"/>
    <x v="2"/>
    <s v=" Monthly"/>
    <n v="10.98"/>
    <n v="167437"/>
    <n v="39.81"/>
    <s v="Rural"/>
    <n v="29.058800000000002"/>
    <n v="76.085599999999999"/>
    <x v="4"/>
    <s v="July"/>
    <n v="2019"/>
  </r>
  <r>
    <x v="5"/>
    <x v="3"/>
    <s v=" Monthly"/>
    <n v="1.98"/>
    <n v="183603"/>
    <n v="39.61"/>
    <s v="Rural"/>
    <n v="29.058800000000002"/>
    <n v="76.085599999999999"/>
    <x v="4"/>
    <s v="August"/>
    <n v="2019"/>
  </r>
  <r>
    <x v="5"/>
    <x v="4"/>
    <s v=" Monthly"/>
    <n v="3.61"/>
    <n v="163215"/>
    <n v="35.78"/>
    <s v="Rural"/>
    <n v="29.058800000000002"/>
    <n v="76.085599999999999"/>
    <x v="4"/>
    <s v="September"/>
    <n v="2019"/>
  </r>
  <r>
    <x v="5"/>
    <x v="5"/>
    <s v=" Monthly"/>
    <n v="7.21"/>
    <n v="177440"/>
    <n v="40.36"/>
    <s v="Rural"/>
    <n v="29.058800000000002"/>
    <n v="76.085599999999999"/>
    <x v="4"/>
    <s v="October"/>
    <n v="2019"/>
  </r>
  <r>
    <x v="5"/>
    <x v="6"/>
    <s v=" Monthly"/>
    <n v="23.71"/>
    <n v="159489"/>
    <n v="44.09"/>
    <s v="Rural"/>
    <n v="29.058800000000002"/>
    <n v="76.085599999999999"/>
    <x v="4"/>
    <s v="November"/>
    <n v="2019"/>
  </r>
  <r>
    <x v="5"/>
    <x v="7"/>
    <s v=" Monthly"/>
    <n v="3.54"/>
    <n v="177155"/>
    <n v="38.700000000000003"/>
    <s v="Rural"/>
    <n v="29.058800000000002"/>
    <n v="76.085599999999999"/>
    <x v="4"/>
    <s v="December"/>
    <n v="2019"/>
  </r>
  <r>
    <x v="5"/>
    <x v="8"/>
    <s v=" Monthly"/>
    <n v="5.38"/>
    <n v="158936"/>
    <n v="35.36"/>
    <s v="Rural"/>
    <n v="29.058800000000002"/>
    <n v="76.085599999999999"/>
    <x v="4"/>
    <s v="January"/>
    <n v="2020"/>
  </r>
  <r>
    <x v="5"/>
    <x v="9"/>
    <s v=" Monthly"/>
    <n v="0"/>
    <n v="171672"/>
    <n v="36.11"/>
    <s v="Rural"/>
    <n v="29.058800000000002"/>
    <n v="76.085599999999999"/>
    <x v="4"/>
    <s v="February"/>
    <n v="2020"/>
  </r>
  <r>
    <x v="5"/>
    <x v="11"/>
    <s v=" Monthly"/>
    <n v="15.91"/>
    <n v="181657"/>
    <n v="45.36"/>
    <s v="Rural"/>
    <n v="29.058800000000002"/>
    <n v="76.085599999999999"/>
    <x v="4"/>
    <s v="April"/>
    <n v="2020"/>
  </r>
  <r>
    <x v="5"/>
    <x v="12"/>
    <s v=" Monthly"/>
    <n v="20"/>
    <n v="128538"/>
    <n v="33.71"/>
    <s v="Rural"/>
    <n v="29.058800000000002"/>
    <n v="76.085599999999999"/>
    <x v="4"/>
    <s v="May"/>
    <n v="2020"/>
  </r>
  <r>
    <x v="6"/>
    <x v="0"/>
    <s v=" Monthly"/>
    <n v="2.88"/>
    <n v="13954728"/>
    <n v="52.03"/>
    <s v="Rural"/>
    <n v="31.104800000000001"/>
    <n v="77.173400000000001"/>
    <x v="4"/>
    <s v="May"/>
    <n v="2019"/>
  </r>
  <r>
    <x v="6"/>
    <x v="1"/>
    <s v=" Monthly"/>
    <n v="4.7699999999999996"/>
    <n v="13199281"/>
    <n v="50.12"/>
    <s v="Rural"/>
    <n v="31.104800000000001"/>
    <n v="77.173400000000001"/>
    <x v="4"/>
    <s v="June"/>
    <n v="2019"/>
  </r>
  <r>
    <x v="6"/>
    <x v="2"/>
    <s v=" Monthly"/>
    <n v="4.58"/>
    <n v="14327083"/>
    <n v="54.21"/>
    <s v="Rural"/>
    <n v="31.104800000000001"/>
    <n v="77.173400000000001"/>
    <x v="4"/>
    <s v="July"/>
    <n v="2019"/>
  </r>
  <r>
    <x v="6"/>
    <x v="3"/>
    <s v=" Monthly"/>
    <n v="3.7"/>
    <n v="13507342"/>
    <n v="50.57"/>
    <s v="Rural"/>
    <n v="31.104800000000001"/>
    <n v="77.173400000000001"/>
    <x v="4"/>
    <s v="August"/>
    <n v="2019"/>
  </r>
  <r>
    <x v="6"/>
    <x v="4"/>
    <s v=" Monthly"/>
    <n v="6.29"/>
    <n v="13280783"/>
    <n v="51.01"/>
    <s v="Rural"/>
    <n v="31.104800000000001"/>
    <n v="77.173400000000001"/>
    <x v="4"/>
    <s v="September"/>
    <n v="2019"/>
  </r>
  <r>
    <x v="6"/>
    <x v="5"/>
    <s v=" Monthly"/>
    <n v="4.91"/>
    <n v="13828512"/>
    <n v="52.27"/>
    <s v="Rural"/>
    <n v="31.104800000000001"/>
    <n v="77.173400000000001"/>
    <x v="4"/>
    <s v="October"/>
    <n v="2019"/>
  </r>
  <r>
    <x v="6"/>
    <x v="6"/>
    <s v=" Monthly"/>
    <n v="4.68"/>
    <n v="14487815"/>
    <n v="54.55"/>
    <s v="Rural"/>
    <n v="31.104800000000001"/>
    <n v="77.173400000000001"/>
    <x v="4"/>
    <s v="November"/>
    <n v="2019"/>
  </r>
  <r>
    <x v="6"/>
    <x v="7"/>
    <s v=" Monthly"/>
    <n v="3.46"/>
    <n v="13877825"/>
    <n v="51.51"/>
    <s v="Rural"/>
    <n v="31.104800000000001"/>
    <n v="77.173400000000001"/>
    <x v="4"/>
    <s v="December"/>
    <n v="2019"/>
  </r>
  <r>
    <x v="6"/>
    <x v="8"/>
    <s v=" Monthly"/>
    <n v="5.35"/>
    <n v="14301844"/>
    <n v="54.07"/>
    <s v="Rural"/>
    <n v="31.104800000000001"/>
    <n v="77.173400000000001"/>
    <x v="4"/>
    <s v="January"/>
    <n v="2020"/>
  </r>
  <r>
    <x v="6"/>
    <x v="9"/>
    <s v=" Monthly"/>
    <n v="6.64"/>
    <n v="13973042"/>
    <n v="53.48"/>
    <s v="Rural"/>
    <n v="31.104800000000001"/>
    <n v="77.173400000000001"/>
    <x v="4"/>
    <s v="February"/>
    <n v="2020"/>
  </r>
  <r>
    <x v="6"/>
    <x v="10"/>
    <s v=" Monthly"/>
    <n v="7.59"/>
    <n v="13483615"/>
    <n v="52.06"/>
    <s v="Rural"/>
    <n v="33.778199999999998"/>
    <n v="76.5762"/>
    <x v="4"/>
    <s v="March"/>
    <n v="2020"/>
  </r>
  <r>
    <x v="6"/>
    <x v="11"/>
    <s v=" Monthly"/>
    <n v="12"/>
    <n v="8587594"/>
    <n v="34.770000000000003"/>
    <s v="Rural"/>
    <n v="33.778199999999998"/>
    <n v="76.5762"/>
    <x v="4"/>
    <s v="April"/>
    <n v="2020"/>
  </r>
  <r>
    <x v="6"/>
    <x v="12"/>
    <s v=" Monthly"/>
    <n v="14.58"/>
    <n v="11121124"/>
    <n v="46.31"/>
    <s v="Rural"/>
    <n v="33.778199999999998"/>
    <n v="76.5762"/>
    <x v="4"/>
    <s v="May"/>
    <n v="2020"/>
  </r>
  <r>
    <x v="6"/>
    <x v="13"/>
    <s v=" Monthly"/>
    <n v="1.41"/>
    <n v="13243922"/>
    <n v="47.72"/>
    <s v="Rural"/>
    <n v="33.778199999999998"/>
    <n v="76.5762"/>
    <x v="4"/>
    <s v="June"/>
    <n v="2020"/>
  </r>
  <r>
    <x v="7"/>
    <x v="0"/>
    <s v=" Monthly"/>
    <n v="14.54"/>
    <n v="5249186"/>
    <n v="45.12"/>
    <s v="Rural"/>
    <n v="33.778199999999998"/>
    <n v="76.5762"/>
    <x v="4"/>
    <s v="May"/>
    <n v="2019"/>
  </r>
  <r>
    <x v="7"/>
    <x v="1"/>
    <s v=" Monthly"/>
    <n v="23.08"/>
    <n v="4745178"/>
    <n v="45.23"/>
    <s v="Rural"/>
    <n v="33.778199999999998"/>
    <n v="76.5762"/>
    <x v="4"/>
    <s v="June"/>
    <n v="2019"/>
  </r>
  <r>
    <x v="7"/>
    <x v="2"/>
    <s v=" Monthly"/>
    <n v="16.22"/>
    <n v="4826560"/>
    <n v="42.17"/>
    <s v="Rural"/>
    <n v="33.778199999999998"/>
    <n v="76.5762"/>
    <x v="4"/>
    <s v="July"/>
    <n v="2019"/>
  </r>
  <r>
    <x v="7"/>
    <x v="3"/>
    <s v=" Monthly"/>
    <n v="30.94"/>
    <n v="4558306"/>
    <n v="48.23"/>
    <s v="Rural"/>
    <n v="33.778199999999998"/>
    <n v="76.5762"/>
    <x v="4"/>
    <s v="August"/>
    <n v="2019"/>
  </r>
  <r>
    <x v="7"/>
    <x v="4"/>
    <s v=" Monthly"/>
    <n v="16.36"/>
    <n v="5127956"/>
    <n v="44.72"/>
    <s v="Rural"/>
    <n v="33.778199999999998"/>
    <n v="76.5762"/>
    <x v="4"/>
    <s v="September"/>
    <n v="2019"/>
  </r>
  <r>
    <x v="7"/>
    <x v="5"/>
    <s v=" Monthly"/>
    <n v="24.17"/>
    <n v="4798833"/>
    <n v="46.07"/>
    <s v="Rural"/>
    <n v="23.610199999999999"/>
    <n v="85.279899999999998"/>
    <x v="2"/>
    <s v="October"/>
    <n v="2019"/>
  </r>
  <r>
    <x v="7"/>
    <x v="6"/>
    <s v=" Monthly"/>
    <n v="16.59"/>
    <n v="4875763"/>
    <n v="42.48"/>
    <s v="Rural"/>
    <n v="23.610199999999999"/>
    <n v="85.279899999999998"/>
    <x v="2"/>
    <s v="November"/>
    <n v="2019"/>
  </r>
  <r>
    <x v="7"/>
    <x v="7"/>
    <s v=" Monthly"/>
    <n v="29.56"/>
    <n v="4603484"/>
    <n v="47.4"/>
    <s v="Rural"/>
    <n v="23.610199999999999"/>
    <n v="85.279899999999998"/>
    <x v="2"/>
    <s v="December"/>
    <n v="2019"/>
  </r>
  <r>
    <x v="7"/>
    <x v="8"/>
    <s v=" Monthly"/>
    <n v="16.21"/>
    <n v="5062293"/>
    <n v="43.74"/>
    <s v="Rural"/>
    <n v="23.610199999999999"/>
    <n v="85.279899999999998"/>
    <x v="2"/>
    <s v="January"/>
    <n v="2020"/>
  </r>
  <r>
    <x v="7"/>
    <x v="9"/>
    <s v=" Monthly"/>
    <n v="27.19"/>
    <n v="4570108"/>
    <n v="45.37"/>
    <s v="Rural"/>
    <n v="23.610199999999999"/>
    <n v="85.279899999999998"/>
    <x v="2"/>
    <s v="February"/>
    <n v="2020"/>
  </r>
  <r>
    <x v="7"/>
    <x v="10"/>
    <s v=" Monthly"/>
    <n v="23.92"/>
    <n v="4366148"/>
    <n v="41.4"/>
    <s v="Rural"/>
    <n v="23.610199999999999"/>
    <n v="85.279899999999998"/>
    <x v="2"/>
    <s v="March"/>
    <n v="2020"/>
  </r>
  <r>
    <x v="7"/>
    <x v="11"/>
    <s v=" Monthly"/>
    <n v="41.61"/>
    <n v="4041050"/>
    <n v="49.85"/>
    <s v="Rural"/>
    <n v="23.610199999999999"/>
    <n v="85.279899999999998"/>
    <x v="2"/>
    <s v="April"/>
    <n v="2020"/>
  </r>
  <r>
    <x v="7"/>
    <x v="12"/>
    <s v=" Monthly"/>
    <n v="34.22"/>
    <n v="3914193"/>
    <n v="42.78"/>
    <s v="Rural"/>
    <n v="23.610199999999999"/>
    <n v="85.279899999999998"/>
    <x v="2"/>
    <s v="May"/>
    <n v="2020"/>
  </r>
  <r>
    <x v="7"/>
    <x v="13"/>
    <s v=" Monthly"/>
    <n v="35.57"/>
    <n v="4357835"/>
    <n v="48.53"/>
    <s v="Rural"/>
    <n v="23.610199999999999"/>
    <n v="85.279899999999998"/>
    <x v="2"/>
    <s v="June"/>
    <n v="2020"/>
  </r>
  <r>
    <x v="8"/>
    <x v="0"/>
    <s v=" Monthly"/>
    <n v="13.68"/>
    <n v="2045760"/>
    <n v="44.23"/>
    <s v="Rural"/>
    <n v="23.610199999999999"/>
    <n v="85.279899999999998"/>
    <x v="2"/>
    <s v="May"/>
    <n v="2019"/>
  </r>
  <r>
    <x v="8"/>
    <x v="1"/>
    <s v=" Monthly"/>
    <n v="11.43"/>
    <n v="1957081"/>
    <n v="41.18"/>
    <s v="Rural"/>
    <n v="15.317299999999999"/>
    <n v="75.713899999999995"/>
    <x v="0"/>
    <s v="June"/>
    <n v="2019"/>
  </r>
  <r>
    <x v="8"/>
    <x v="2"/>
    <s v=" Monthly"/>
    <n v="20.59"/>
    <n v="1916824"/>
    <n v="44.91"/>
    <s v="Rural"/>
    <n v="15.317299999999999"/>
    <n v="75.713899999999995"/>
    <x v="0"/>
    <s v="July"/>
    <n v="2019"/>
  </r>
  <r>
    <x v="8"/>
    <x v="3"/>
    <s v=" Monthly"/>
    <n v="18.559999999999999"/>
    <n v="1969248"/>
    <n v="44.91"/>
    <s v="Rural"/>
    <n v="15.317299999999999"/>
    <n v="75.713899999999995"/>
    <x v="0"/>
    <s v="August"/>
    <n v="2019"/>
  </r>
  <r>
    <x v="8"/>
    <x v="4"/>
    <s v=" Monthly"/>
    <n v="15.98"/>
    <n v="2039804"/>
    <n v="45.02"/>
    <s v="Rural"/>
    <n v="15.317299999999999"/>
    <n v="75.713899999999995"/>
    <x v="0"/>
    <s v="September"/>
    <n v="2019"/>
  </r>
  <r>
    <x v="8"/>
    <x v="5"/>
    <s v=" Monthly"/>
    <n v="15.81"/>
    <n v="1946957"/>
    <n v="42.81"/>
    <s v="Rural"/>
    <n v="15.317299999999999"/>
    <n v="75.713899999999995"/>
    <x v="0"/>
    <s v="October"/>
    <n v="2019"/>
  </r>
  <r>
    <x v="8"/>
    <x v="6"/>
    <s v=" Monthly"/>
    <n v="22.86"/>
    <n v="2024409"/>
    <n v="48.5"/>
    <s v="Rural"/>
    <n v="15.317299999999999"/>
    <n v="75.713899999999995"/>
    <x v="0"/>
    <s v="November"/>
    <n v="2019"/>
  </r>
  <r>
    <x v="8"/>
    <x v="7"/>
    <s v=" Monthly"/>
    <n v="19.46"/>
    <n v="1922821"/>
    <n v="44.05"/>
    <s v="Rural"/>
    <n v="15.317299999999999"/>
    <n v="75.713899999999995"/>
    <x v="0"/>
    <s v="December"/>
    <n v="2019"/>
  </r>
  <r>
    <x v="8"/>
    <x v="8"/>
    <s v=" Monthly"/>
    <n v="16.670000000000002"/>
    <n v="2041035"/>
    <n v="45.11"/>
    <s v="Rural"/>
    <n v="15.317299999999999"/>
    <n v="75.713899999999995"/>
    <x v="0"/>
    <s v="January"/>
    <n v="2020"/>
  </r>
  <r>
    <x v="8"/>
    <x v="9"/>
    <s v=" Monthly"/>
    <n v="15.42"/>
    <n v="1952464"/>
    <n v="42.45"/>
    <s v="Rural"/>
    <n v="15.317299999999999"/>
    <n v="75.713899999999995"/>
    <x v="0"/>
    <s v="February"/>
    <n v="2020"/>
  </r>
  <r>
    <x v="8"/>
    <x v="10"/>
    <s v=" Monthly"/>
    <n v="17.71"/>
    <n v="1800426"/>
    <n v="40.17"/>
    <s v="Rural"/>
    <n v="15.317299999999999"/>
    <n v="75.713899999999995"/>
    <x v="0"/>
    <s v="March"/>
    <n v="2020"/>
  </r>
  <r>
    <x v="8"/>
    <x v="11"/>
    <s v=" Monthly"/>
    <n v="2.13"/>
    <n v="984171"/>
    <n v="18.43"/>
    <s v="Rural"/>
    <n v="10.8505"/>
    <n v="76.271100000000004"/>
    <x v="0"/>
    <s v="April"/>
    <n v="2020"/>
  </r>
  <r>
    <x v="8"/>
    <x v="12"/>
    <s v=" Monthly"/>
    <n v="25.64"/>
    <n v="1732050"/>
    <n v="42.62"/>
    <s v="Rural"/>
    <n v="10.8505"/>
    <n v="76.271100000000004"/>
    <x v="0"/>
    <s v="May"/>
    <n v="2020"/>
  </r>
  <r>
    <x v="8"/>
    <x v="13"/>
    <s v=" Monthly"/>
    <n v="1.1200000000000001"/>
    <n v="2230075"/>
    <n v="41.2"/>
    <s v="Rural"/>
    <n v="10.8505"/>
    <n v="76.271100000000004"/>
    <x v="0"/>
    <s v="June"/>
    <n v="2020"/>
  </r>
  <r>
    <x v="9"/>
    <x v="0"/>
    <s v=" Monthly"/>
    <n v="12.78"/>
    <n v="2495186"/>
    <n v="40.57"/>
    <s v="Rural"/>
    <n v="10.8505"/>
    <n v="76.271100000000004"/>
    <x v="0"/>
    <s v="May"/>
    <n v="2019"/>
  </r>
  <r>
    <x v="9"/>
    <x v="1"/>
    <s v=" Monthly"/>
    <n v="12.09"/>
    <n v="2423742"/>
    <n v="39.020000000000003"/>
    <s v="Rural"/>
    <n v="10.8505"/>
    <n v="76.271100000000004"/>
    <x v="0"/>
    <s v="June"/>
    <n v="2019"/>
  </r>
  <r>
    <x v="9"/>
    <x v="2"/>
    <s v=" Monthly"/>
    <n v="13.67"/>
    <n v="2549316"/>
    <n v="41.71"/>
    <s v="Rural"/>
    <n v="10.8505"/>
    <n v="76.271100000000004"/>
    <x v="0"/>
    <s v="July"/>
    <n v="2019"/>
  </r>
  <r>
    <x v="9"/>
    <x v="3"/>
    <s v=" Monthly"/>
    <n v="11.32"/>
    <n v="2778624"/>
    <n v="44.17"/>
    <s v="Rural"/>
    <n v="10.8505"/>
    <n v="76.271100000000004"/>
    <x v="0"/>
    <s v="August"/>
    <n v="2019"/>
  </r>
  <r>
    <x v="9"/>
    <x v="5"/>
    <s v=" Monthly"/>
    <n v="19.27"/>
    <n v="2477621"/>
    <n v="43.08"/>
    <s v="Rural"/>
    <n v="10.8505"/>
    <n v="76.271100000000004"/>
    <x v="0"/>
    <s v="October"/>
    <n v="2019"/>
  </r>
  <r>
    <x v="9"/>
    <x v="6"/>
    <s v=" Monthly"/>
    <n v="14.73"/>
    <n v="2415724"/>
    <n v="39.69"/>
    <s v="Rural"/>
    <n v="10.8505"/>
    <n v="76.271100000000004"/>
    <x v="0"/>
    <s v="November"/>
    <n v="2019"/>
  </r>
  <r>
    <x v="9"/>
    <x v="8"/>
    <s v=" Monthly"/>
    <n v="22.19"/>
    <n v="2373488"/>
    <n v="42.56"/>
    <s v="Rural"/>
    <n v="10.8505"/>
    <n v="76.271100000000004"/>
    <x v="0"/>
    <s v="January"/>
    <n v="2020"/>
  </r>
  <r>
    <x v="9"/>
    <x v="9"/>
    <s v=" Monthly"/>
    <n v="21.23"/>
    <n v="2163397"/>
    <n v="38.25"/>
    <s v="Rural"/>
    <n v="22.973400000000002"/>
    <n v="78.656899999999993"/>
    <x v="3"/>
    <s v="February"/>
    <n v="2020"/>
  </r>
  <r>
    <x v="9"/>
    <x v="10"/>
    <s v=" Monthly"/>
    <n v="16"/>
    <n v="2361004"/>
    <n v="39.06"/>
    <s v="Rural"/>
    <n v="22.973400000000002"/>
    <n v="78.656899999999993"/>
    <x v="3"/>
    <s v="March"/>
    <n v="2020"/>
  </r>
  <r>
    <x v="9"/>
    <x v="12"/>
    <s v=" Monthly"/>
    <n v="2.2200000000000002"/>
    <n v="2716966"/>
    <n v="38.46"/>
    <s v="Rural"/>
    <n v="22.973400000000002"/>
    <n v="78.656899999999993"/>
    <x v="3"/>
    <s v="May"/>
    <n v="2020"/>
  </r>
  <r>
    <x v="9"/>
    <x v="13"/>
    <s v=" Monthly"/>
    <n v="18.97"/>
    <n v="2049617"/>
    <n v="34.94"/>
    <s v="Rural"/>
    <n v="22.973400000000002"/>
    <n v="78.656899999999993"/>
    <x v="3"/>
    <s v="June"/>
    <n v="2020"/>
  </r>
  <r>
    <x v="10"/>
    <x v="0"/>
    <s v=" Monthly"/>
    <n v="7.11"/>
    <n v="7035766"/>
    <n v="39.04"/>
    <s v="Rural"/>
    <n v="22.973400000000002"/>
    <n v="78.656899999999993"/>
    <x v="3"/>
    <s v="May"/>
    <n v="2019"/>
  </r>
  <r>
    <x v="10"/>
    <x v="1"/>
    <s v=" Monthly"/>
    <n v="8.4600000000000009"/>
    <n v="7319782"/>
    <n v="41.12"/>
    <s v="Rural"/>
    <n v="22.973400000000002"/>
    <n v="78.656899999999993"/>
    <x v="3"/>
    <s v="June"/>
    <n v="2019"/>
  </r>
  <r>
    <x v="10"/>
    <x v="2"/>
    <s v=" Monthly"/>
    <n v="9.98"/>
    <n v="6958404"/>
    <n v="39.659999999999997"/>
    <s v="Rural"/>
    <n v="22.973400000000002"/>
    <n v="78.656899999999993"/>
    <x v="3"/>
    <s v="July"/>
    <n v="2019"/>
  </r>
  <r>
    <x v="10"/>
    <x v="3"/>
    <s v=" Monthly"/>
    <n v="12.06"/>
    <n v="7015356"/>
    <n v="40.83"/>
    <s v="Rural"/>
    <n v="22.973400000000002"/>
    <n v="78.656899999999993"/>
    <x v="3"/>
    <s v="August"/>
    <n v="2019"/>
  </r>
  <r>
    <x v="10"/>
    <x v="4"/>
    <s v=" Monthly"/>
    <n v="7.12"/>
    <n v="7500122"/>
    <n v="41.24"/>
    <s v="Rural"/>
    <n v="22.973400000000002"/>
    <n v="78.656899999999993"/>
    <x v="3"/>
    <s v="September"/>
    <n v="2019"/>
  </r>
  <r>
    <x v="10"/>
    <x v="5"/>
    <s v=" Monthly"/>
    <n v="6.57"/>
    <n v="7761243"/>
    <n v="42.33"/>
    <s v="Rural"/>
    <n v="22.973400000000002"/>
    <n v="78.656899999999993"/>
    <x v="3"/>
    <s v="October"/>
    <n v="2019"/>
  </r>
  <r>
    <x v="10"/>
    <x v="6"/>
    <s v=" Monthly"/>
    <n v="8.07"/>
    <n v="7279628"/>
    <n v="40.26"/>
    <s v="Rural"/>
    <n v="19.7515"/>
    <n v="75.713899999999995"/>
    <x v="3"/>
    <s v="November"/>
    <n v="2019"/>
  </r>
  <r>
    <x v="10"/>
    <x v="7"/>
    <s v=" Monthly"/>
    <n v="15.15"/>
    <n v="6873437"/>
    <n v="41.09"/>
    <s v="Rural"/>
    <n v="19.7515"/>
    <n v="75.713899999999995"/>
    <x v="3"/>
    <s v="December"/>
    <n v="2019"/>
  </r>
  <r>
    <x v="10"/>
    <x v="8"/>
    <s v=" Monthly"/>
    <n v="6.16"/>
    <n v="7868736"/>
    <n v="42.43"/>
    <s v="Rural"/>
    <n v="19.7515"/>
    <n v="75.713899999999995"/>
    <x v="3"/>
    <s v="January"/>
    <n v="2020"/>
  </r>
  <r>
    <x v="10"/>
    <x v="9"/>
    <s v=" Monthly"/>
    <n v="9.06"/>
    <n v="7932402"/>
    <n v="44.05"/>
    <s v="Rural"/>
    <n v="19.7515"/>
    <n v="75.713899999999995"/>
    <x v="3"/>
    <s v="February"/>
    <n v="2020"/>
  </r>
  <r>
    <x v="10"/>
    <x v="10"/>
    <s v=" Monthly"/>
    <n v="5.01"/>
    <n v="7157454"/>
    <n v="37.96"/>
    <s v="Rural"/>
    <n v="19.7515"/>
    <n v="75.713899999999995"/>
    <x v="3"/>
    <s v="March"/>
    <n v="2020"/>
  </r>
  <r>
    <x v="10"/>
    <x v="11"/>
    <s v=" Monthly"/>
    <n v="41.72"/>
    <n v="4280434"/>
    <n v="36.92"/>
    <s v="Rural"/>
    <n v="19.7515"/>
    <n v="75.713899999999995"/>
    <x v="3"/>
    <s v="April"/>
    <n v="2020"/>
  </r>
  <r>
    <x v="10"/>
    <x v="12"/>
    <s v=" Monthly"/>
    <n v="55.1"/>
    <n v="3315038"/>
    <n v="37.03"/>
    <s v="Rural"/>
    <n v="19.7515"/>
    <n v="75.713899999999995"/>
    <x v="3"/>
    <s v="May"/>
    <n v="2020"/>
  </r>
  <r>
    <x v="10"/>
    <x v="13"/>
    <s v=" Monthly"/>
    <n v="21.53"/>
    <n v="6375114"/>
    <n v="40.65"/>
    <s v="Rural"/>
    <n v="19.7515"/>
    <n v="75.713899999999995"/>
    <x v="3"/>
    <s v="June"/>
    <n v="2020"/>
  </r>
  <r>
    <x v="11"/>
    <x v="0"/>
    <s v=" Monthly"/>
    <n v="5.46"/>
    <n v="13911440"/>
    <n v="46.36"/>
    <s v="Rural"/>
    <n v="19.7515"/>
    <n v="75.713899999999995"/>
    <x v="3"/>
    <s v="May"/>
    <n v="2019"/>
  </r>
  <r>
    <x v="11"/>
    <x v="1"/>
    <s v=" Monthly"/>
    <n v="5.98"/>
    <n v="12888490"/>
    <n v="43.12"/>
    <s v="Rural"/>
    <n v="19.7515"/>
    <n v="75.713899999999995"/>
    <x v="3"/>
    <s v="June"/>
    <n v="2019"/>
  </r>
  <r>
    <x v="11"/>
    <x v="2"/>
    <s v=" Monthly"/>
    <n v="0.52"/>
    <n v="12169808"/>
    <n v="38.42"/>
    <s v="Rural"/>
    <n v="25.466999999999999"/>
    <n v="91.366200000000006"/>
    <x v="1"/>
    <s v="July"/>
    <n v="2019"/>
  </r>
  <r>
    <x v="11"/>
    <x v="3"/>
    <s v=" Monthly"/>
    <n v="0.37"/>
    <n v="12686470"/>
    <n v="39.93"/>
    <s v="Rural"/>
    <n v="25.466999999999999"/>
    <n v="91.366200000000006"/>
    <x v="1"/>
    <s v="August"/>
    <n v="2019"/>
  </r>
  <r>
    <x v="11"/>
    <x v="4"/>
    <s v=" Monthly"/>
    <n v="3.2"/>
    <n v="13741892"/>
    <n v="44.45"/>
    <s v="Rural"/>
    <n v="25.466999999999999"/>
    <n v="91.366200000000006"/>
    <x v="1"/>
    <s v="September"/>
    <n v="2019"/>
  </r>
  <r>
    <x v="11"/>
    <x v="5"/>
    <s v=" Monthly"/>
    <n v="7.13"/>
    <n v="12803527"/>
    <n v="43.1"/>
    <s v="Rural"/>
    <n v="25.466999999999999"/>
    <n v="91.366200000000006"/>
    <x v="1"/>
    <s v="October"/>
    <n v="2019"/>
  </r>
  <r>
    <x v="11"/>
    <x v="6"/>
    <s v=" Monthly"/>
    <n v="1.19"/>
    <n v="11537217"/>
    <n v="36.450000000000003"/>
    <s v="Rural"/>
    <n v="25.466999999999999"/>
    <n v="91.366200000000006"/>
    <x v="1"/>
    <s v="November"/>
    <n v="2019"/>
  </r>
  <r>
    <x v="11"/>
    <x v="7"/>
    <s v=" Monthly"/>
    <n v="0.41"/>
    <n v="12756132"/>
    <n v="39.92"/>
    <s v="Rural"/>
    <n v="25.466999999999999"/>
    <n v="91.366200000000006"/>
    <x v="1"/>
    <s v="December"/>
    <n v="2019"/>
  </r>
  <r>
    <x v="11"/>
    <x v="8"/>
    <s v=" Monthly"/>
    <n v="2.57"/>
    <n v="13938874"/>
    <n v="44.52"/>
    <s v="Rural"/>
    <n v="25.466999999999999"/>
    <n v="91.366200000000006"/>
    <x v="1"/>
    <s v="January"/>
    <n v="2020"/>
  </r>
  <r>
    <x v="11"/>
    <x v="9"/>
    <s v=" Monthly"/>
    <n v="4.1100000000000003"/>
    <n v="12753657"/>
    <n v="41.33"/>
    <s v="Rural"/>
    <n v="25.466999999999999"/>
    <n v="91.366200000000006"/>
    <x v="1"/>
    <s v="February"/>
    <n v="2020"/>
  </r>
  <r>
    <x v="11"/>
    <x v="10"/>
    <s v=" Monthly"/>
    <n v="2.39"/>
    <n v="12853818"/>
    <n v="40.85"/>
    <s v="Rural"/>
    <n v="25.466999999999999"/>
    <n v="91.366200000000006"/>
    <x v="1"/>
    <s v="March"/>
    <n v="2020"/>
  </r>
  <r>
    <x v="11"/>
    <x v="11"/>
    <s v=" Monthly"/>
    <n v="33.17"/>
    <n v="9330400"/>
    <n v="43.25"/>
    <s v="Rural"/>
    <n v="25.466999999999999"/>
    <n v="91.366200000000006"/>
    <x v="1"/>
    <s v="April"/>
    <n v="2020"/>
  </r>
  <r>
    <x v="11"/>
    <x v="12"/>
    <s v=" Monthly"/>
    <n v="23.72"/>
    <n v="10626328"/>
    <n v="43.09"/>
    <s v="Rural"/>
    <n v="20.951699999999999"/>
    <n v="85.098500000000001"/>
    <x v="2"/>
    <s v="May"/>
    <n v="2020"/>
  </r>
  <r>
    <x v="11"/>
    <x v="13"/>
    <s v=" Monthly"/>
    <n v="10.92"/>
    <n v="15396213"/>
    <n v="53.37"/>
    <s v="Rural"/>
    <n v="20.951699999999999"/>
    <n v="85.098500000000001"/>
    <x v="2"/>
    <s v="June"/>
    <n v="2020"/>
  </r>
  <r>
    <x v="12"/>
    <x v="0"/>
    <s v=" Monthly"/>
    <n v="6.63"/>
    <n v="5184355"/>
    <n v="38.07"/>
    <s v="Rural"/>
    <n v="20.951699999999999"/>
    <n v="85.098500000000001"/>
    <x v="2"/>
    <s v="May"/>
    <n v="2019"/>
  </r>
  <r>
    <x v="12"/>
    <x v="1"/>
    <s v=" Monthly"/>
    <n v="9"/>
    <n v="5605627"/>
    <n v="42.19"/>
    <s v="Rural"/>
    <n v="20.951699999999999"/>
    <n v="85.098500000000001"/>
    <x v="2"/>
    <s v="June"/>
    <n v="2019"/>
  </r>
  <r>
    <x v="12"/>
    <x v="2"/>
    <s v=" Monthly"/>
    <n v="4.95"/>
    <n v="4855393"/>
    <n v="34.96"/>
    <s v="Rural"/>
    <n v="20.951699999999999"/>
    <n v="85.098500000000001"/>
    <x v="2"/>
    <s v="July"/>
    <n v="2019"/>
  </r>
  <r>
    <x v="12"/>
    <x v="3"/>
    <s v=" Monthly"/>
    <n v="10.32"/>
    <n v="5233449"/>
    <n v="39.9"/>
    <s v="Rural"/>
    <n v="20.951699999999999"/>
    <n v="85.098500000000001"/>
    <x v="2"/>
    <s v="August"/>
    <n v="2019"/>
  </r>
  <r>
    <x v="12"/>
    <x v="4"/>
    <s v=" Monthly"/>
    <n v="5.35"/>
    <n v="5400499"/>
    <n v="38.97"/>
    <s v="Rural"/>
    <n v="20.951699999999999"/>
    <n v="85.098500000000001"/>
    <x v="2"/>
    <s v="September"/>
    <n v="2019"/>
  </r>
  <r>
    <x v="12"/>
    <x v="5"/>
    <s v=" Monthly"/>
    <n v="9.14"/>
    <n v="5328825"/>
    <n v="40.020000000000003"/>
    <s v="Rural"/>
    <n v="20.951699999999999"/>
    <n v="85.098500000000001"/>
    <x v="2"/>
    <s v="October"/>
    <n v="2019"/>
  </r>
  <r>
    <x v="12"/>
    <x v="6"/>
    <s v=" Monthly"/>
    <n v="5"/>
    <n v="4557906"/>
    <n v="32.71"/>
    <s v="Rural"/>
    <n v="20.951699999999999"/>
    <n v="85.098500000000001"/>
    <x v="2"/>
    <s v="November"/>
    <n v="2019"/>
  </r>
  <r>
    <x v="12"/>
    <x v="7"/>
    <s v=" Monthly"/>
    <n v="10.77"/>
    <n v="5065804"/>
    <n v="38.67"/>
    <s v="Rural"/>
    <n v="20.951699999999999"/>
    <n v="85.098500000000001"/>
    <x v="2"/>
    <s v="December"/>
    <n v="2019"/>
  </r>
  <r>
    <x v="12"/>
    <x v="8"/>
    <s v=" Monthly"/>
    <n v="4.1100000000000003"/>
    <n v="5307026"/>
    <n v="37.659999999999997"/>
    <s v="Rural"/>
    <n v="11.941599999999999"/>
    <n v="79.808300000000003"/>
    <x v="0"/>
    <s v="January"/>
    <n v="2020"/>
  </r>
  <r>
    <x v="12"/>
    <x v="9"/>
    <s v=" Monthly"/>
    <n v="8.91"/>
    <n v="5203579"/>
    <n v="38.840000000000003"/>
    <s v="Rural"/>
    <n v="11.941599999999999"/>
    <n v="79.808300000000003"/>
    <x v="0"/>
    <s v="February"/>
    <n v="2020"/>
  </r>
  <r>
    <x v="12"/>
    <x v="10"/>
    <s v=" Monthly"/>
    <n v="8.85"/>
    <n v="4141953"/>
    <n v="30.87"/>
    <s v="Rural"/>
    <n v="11.941599999999999"/>
    <n v="79.808300000000003"/>
    <x v="0"/>
    <s v="March"/>
    <n v="2020"/>
  </r>
  <r>
    <x v="12"/>
    <x v="11"/>
    <s v=" Monthly"/>
    <n v="10.71"/>
    <n v="1754170"/>
    <n v="13.33"/>
    <s v="Rural"/>
    <n v="11.941599999999999"/>
    <n v="79.808300000000003"/>
    <x v="0"/>
    <s v="April"/>
    <n v="2020"/>
  </r>
  <r>
    <x v="12"/>
    <x v="12"/>
    <s v=" Monthly"/>
    <n v="23.38"/>
    <n v="3799919"/>
    <n v="33.619999999999997"/>
    <s v="Rural"/>
    <n v="11.941599999999999"/>
    <n v="79.808300000000003"/>
    <x v="0"/>
    <s v="May"/>
    <n v="2020"/>
  </r>
  <r>
    <x v="12"/>
    <x v="13"/>
    <s v=" Monthly"/>
    <n v="27.66"/>
    <n v="3952088"/>
    <n v="37.01"/>
    <s v="Rural"/>
    <n v="11.941599999999999"/>
    <n v="79.808300000000003"/>
    <x v="0"/>
    <s v="June"/>
    <n v="2020"/>
  </r>
  <r>
    <x v="13"/>
    <x v="0"/>
    <s v=" Monthly"/>
    <n v="3.63"/>
    <n v="15349838"/>
    <n v="37.97"/>
    <s v="Rural"/>
    <n v="11.941599999999999"/>
    <n v="79.808300000000003"/>
    <x v="0"/>
    <s v="May"/>
    <n v="2019"/>
  </r>
  <r>
    <x v="13"/>
    <x v="1"/>
    <s v=" Monthly"/>
    <n v="4.25"/>
    <n v="16294794"/>
    <n v="40.479999999999997"/>
    <s v="Rural"/>
    <n v="11.941599999999999"/>
    <n v="79.808300000000003"/>
    <x v="0"/>
    <s v="June"/>
    <n v="2019"/>
  </r>
  <r>
    <x v="13"/>
    <x v="2"/>
    <s v=" Monthly"/>
    <n v="3.92"/>
    <n v="16274707"/>
    <n v="40.200000000000003"/>
    <s v="Rural"/>
    <n v="11.941599999999999"/>
    <n v="79.808300000000003"/>
    <x v="0"/>
    <s v="July"/>
    <n v="2019"/>
  </r>
  <r>
    <x v="13"/>
    <x v="3"/>
    <s v=" Monthly"/>
    <n v="4.9400000000000004"/>
    <n v="16559137"/>
    <n v="41.25"/>
    <s v="Rural"/>
    <n v="11.941599999999999"/>
    <n v="79.808300000000003"/>
    <x v="0"/>
    <s v="August"/>
    <n v="2019"/>
  </r>
  <r>
    <x v="13"/>
    <x v="4"/>
    <s v=" Monthly"/>
    <n v="3.08"/>
    <n v="16159315"/>
    <n v="39.4"/>
    <s v="Rural"/>
    <n v="31.147099999999998"/>
    <n v="75.341200000000001"/>
    <x v="4"/>
    <s v="September"/>
    <n v="2019"/>
  </r>
  <r>
    <x v="13"/>
    <x v="5"/>
    <s v=" Monthly"/>
    <n v="2.98"/>
    <n v="17060638"/>
    <n v="41.46"/>
    <s v="Rural"/>
    <n v="31.147099999999998"/>
    <n v="75.341200000000001"/>
    <x v="4"/>
    <s v="October"/>
    <n v="2019"/>
  </r>
  <r>
    <x v="13"/>
    <x v="6"/>
    <s v=" Monthly"/>
    <n v="2.72"/>
    <n v="16306428"/>
    <n v="39.44"/>
    <s v="Rural"/>
    <n v="31.147099999999998"/>
    <n v="75.341200000000001"/>
    <x v="4"/>
    <s v="November"/>
    <n v="2019"/>
  </r>
  <r>
    <x v="13"/>
    <x v="7"/>
    <s v=" Monthly"/>
    <n v="2.94"/>
    <n v="16854647"/>
    <n v="40.770000000000003"/>
    <s v="Rural"/>
    <n v="31.147099999999998"/>
    <n v="75.341200000000001"/>
    <x v="4"/>
    <s v="December"/>
    <n v="2019"/>
  </r>
  <r>
    <x v="13"/>
    <x v="8"/>
    <s v=" Monthly"/>
    <n v="3.66"/>
    <n v="16183702"/>
    <n v="39.35"/>
    <s v="Rural"/>
    <n v="31.147099999999998"/>
    <n v="75.341200000000001"/>
    <x v="4"/>
    <s v="January"/>
    <n v="2020"/>
  </r>
  <r>
    <x v="13"/>
    <x v="9"/>
    <s v=" Monthly"/>
    <n v="4.42"/>
    <n v="16178044"/>
    <n v="39.57"/>
    <s v="Rural"/>
    <n v="31.147099999999998"/>
    <n v="75.341200000000001"/>
    <x v="4"/>
    <s v="February"/>
    <n v="2020"/>
  </r>
  <r>
    <x v="13"/>
    <x v="10"/>
    <s v=" Monthly"/>
    <n v="1.19"/>
    <n v="16480441"/>
    <n v="38.9"/>
    <s v="Rural"/>
    <n v="31.147099999999998"/>
    <n v="75.341200000000001"/>
    <x v="4"/>
    <s v="March"/>
    <n v="2020"/>
  </r>
  <r>
    <x v="13"/>
    <x v="11"/>
    <s v=" Monthly"/>
    <n v="12.5"/>
    <n v="14238959"/>
    <n v="37.880000000000003"/>
    <s v="Rural"/>
    <n v="31.147099999999998"/>
    <n v="75.341200000000001"/>
    <x v="4"/>
    <s v="April"/>
    <n v="2020"/>
  </r>
  <r>
    <x v="13"/>
    <x v="12"/>
    <s v=" Monthly"/>
    <n v="22.46"/>
    <n v="13099601"/>
    <n v="39.24"/>
    <s v="Rural"/>
    <n v="31.147099999999998"/>
    <n v="75.341200000000001"/>
    <x v="4"/>
    <s v="May"/>
    <n v="2020"/>
  </r>
  <r>
    <x v="13"/>
    <x v="13"/>
    <s v=" Monthly"/>
    <n v="6.46"/>
    <n v="16748971"/>
    <n v="41.5"/>
    <s v="Rural"/>
    <n v="31.147099999999998"/>
    <n v="75.341200000000001"/>
    <x v="4"/>
    <s v="June"/>
    <n v="2020"/>
  </r>
  <r>
    <x v="14"/>
    <x v="0"/>
    <s v=" Monthly"/>
    <n v="3.67"/>
    <n v="23896858"/>
    <n v="47.11"/>
    <s v="Rural"/>
    <n v="27.023800000000001"/>
    <n v="74.2179"/>
    <x v="4"/>
    <s v="May"/>
    <n v="2019"/>
  </r>
  <r>
    <x v="14"/>
    <x v="1"/>
    <s v=" Monthly"/>
    <n v="4.34"/>
    <n v="23056511"/>
    <n v="45.69"/>
    <s v="Rural"/>
    <n v="27.023800000000001"/>
    <n v="74.2179"/>
    <x v="4"/>
    <s v="June"/>
    <n v="2019"/>
  </r>
  <r>
    <x v="14"/>
    <x v="2"/>
    <s v=" Monthly"/>
    <n v="3.66"/>
    <n v="24843750"/>
    <n v="48.8"/>
    <s v="Rural"/>
    <n v="27.023800000000001"/>
    <n v="74.2179"/>
    <x v="4"/>
    <s v="July"/>
    <n v="2019"/>
  </r>
  <r>
    <x v="14"/>
    <x v="3"/>
    <s v=" Monthly"/>
    <n v="3.76"/>
    <n v="26835389"/>
    <n v="52.67"/>
    <s v="Rural"/>
    <n v="27.023800000000001"/>
    <n v="74.2179"/>
    <x v="4"/>
    <s v="August"/>
    <n v="2019"/>
  </r>
  <r>
    <x v="14"/>
    <x v="4"/>
    <s v=" Monthly"/>
    <n v="4.4000000000000004"/>
    <n v="25219281"/>
    <n v="49.74"/>
    <s v="Rural"/>
    <n v="27.023800000000001"/>
    <n v="74.2179"/>
    <x v="4"/>
    <s v="September"/>
    <n v="2019"/>
  </r>
  <r>
    <x v="14"/>
    <x v="5"/>
    <s v=" Monthly"/>
    <n v="3.81"/>
    <n v="24330249"/>
    <n v="47.61"/>
    <s v="Rural"/>
    <n v="27.023800000000001"/>
    <n v="74.2179"/>
    <x v="4"/>
    <s v="October"/>
    <n v="2019"/>
  </r>
  <r>
    <x v="14"/>
    <x v="6"/>
    <s v=" Monthly"/>
    <n v="3.68"/>
    <n v="24881383"/>
    <n v="48.53"/>
    <s v="Rural"/>
    <n v="27.023800000000001"/>
    <n v="74.2179"/>
    <x v="4"/>
    <s v="November"/>
    <n v="2019"/>
  </r>
  <r>
    <x v="14"/>
    <x v="7"/>
    <s v=" Monthly"/>
    <n v="3.03"/>
    <n v="26357625"/>
    <n v="50.98"/>
    <s v="Rural"/>
    <n v="27.023800000000001"/>
    <n v="74.2179"/>
    <x v="4"/>
    <s v="December"/>
    <n v="2019"/>
  </r>
  <r>
    <x v="14"/>
    <x v="8"/>
    <s v=" Monthly"/>
    <n v="3.8"/>
    <n v="25881398"/>
    <n v="50.36"/>
    <s v="Rural"/>
    <n v="27.023800000000001"/>
    <n v="74.2179"/>
    <x v="4"/>
    <s v="January"/>
    <n v="2020"/>
  </r>
  <r>
    <x v="14"/>
    <x v="9"/>
    <s v=" Monthly"/>
    <n v="4.24"/>
    <n v="25293535"/>
    <n v="49.36"/>
    <s v="Rural"/>
    <n v="27.023800000000001"/>
    <n v="74.2179"/>
    <x v="4"/>
    <s v="February"/>
    <n v="2020"/>
  </r>
  <r>
    <x v="14"/>
    <x v="10"/>
    <s v=" Monthly"/>
    <n v="5.38"/>
    <n v="23130976"/>
    <n v="45.6"/>
    <s v="Rural"/>
    <n v="27.533000000000001"/>
    <n v="88.512200000000007"/>
    <x v="1"/>
    <s v="March"/>
    <n v="2020"/>
  </r>
  <r>
    <x v="14"/>
    <x v="11"/>
    <s v=" Monthly"/>
    <n v="25.28"/>
    <n v="15014802"/>
    <n v="37.42"/>
    <s v="Rural"/>
    <n v="27.533000000000001"/>
    <n v="88.512200000000007"/>
    <x v="1"/>
    <s v="April"/>
    <n v="2020"/>
  </r>
  <r>
    <x v="14"/>
    <x v="12"/>
    <s v=" Monthly"/>
    <n v="16.89"/>
    <n v="18423447"/>
    <n v="41.21"/>
    <s v="Rural"/>
    <n v="27.533000000000001"/>
    <n v="88.512200000000007"/>
    <x v="1"/>
    <s v="May"/>
    <n v="2020"/>
  </r>
  <r>
    <x v="14"/>
    <x v="13"/>
    <s v=" Monthly"/>
    <n v="9.4"/>
    <n v="23601016"/>
    <n v="48.34"/>
    <s v="Rural"/>
    <n v="27.533000000000001"/>
    <n v="88.512200000000007"/>
    <x v="1"/>
    <s v="June"/>
    <n v="2020"/>
  </r>
  <r>
    <x v="15"/>
    <x v="0"/>
    <s v=" Monthly"/>
    <n v="3.16"/>
    <n v="1119011"/>
    <n v="66.13"/>
    <s v="Rural"/>
    <n v="27.533000000000001"/>
    <n v="88.512200000000007"/>
    <x v="1"/>
    <s v="May"/>
    <n v="2019"/>
  </r>
  <r>
    <x v="15"/>
    <x v="1"/>
    <s v=" Monthly"/>
    <n v="4.2300000000000004"/>
    <n v="1024797"/>
    <n v="61.09"/>
    <s v="Rural"/>
    <n v="27.533000000000001"/>
    <n v="88.512200000000007"/>
    <x v="1"/>
    <s v="June"/>
    <n v="2019"/>
  </r>
  <r>
    <x v="15"/>
    <x v="2"/>
    <s v=" Monthly"/>
    <n v="1.03"/>
    <n v="1158511"/>
    <n v="66.67"/>
    <s v="Rural"/>
    <n v="27.533000000000001"/>
    <n v="88.512200000000007"/>
    <x v="1"/>
    <s v="July"/>
    <n v="2019"/>
  </r>
  <r>
    <x v="15"/>
    <x v="3"/>
    <s v=" Monthly"/>
    <n v="0.52"/>
    <n v="1065725"/>
    <n v="60.86"/>
    <s v="Rural"/>
    <n v="27.533000000000001"/>
    <n v="88.512200000000007"/>
    <x v="1"/>
    <s v="August"/>
    <n v="2019"/>
  </r>
  <r>
    <x v="15"/>
    <x v="4"/>
    <s v=" Monthly"/>
    <n v="0.24"/>
    <n v="1162159"/>
    <n v="66.02"/>
    <s v="Rural"/>
    <n v="11.1271"/>
    <n v="78.656899999999993"/>
    <x v="0"/>
    <s v="September"/>
    <n v="2019"/>
  </r>
  <r>
    <x v="15"/>
    <x v="5"/>
    <s v=" Monthly"/>
    <n v="3.7"/>
    <n v="1080609"/>
    <n v="63.44"/>
    <s v="Rural"/>
    <n v="11.1271"/>
    <n v="78.656899999999993"/>
    <x v="0"/>
    <s v="October"/>
    <n v="2019"/>
  </r>
  <r>
    <x v="15"/>
    <x v="6"/>
    <s v=" Monthly"/>
    <n v="1.5"/>
    <n v="1205703"/>
    <n v="69.03"/>
    <s v="Rural"/>
    <n v="11.1271"/>
    <n v="78.656899999999993"/>
    <x v="0"/>
    <s v="November"/>
    <n v="2019"/>
  </r>
  <r>
    <x v="15"/>
    <x v="7"/>
    <s v=" Monthly"/>
    <n v="1.8"/>
    <n v="1102997"/>
    <n v="63.18"/>
    <s v="Rural"/>
    <n v="11.1271"/>
    <n v="78.656899999999993"/>
    <x v="0"/>
    <s v="December"/>
    <n v="2019"/>
  </r>
  <r>
    <x v="15"/>
    <x v="8"/>
    <s v=" Monthly"/>
    <n v="0.97"/>
    <n v="1229406"/>
    <n v="69.66"/>
    <s v="Rural"/>
    <n v="11.1271"/>
    <n v="78.656899999999993"/>
    <x v="0"/>
    <s v="January"/>
    <n v="2020"/>
  </r>
  <r>
    <x v="15"/>
    <x v="9"/>
    <s v=" Monthly"/>
    <n v="2.76"/>
    <n v="1112864"/>
    <n v="64.06"/>
    <s v="Rural"/>
    <n v="11.1271"/>
    <n v="78.656899999999993"/>
    <x v="0"/>
    <s v="February"/>
    <n v="2020"/>
  </r>
  <r>
    <x v="15"/>
    <x v="10"/>
    <s v=" Monthly"/>
    <n v="1.28"/>
    <n v="1192616"/>
    <n v="67.459999999999994"/>
    <s v="Rural"/>
    <n v="11.1271"/>
    <n v="78.656899999999993"/>
    <x v="0"/>
    <s v="March"/>
    <n v="2020"/>
  </r>
  <r>
    <x v="15"/>
    <x v="11"/>
    <s v=" Monthly"/>
    <n v="8.3800000000000008"/>
    <n v="803118"/>
    <n v="48.83"/>
    <s v="Rural"/>
    <n v="11.1271"/>
    <n v="78.656899999999993"/>
    <x v="0"/>
    <s v="April"/>
    <n v="2020"/>
  </r>
  <r>
    <x v="15"/>
    <x v="12"/>
    <s v=" Monthly"/>
    <n v="3.73"/>
    <n v="992148"/>
    <n v="57.26"/>
    <s v="Rural"/>
    <n v="11.1271"/>
    <n v="78.656899999999993"/>
    <x v="0"/>
    <s v="May"/>
    <n v="2020"/>
  </r>
  <r>
    <x v="15"/>
    <x v="13"/>
    <s v=" Monthly"/>
    <n v="1.35"/>
    <n v="1150200"/>
    <n v="64.63"/>
    <s v="Rural"/>
    <n v="11.1271"/>
    <n v="78.656899999999993"/>
    <x v="0"/>
    <s v="June"/>
    <n v="2020"/>
  </r>
  <r>
    <x v="16"/>
    <x v="0"/>
    <s v=" Monthly"/>
    <n v="4.17"/>
    <n v="11155753"/>
    <n v="40.47"/>
    <s v="Rural"/>
    <n v="18.112400000000001"/>
    <n v="79.019300000000001"/>
    <x v="0"/>
    <s v="May"/>
    <n v="2019"/>
  </r>
  <r>
    <x v="16"/>
    <x v="1"/>
    <s v=" Monthly"/>
    <n v="4.71"/>
    <n v="10965154"/>
    <n v="39.94"/>
    <s v="Rural"/>
    <n v="18.112400000000001"/>
    <n v="79.019300000000001"/>
    <x v="0"/>
    <s v="June"/>
    <n v="2019"/>
  </r>
  <r>
    <x v="16"/>
    <x v="2"/>
    <s v=" Monthly"/>
    <n v="3.31"/>
    <n v="12009883"/>
    <n v="43.05"/>
    <s v="Rural"/>
    <n v="18.112400000000001"/>
    <n v="79.019300000000001"/>
    <x v="0"/>
    <s v="July"/>
    <n v="2019"/>
  </r>
  <r>
    <x v="16"/>
    <x v="3"/>
    <s v=" Monthly"/>
    <n v="3.68"/>
    <n v="11727659"/>
    <n v="42.13"/>
    <s v="Rural"/>
    <n v="18.112400000000001"/>
    <n v="79.019300000000001"/>
    <x v="0"/>
    <s v="August"/>
    <n v="2019"/>
  </r>
  <r>
    <x v="16"/>
    <x v="4"/>
    <s v=" Monthly"/>
    <n v="4.3099999999999996"/>
    <n v="11167715"/>
    <n v="40.32"/>
    <s v="Rural"/>
    <n v="18.112400000000001"/>
    <n v="79.019300000000001"/>
    <x v="0"/>
    <s v="September"/>
    <n v="2019"/>
  </r>
  <r>
    <x v="16"/>
    <x v="5"/>
    <s v=" Monthly"/>
    <n v="4.28"/>
    <n v="11621534"/>
    <n v="41.88"/>
    <s v="Rural"/>
    <n v="18.112400000000001"/>
    <n v="79.019300000000001"/>
    <x v="0"/>
    <s v="October"/>
    <n v="2019"/>
  </r>
  <r>
    <x v="16"/>
    <x v="6"/>
    <s v=" Monthly"/>
    <n v="4.72"/>
    <n v="12192623"/>
    <n v="44.06"/>
    <s v="Rural"/>
    <n v="18.112400000000001"/>
    <n v="79.019300000000001"/>
    <x v="0"/>
    <s v="November"/>
    <n v="2019"/>
  </r>
  <r>
    <x v="16"/>
    <x v="7"/>
    <s v=" Monthly"/>
    <n v="4.67"/>
    <n v="11345069"/>
    <n v="40.909999999999997"/>
    <s v="Rural"/>
    <n v="18.112400000000001"/>
    <n v="79.019300000000001"/>
    <x v="0"/>
    <s v="December"/>
    <n v="2019"/>
  </r>
  <r>
    <x v="16"/>
    <x v="8"/>
    <s v=" Monthly"/>
    <n v="1.81"/>
    <n v="11182128"/>
    <n v="39.090000000000003"/>
    <s v="Rural"/>
    <n v="18.112400000000001"/>
    <n v="79.019300000000001"/>
    <x v="0"/>
    <s v="January"/>
    <n v="2020"/>
  </r>
  <r>
    <x v="16"/>
    <x v="9"/>
    <s v=" Monthly"/>
    <n v="3.31"/>
    <n v="11842655"/>
    <n v="41.98"/>
    <s v="Rural"/>
    <n v="18.112400000000001"/>
    <n v="79.019300000000001"/>
    <x v="0"/>
    <s v="February"/>
    <n v="2020"/>
  </r>
  <r>
    <x v="16"/>
    <x v="10"/>
    <s v=" Monthly"/>
    <n v="15.09"/>
    <n v="9814156"/>
    <n v="39.549999999999997"/>
    <s v="Rural"/>
    <n v="23.940799999999999"/>
    <n v="91.988200000000006"/>
    <x v="1"/>
    <s v="March"/>
    <n v="2020"/>
  </r>
  <r>
    <x v="16"/>
    <x v="11"/>
    <s v=" Monthly"/>
    <n v="24.48"/>
    <n v="5562449"/>
    <n v="25.16"/>
    <s v="Rural"/>
    <n v="23.940799999999999"/>
    <n v="91.988200000000006"/>
    <x v="1"/>
    <s v="April"/>
    <n v="2020"/>
  </r>
  <r>
    <x v="16"/>
    <x v="12"/>
    <s v=" Monthly"/>
    <n v="9.4499999999999993"/>
    <n v="9683719"/>
    <n v="36.479999999999997"/>
    <s v="Rural"/>
    <n v="23.940799999999999"/>
    <n v="91.988200000000006"/>
    <x v="1"/>
    <s v="May"/>
    <n v="2020"/>
  </r>
  <r>
    <x v="16"/>
    <x v="13"/>
    <s v=" Monthly"/>
    <n v="4.59"/>
    <n v="10187145"/>
    <n v="36.36"/>
    <s v="Rural"/>
    <n v="23.940799999999999"/>
    <n v="91.988200000000006"/>
    <x v="1"/>
    <s v="June"/>
    <n v="2020"/>
  </r>
  <r>
    <x v="17"/>
    <x v="0"/>
    <s v=" Monthly"/>
    <n v="0"/>
    <n v="172474"/>
    <n v="43.08"/>
    <s v="Rural"/>
    <n v="23.940799999999999"/>
    <n v="91.988200000000006"/>
    <x v="1"/>
    <s v="May"/>
    <n v="2019"/>
  </r>
  <r>
    <x v="17"/>
    <x v="1"/>
    <s v=" Monthly"/>
    <n v="0"/>
    <n v="184527"/>
    <n v="45.95"/>
    <s v="Rural"/>
    <n v="23.940799999999999"/>
    <n v="91.988200000000006"/>
    <x v="1"/>
    <s v="June"/>
    <n v="2019"/>
  </r>
  <r>
    <x v="17"/>
    <x v="2"/>
    <s v=" Monthly"/>
    <n v="0"/>
    <n v="139227"/>
    <n v="34.56"/>
    <s v="Rural"/>
    <n v="23.940799999999999"/>
    <n v="91.988200000000006"/>
    <x v="1"/>
    <s v="July"/>
    <n v="2019"/>
  </r>
  <r>
    <x v="17"/>
    <x v="3"/>
    <s v=" Monthly"/>
    <n v="4.8499999999999996"/>
    <n v="183930"/>
    <n v="47.83"/>
    <s v="Rural"/>
    <n v="23.940799999999999"/>
    <n v="91.988200000000006"/>
    <x v="1"/>
    <s v="August"/>
    <n v="2019"/>
  </r>
  <r>
    <x v="17"/>
    <x v="4"/>
    <s v=" Monthly"/>
    <n v="0"/>
    <n v="175718"/>
    <n v="43.34"/>
    <s v="Rural"/>
    <n v="23.940799999999999"/>
    <n v="91.988200000000006"/>
    <x v="1"/>
    <s v="September"/>
    <n v="2019"/>
  </r>
  <r>
    <x v="17"/>
    <x v="5"/>
    <s v=" Monthly"/>
    <n v="1.18"/>
    <n v="180283"/>
    <n v="44.85"/>
    <s v="Rural"/>
    <n v="23.940799999999999"/>
    <n v="91.988200000000006"/>
    <x v="1"/>
    <s v="October"/>
    <n v="2019"/>
  </r>
  <r>
    <x v="17"/>
    <x v="6"/>
    <s v=" Monthly"/>
    <n v="0"/>
    <n v="142787"/>
    <n v="35"/>
    <s v="Rural"/>
    <n v="26.846699999999998"/>
    <n v="80.946200000000005"/>
    <x v="4"/>
    <s v="November"/>
    <n v="2019"/>
  </r>
  <r>
    <x v="17"/>
    <x v="7"/>
    <s v=" Monthly"/>
    <n v="1.99"/>
    <n v="180808"/>
    <n v="45.07"/>
    <s v="Rural"/>
    <n v="26.846699999999998"/>
    <n v="80.946200000000005"/>
    <x v="4"/>
    <s v="December"/>
    <n v="2019"/>
  </r>
  <r>
    <x v="17"/>
    <x v="8"/>
    <s v=" Monthly"/>
    <n v="0.57999999999999996"/>
    <n v="176252"/>
    <n v="43.18"/>
    <s v="Rural"/>
    <n v="26.846699999999998"/>
    <n v="80.946200000000005"/>
    <x v="4"/>
    <s v="January"/>
    <n v="2020"/>
  </r>
  <r>
    <x v="17"/>
    <x v="9"/>
    <s v=" Monthly"/>
    <n v="1.74"/>
    <n v="183619"/>
    <n v="45.38"/>
    <s v="Rural"/>
    <n v="26.846699999999998"/>
    <n v="80.946200000000005"/>
    <x v="4"/>
    <s v="February"/>
    <n v="2020"/>
  </r>
  <r>
    <x v="17"/>
    <x v="10"/>
    <s v=" Monthly"/>
    <n v="2.31"/>
    <n v="142176"/>
    <n v="35.229999999999997"/>
    <s v="Rural"/>
    <n v="26.846699999999998"/>
    <n v="80.946200000000005"/>
    <x v="4"/>
    <s v="March"/>
    <n v="2020"/>
  </r>
  <r>
    <x v="17"/>
    <x v="11"/>
    <s v=" Monthly"/>
    <n v="74.510000000000005"/>
    <n v="49420"/>
    <n v="46.79"/>
    <s v="Rural"/>
    <n v="26.846699999999998"/>
    <n v="80.946200000000005"/>
    <x v="4"/>
    <s v="April"/>
    <n v="2020"/>
  </r>
  <r>
    <x v="18"/>
    <x v="0"/>
    <s v=" Monthly"/>
    <n v="9.17"/>
    <n v="6088547"/>
    <n v="44.79"/>
    <s v="Rural"/>
    <n v="26.846699999999998"/>
    <n v="80.946200000000005"/>
    <x v="4"/>
    <s v="May"/>
    <n v="2019"/>
  </r>
  <r>
    <x v="18"/>
    <x v="1"/>
    <s v=" Monthly"/>
    <n v="12.21"/>
    <n v="6025235"/>
    <n v="45.79"/>
    <s v="Rural"/>
    <n v="26.846699999999998"/>
    <n v="80.946200000000005"/>
    <x v="4"/>
    <s v="June"/>
    <n v="2019"/>
  </r>
  <r>
    <x v="18"/>
    <x v="2"/>
    <s v=" Monthly"/>
    <n v="9.64"/>
    <n v="6308129"/>
    <n v="46.5"/>
    <s v="Rural"/>
    <n v="26.846699999999998"/>
    <n v="80.946200000000005"/>
    <x v="4"/>
    <s v="July"/>
    <n v="2019"/>
  </r>
  <r>
    <x v="18"/>
    <x v="3"/>
    <s v=" Monthly"/>
    <n v="6.69"/>
    <n v="6183427"/>
    <n v="44.08"/>
    <s v="Rural"/>
    <n v="26.846699999999998"/>
    <n v="80.946200000000005"/>
    <x v="4"/>
    <s v="August"/>
    <n v="2019"/>
  </r>
  <r>
    <x v="18"/>
    <x v="4"/>
    <s v=" Monthly"/>
    <n v="8.59"/>
    <n v="6260971"/>
    <n v="45.49"/>
    <s v="Rural"/>
    <n v="30.066800000000001"/>
    <n v="79.019300000000001"/>
    <x v="4"/>
    <s v="September"/>
    <n v="2019"/>
  </r>
  <r>
    <x v="18"/>
    <x v="5"/>
    <s v=" Monthly"/>
    <n v="12.56"/>
    <n v="6021921"/>
    <n v="45.66"/>
    <s v="Rural"/>
    <n v="30.066800000000001"/>
    <n v="79.019300000000001"/>
    <x v="4"/>
    <s v="October"/>
    <n v="2019"/>
  </r>
  <r>
    <x v="18"/>
    <x v="6"/>
    <s v=" Monthly"/>
    <n v="7.07"/>
    <n v="6395022"/>
    <n v="45.55"/>
    <s v="Rural"/>
    <n v="30.066800000000001"/>
    <n v="79.019300000000001"/>
    <x v="4"/>
    <s v="November"/>
    <n v="2019"/>
  </r>
  <r>
    <x v="18"/>
    <x v="7"/>
    <s v=" Monthly"/>
    <n v="6.13"/>
    <n v="6164215"/>
    <n v="43.4"/>
    <s v="Rural"/>
    <n v="30.066800000000001"/>
    <n v="79.019300000000001"/>
    <x v="4"/>
    <s v="December"/>
    <n v="2019"/>
  </r>
  <r>
    <x v="18"/>
    <x v="8"/>
    <s v=" Monthly"/>
    <n v="9.69"/>
    <n v="6189471"/>
    <n v="45.22"/>
    <s v="Rural"/>
    <n v="30.066800000000001"/>
    <n v="79.019300000000001"/>
    <x v="4"/>
    <s v="January"/>
    <n v="2020"/>
  </r>
  <r>
    <x v="18"/>
    <x v="9"/>
    <s v=" Monthly"/>
    <n v="10.41"/>
    <n v="6009820"/>
    <n v="44.19"/>
    <s v="Rural"/>
    <n v="30.066800000000001"/>
    <n v="79.019300000000001"/>
    <x v="4"/>
    <s v="February"/>
    <n v="2020"/>
  </r>
  <r>
    <x v="18"/>
    <x v="10"/>
    <s v=" Monthly"/>
    <n v="10.51"/>
    <n v="6373692"/>
    <n v="46.85"/>
    <s v="Rural"/>
    <n v="30.066800000000001"/>
    <n v="79.019300000000001"/>
    <x v="4"/>
    <s v="March"/>
    <n v="2020"/>
  </r>
  <r>
    <x v="18"/>
    <x v="11"/>
    <s v=" Monthly"/>
    <n v="3.69"/>
    <n v="4721590"/>
    <n v="32.200000000000003"/>
    <s v="Rural"/>
    <n v="30.066800000000001"/>
    <n v="79.019300000000001"/>
    <x v="4"/>
    <s v="April"/>
    <n v="2020"/>
  </r>
  <r>
    <x v="18"/>
    <x v="12"/>
    <s v=" Monthly"/>
    <n v="40.590000000000003"/>
    <n v="3727366"/>
    <n v="41.14"/>
    <s v="Rural"/>
    <n v="30.066800000000001"/>
    <n v="79.019300000000001"/>
    <x v="4"/>
    <s v="May"/>
    <n v="2020"/>
  </r>
  <r>
    <x v="18"/>
    <x v="13"/>
    <s v=" Monthly"/>
    <n v="20"/>
    <n v="5364047"/>
    <n v="43.9"/>
    <s v="Rural"/>
    <n v="30.066800000000001"/>
    <n v="79.019300000000001"/>
    <x v="4"/>
    <s v="June"/>
    <n v="2020"/>
  </r>
  <r>
    <x v="19"/>
    <x v="0"/>
    <s v=" Monthly"/>
    <n v="4.03"/>
    <n v="15226005"/>
    <n v="38.520000000000003"/>
    <s v="Rural"/>
    <n v="22.986799999999999"/>
    <n v="87.855000000000004"/>
    <x v="2"/>
    <s v="May"/>
    <n v="2019"/>
  </r>
  <r>
    <x v="19"/>
    <x v="1"/>
    <s v=" Monthly"/>
    <n v="13.7"/>
    <n v="14610564"/>
    <n v="41.02"/>
    <s v="Rural"/>
    <n v="22.986799999999999"/>
    <n v="87.855000000000004"/>
    <x v="2"/>
    <s v="June"/>
    <n v="2019"/>
  </r>
  <r>
    <x v="19"/>
    <x v="2"/>
    <s v=" Monthly"/>
    <n v="9.6999999999999993"/>
    <n v="14859873"/>
    <n v="39.78"/>
    <s v="Rural"/>
    <n v="22.986799999999999"/>
    <n v="87.855000000000004"/>
    <x v="2"/>
    <s v="July"/>
    <n v="2019"/>
  </r>
  <r>
    <x v="19"/>
    <x v="3"/>
    <s v=" Monthly"/>
    <n v="12.5"/>
    <n v="15052051"/>
    <n v="41.48"/>
    <s v="Rural"/>
    <n v="22.986799999999999"/>
    <n v="87.855000000000004"/>
    <x v="2"/>
    <s v="August"/>
    <n v="2019"/>
  </r>
  <r>
    <x v="19"/>
    <x v="4"/>
    <s v=" Monthly"/>
    <n v="5.45"/>
    <n v="15419779"/>
    <n v="39.24"/>
    <s v="Rural"/>
    <n v="22.986799999999999"/>
    <n v="87.855000000000004"/>
    <x v="2"/>
    <s v="September"/>
    <n v="2019"/>
  </r>
  <r>
    <x v="19"/>
    <x v="5"/>
    <s v=" Monthly"/>
    <n v="14.66"/>
    <n v="15178544"/>
    <n v="42.69"/>
    <s v="Rural"/>
    <n v="22.986799999999999"/>
    <n v="87.855000000000004"/>
    <x v="2"/>
    <s v="October"/>
    <n v="2019"/>
  </r>
  <r>
    <x v="19"/>
    <x v="6"/>
    <s v=" Monthly"/>
    <n v="10.47"/>
    <n v="15278556"/>
    <n v="40.869999999999997"/>
    <s v="Rural"/>
    <n v="22.986799999999999"/>
    <n v="87.855000000000004"/>
    <x v="2"/>
    <s v="November"/>
    <n v="2019"/>
  </r>
  <r>
    <x v="19"/>
    <x v="7"/>
    <s v=" Monthly"/>
    <n v="13.96"/>
    <n v="15485307"/>
    <n v="43"/>
    <s v="Rural"/>
    <n v="22.986799999999999"/>
    <n v="87.855000000000004"/>
    <x v="2"/>
    <s v="December"/>
    <n v="2019"/>
  </r>
  <r>
    <x v="19"/>
    <x v="8"/>
    <s v=" Monthly"/>
    <n v="8"/>
    <n v="15484353"/>
    <n v="40.119999999999997"/>
    <s v="Rural"/>
    <n v="22.986799999999999"/>
    <n v="87.855000000000004"/>
    <x v="2"/>
    <s v="January"/>
    <n v="2020"/>
  </r>
  <r>
    <x v="19"/>
    <x v="9"/>
    <s v=" Monthly"/>
    <n v="14.48"/>
    <n v="15040572"/>
    <n v="41.83"/>
    <s v="Rural"/>
    <n v="22.986799999999999"/>
    <n v="87.855000000000004"/>
    <x v="2"/>
    <s v="February"/>
    <n v="2020"/>
  </r>
  <r>
    <x v="19"/>
    <x v="10"/>
    <s v=" Monthly"/>
    <n v="9.4700000000000006"/>
    <n v="15059769"/>
    <n v="39.47"/>
    <s v="Rural"/>
    <m/>
    <m/>
    <x v="5"/>
    <s v="March"/>
    <n v="2020"/>
  </r>
  <r>
    <x v="19"/>
    <x v="11"/>
    <s v=" Monthly"/>
    <n v="12.25"/>
    <n v="13051219"/>
    <n v="35.21"/>
    <s v="Rural"/>
    <m/>
    <m/>
    <x v="5"/>
    <s v="April"/>
    <n v="2020"/>
  </r>
  <r>
    <x v="19"/>
    <x v="12"/>
    <s v=" Monthly"/>
    <n v="10.45"/>
    <n v="15586833"/>
    <n v="41.11"/>
    <s v="Rural"/>
    <m/>
    <m/>
    <x v="5"/>
    <s v="May"/>
    <n v="2020"/>
  </r>
  <r>
    <x v="19"/>
    <x v="13"/>
    <s v=" Monthly"/>
    <n v="13.86"/>
    <n v="16076978"/>
    <n v="43.98"/>
    <s v="Rural"/>
    <m/>
    <m/>
    <x v="5"/>
    <s v="June"/>
    <n v="2020"/>
  </r>
  <r>
    <x v="20"/>
    <x v="5"/>
    <s v=" Monthly"/>
    <n v="5.48"/>
    <n v="146688"/>
    <n v="44.06"/>
    <s v="Rural"/>
    <m/>
    <m/>
    <x v="5"/>
    <s v="October"/>
    <n v="2019"/>
  </r>
  <r>
    <x v="20"/>
    <x v="6"/>
    <s v=" Monthly"/>
    <n v="13.11"/>
    <n v="162426"/>
    <n v="53.04"/>
    <s v="Rural"/>
    <m/>
    <m/>
    <x v="5"/>
    <s v="November"/>
    <n v="2019"/>
  </r>
  <r>
    <x v="20"/>
    <x v="7"/>
    <s v=" Monthly"/>
    <n v="1"/>
    <n v="161647"/>
    <n v="46.3"/>
    <s v="Rural"/>
    <m/>
    <m/>
    <x v="5"/>
    <s v="December"/>
    <n v="2019"/>
  </r>
  <r>
    <x v="20"/>
    <x v="11"/>
    <s v=" Monthly"/>
    <n v="0"/>
    <n v="133399"/>
    <n v="37.72"/>
    <s v="Rural"/>
    <m/>
    <m/>
    <x v="5"/>
    <s v="April"/>
    <n v="2020"/>
  </r>
  <r>
    <x v="20"/>
    <x v="13"/>
    <s v=" Monthly"/>
    <n v="5.81"/>
    <n v="141313"/>
    <n v="42.36"/>
    <s v="Rural"/>
    <m/>
    <m/>
    <x v="5"/>
    <s v="June"/>
    <n v="2020"/>
  </r>
  <r>
    <x v="21"/>
    <x v="0"/>
    <s v=" Monthly"/>
    <n v="0.97"/>
    <n v="15844698"/>
    <n v="49.44"/>
    <s v="Rural"/>
    <m/>
    <m/>
    <x v="5"/>
    <s v="May"/>
    <n v="2019"/>
  </r>
  <r>
    <x v="21"/>
    <x v="1"/>
    <s v=" Monthly"/>
    <n v="0.92"/>
    <n v="16375303"/>
    <n v="50.99"/>
    <s v="Rural"/>
    <m/>
    <m/>
    <x v="5"/>
    <s v="June"/>
    <n v="2019"/>
  </r>
  <r>
    <x v="21"/>
    <x v="2"/>
    <s v=" Monthly"/>
    <n v="6.01"/>
    <n v="16455928"/>
    <n v="53.94"/>
    <s v="Rural"/>
    <m/>
    <m/>
    <x v="5"/>
    <s v="July"/>
    <n v="2019"/>
  </r>
  <r>
    <x v="21"/>
    <x v="3"/>
    <s v=" Monthly"/>
    <n v="2.91"/>
    <n v="16463931"/>
    <n v="52.17"/>
    <s v="Rural"/>
    <m/>
    <m/>
    <x v="5"/>
    <s v="August"/>
    <n v="2019"/>
  </r>
  <r>
    <x v="21"/>
    <x v="4"/>
    <s v=" Monthly"/>
    <n v="1.71"/>
    <n v="14595441"/>
    <n v="45.62"/>
    <s v="Rural"/>
    <m/>
    <m/>
    <x v="5"/>
    <s v="September"/>
    <n v="2019"/>
  </r>
  <r>
    <x v="21"/>
    <x v="5"/>
    <s v=" Monthly"/>
    <n v="1.46"/>
    <n v="15595647"/>
    <n v="48.55"/>
    <s v="Rural"/>
    <m/>
    <m/>
    <x v="5"/>
    <s v="October"/>
    <n v="2019"/>
  </r>
  <r>
    <x v="21"/>
    <x v="6"/>
    <s v=" Monthly"/>
    <n v="2.46"/>
    <n v="16223430"/>
    <n v="50.95"/>
    <s v="Rural"/>
    <m/>
    <m/>
    <x v="5"/>
    <s v="November"/>
    <n v="2019"/>
  </r>
  <r>
    <x v="21"/>
    <x v="7"/>
    <s v=" Monthly"/>
    <n v="3.73"/>
    <n v="15356938"/>
    <n v="48.8"/>
    <s v="Rural"/>
    <m/>
    <m/>
    <x v="5"/>
    <s v="December"/>
    <n v="2019"/>
  </r>
  <r>
    <x v="21"/>
    <x v="8"/>
    <s v=" Monthly"/>
    <n v="1.18"/>
    <n v="14954646"/>
    <n v="46.23"/>
    <s v="Rural"/>
    <m/>
    <m/>
    <x v="5"/>
    <s v="January"/>
    <n v="2020"/>
  </r>
  <r>
    <x v="21"/>
    <x v="9"/>
    <s v=" Monthly"/>
    <n v="1.17"/>
    <n v="15828488"/>
    <n v="48.86"/>
    <s v="Rural"/>
    <m/>
    <m/>
    <x v="5"/>
    <s v="February"/>
    <n v="2020"/>
  </r>
  <r>
    <x v="21"/>
    <x v="10"/>
    <s v=" Monthly"/>
    <n v="6.36"/>
    <n v="15848590"/>
    <n v="51.56"/>
    <s v="Rural"/>
    <m/>
    <m/>
    <x v="5"/>
    <s v="March"/>
    <n v="2020"/>
  </r>
  <r>
    <x v="21"/>
    <x v="11"/>
    <s v=" Monthly"/>
    <n v="53.19"/>
    <n v="5086200"/>
    <n v="33.049999999999997"/>
    <s v="Rural"/>
    <m/>
    <m/>
    <x v="5"/>
    <s v="April"/>
    <n v="2020"/>
  </r>
  <r>
    <x v="21"/>
    <x v="12"/>
    <s v=" Monthly"/>
    <n v="38.729999999999997"/>
    <n v="5768342"/>
    <n v="28.6"/>
    <s v="Rural"/>
    <m/>
    <m/>
    <x v="5"/>
    <s v="May"/>
    <n v="2020"/>
  </r>
  <r>
    <x v="21"/>
    <x v="13"/>
    <s v=" Monthly"/>
    <n v="2.06"/>
    <n v="10169115"/>
    <n v="31.49"/>
    <s v="Rural"/>
    <m/>
    <m/>
    <x v="5"/>
    <s v="June"/>
    <n v="2020"/>
  </r>
  <r>
    <x v="22"/>
    <x v="0"/>
    <s v=" Monthly"/>
    <n v="2.23"/>
    <n v="11053353"/>
    <n v="61.74"/>
    <s v="Rural"/>
    <m/>
    <m/>
    <x v="5"/>
    <s v="May"/>
    <n v="2019"/>
  </r>
  <r>
    <x v="22"/>
    <x v="1"/>
    <s v=" Monthly"/>
    <n v="5.92"/>
    <n v="10728822"/>
    <n v="62.19"/>
    <s v="Rural"/>
    <m/>
    <m/>
    <x v="5"/>
    <s v="June"/>
    <n v="2019"/>
  </r>
  <r>
    <x v="22"/>
    <x v="2"/>
    <s v=" Monthly"/>
    <n v="2.4500000000000002"/>
    <n v="11538688"/>
    <n v="64.400000000000006"/>
    <s v="Rural"/>
    <m/>
    <m/>
    <x v="5"/>
    <s v="July"/>
    <n v="2019"/>
  </r>
  <r>
    <x v="22"/>
    <x v="3"/>
    <s v=" Monthly"/>
    <n v="1.4"/>
    <n v="10743959"/>
    <n v="59.23"/>
    <s v="Rural"/>
    <m/>
    <m/>
    <x v="5"/>
    <s v="August"/>
    <n v="2019"/>
  </r>
  <r>
    <x v="22"/>
    <x v="4"/>
    <s v=" Monthly"/>
    <n v="5.49"/>
    <n v="12636415"/>
    <n v="72.569999999999993"/>
    <s v="Rural"/>
    <m/>
    <m/>
    <x v="5"/>
    <s v="September"/>
    <n v="2019"/>
  </r>
  <r>
    <x v="22"/>
    <x v="5"/>
    <s v=" Monthly"/>
    <n v="7.29"/>
    <n v="11375354"/>
    <n v="66.489999999999995"/>
    <s v="Rural"/>
    <m/>
    <m/>
    <x v="5"/>
    <s v="October"/>
    <n v="2019"/>
  </r>
  <r>
    <x v="22"/>
    <x v="6"/>
    <s v=" Monthly"/>
    <n v="6.47"/>
    <n v="11265828"/>
    <n v="65.17"/>
    <s v="Rural"/>
    <m/>
    <m/>
    <x v="5"/>
    <s v="November"/>
    <n v="2019"/>
  </r>
  <r>
    <x v="22"/>
    <x v="7"/>
    <s v=" Monthly"/>
    <n v="1.35"/>
    <n v="11068056"/>
    <n v="60.61"/>
    <s v="Rural"/>
    <m/>
    <m/>
    <x v="5"/>
    <s v="December"/>
    <n v="2019"/>
  </r>
  <r>
    <x v="22"/>
    <x v="8"/>
    <s v=" Monthly"/>
    <n v="5.0199999999999996"/>
    <n v="12065915"/>
    <n v="68.510000000000005"/>
    <s v="Rural"/>
    <m/>
    <m/>
    <x v="5"/>
    <s v="January"/>
    <n v="2020"/>
  </r>
  <r>
    <x v="22"/>
    <x v="9"/>
    <s v=" Monthly"/>
    <n v="9.02"/>
    <n v="11304474"/>
    <n v="66.92"/>
    <s v="Rural"/>
    <m/>
    <m/>
    <x v="5"/>
    <s v="February"/>
    <n v="2020"/>
  </r>
  <r>
    <x v="22"/>
    <x v="10"/>
    <s v=" Monthly"/>
    <n v="5.63"/>
    <n v="12028377"/>
    <n v="68.53"/>
    <s v="Rural"/>
    <m/>
    <m/>
    <x v="5"/>
    <s v="March"/>
    <n v="2020"/>
  </r>
  <r>
    <x v="22"/>
    <x v="11"/>
    <s v=" Monthly"/>
    <n v="4.51"/>
    <n v="8793799"/>
    <n v="49.44"/>
    <s v="Rural"/>
    <m/>
    <m/>
    <x v="5"/>
    <s v="April"/>
    <n v="2020"/>
  </r>
  <r>
    <x v="22"/>
    <x v="12"/>
    <s v=" Monthly"/>
    <n v="34.01"/>
    <n v="7508747"/>
    <n v="61"/>
    <s v="Rural"/>
    <m/>
    <m/>
    <x v="5"/>
    <s v="May"/>
    <n v="2020"/>
  </r>
  <r>
    <x v="22"/>
    <x v="13"/>
    <s v=" Monthly"/>
    <n v="19.3"/>
    <n v="8891181"/>
    <n v="58.97"/>
    <s v="Rural"/>
    <m/>
    <m/>
    <x v="5"/>
    <s v="June"/>
    <n v="2020"/>
  </r>
  <r>
    <x v="23"/>
    <x v="0"/>
    <s v=" Monthly"/>
    <n v="29.25"/>
    <n v="1019549"/>
    <n v="64.47"/>
    <s v="Rural"/>
    <m/>
    <m/>
    <x v="5"/>
    <s v="May"/>
    <n v="2019"/>
  </r>
  <r>
    <x v="23"/>
    <x v="1"/>
    <s v=" Monthly"/>
    <n v="26.64"/>
    <n v="1107013"/>
    <n v="67.400000000000006"/>
    <s v="Rural"/>
    <m/>
    <m/>
    <x v="5"/>
    <s v="June"/>
    <n v="2019"/>
  </r>
  <r>
    <x v="23"/>
    <x v="2"/>
    <s v=" Monthly"/>
    <n v="22.47"/>
    <n v="1052597"/>
    <n v="60.54"/>
    <s v="Rural"/>
    <m/>
    <m/>
    <x v="5"/>
    <s v="July"/>
    <n v="2019"/>
  </r>
  <r>
    <x v="23"/>
    <x v="3"/>
    <s v=" Monthly"/>
    <n v="25.49"/>
    <n v="975501"/>
    <n v="58.29"/>
    <s v="Rural"/>
    <m/>
    <m/>
    <x v="5"/>
    <s v="August"/>
    <n v="2019"/>
  </r>
  <r>
    <x v="23"/>
    <x v="4"/>
    <s v=" Monthly"/>
    <n v="30.23"/>
    <n v="1034408"/>
    <n v="65.900000000000006"/>
    <s v="Rural"/>
    <m/>
    <m/>
    <x v="5"/>
    <s v="September"/>
    <n v="2019"/>
  </r>
  <r>
    <x v="23"/>
    <x v="5"/>
    <s v=" Monthly"/>
    <n v="27.54"/>
    <n v="1113764"/>
    <n v="68.209999999999994"/>
    <s v="Rural"/>
    <m/>
    <m/>
    <x v="5"/>
    <s v="October"/>
    <n v="2019"/>
  </r>
  <r>
    <x v="23"/>
    <x v="6"/>
    <s v=" Monthly"/>
    <n v="25.25"/>
    <n v="1084633"/>
    <n v="64.290000000000006"/>
    <s v="Rural"/>
    <m/>
    <m/>
    <x v="5"/>
    <s v="November"/>
    <n v="2019"/>
  </r>
  <r>
    <x v="23"/>
    <x v="7"/>
    <s v=" Monthly"/>
    <n v="26.53"/>
    <n v="1046878"/>
    <n v="63.02"/>
    <s v="Rural"/>
    <m/>
    <m/>
    <x v="5"/>
    <s v="December"/>
    <n v="2019"/>
  </r>
  <r>
    <x v="23"/>
    <x v="8"/>
    <s v=" Monthly"/>
    <n v="31.91"/>
    <n v="1057975"/>
    <n v="68.61"/>
    <s v="Rural"/>
    <m/>
    <m/>
    <x v="5"/>
    <s v="January"/>
    <n v="2020"/>
  </r>
  <r>
    <x v="23"/>
    <x v="9"/>
    <s v=" Monthly"/>
    <n v="26.22"/>
    <n v="1169347"/>
    <n v="69.88"/>
    <s v="Rural"/>
    <m/>
    <m/>
    <x v="5"/>
    <s v="February"/>
    <n v="2020"/>
  </r>
  <r>
    <x v="23"/>
    <x v="10"/>
    <s v=" Monthly"/>
    <n v="31.61"/>
    <n v="1060946"/>
    <n v="68.28"/>
    <s v="Rural"/>
    <m/>
    <m/>
    <x v="5"/>
    <s v="March"/>
    <n v="2020"/>
  </r>
  <r>
    <x v="23"/>
    <x v="11"/>
    <s v=" Monthly"/>
    <n v="43.64"/>
    <n v="675083"/>
    <n v="52.63"/>
    <s v="Rural"/>
    <m/>
    <m/>
    <x v="5"/>
    <s v="April"/>
    <n v="2020"/>
  </r>
  <r>
    <x v="23"/>
    <x v="12"/>
    <s v=" Monthly"/>
    <n v="14.71"/>
    <n v="911789"/>
    <n v="46.9"/>
    <s v="Rural"/>
    <m/>
    <m/>
    <x v="5"/>
    <s v="May"/>
    <n v="2020"/>
  </r>
  <r>
    <x v="23"/>
    <x v="13"/>
    <s v=" Monthly"/>
    <n v="18.84"/>
    <n v="1106978"/>
    <n v="59.74"/>
    <s v="Rural"/>
    <m/>
    <m/>
    <x v="5"/>
    <s v="June"/>
    <n v="2020"/>
  </r>
  <r>
    <x v="24"/>
    <x v="0"/>
    <s v=" Monthly"/>
    <n v="10.26"/>
    <n v="43287808"/>
    <n v="39.96"/>
    <s v="Rural"/>
    <m/>
    <m/>
    <x v="5"/>
    <s v="May"/>
    <n v="2019"/>
  </r>
  <r>
    <x v="24"/>
    <x v="1"/>
    <s v=" Monthly"/>
    <n v="11.13"/>
    <n v="42276572"/>
    <n v="39.32"/>
    <s v="Rural"/>
    <m/>
    <m/>
    <x v="5"/>
    <s v="June"/>
    <n v="2019"/>
  </r>
  <r>
    <x v="24"/>
    <x v="2"/>
    <s v=" Monthly"/>
    <n v="9.19"/>
    <n v="42697000"/>
    <n v="38.78"/>
    <s v="Rural"/>
    <m/>
    <m/>
    <x v="5"/>
    <s v="July"/>
    <n v="2019"/>
  </r>
  <r>
    <x v="24"/>
    <x v="3"/>
    <s v=" Monthly"/>
    <n v="11.47"/>
    <n v="43298746"/>
    <n v="40.24"/>
    <s v="Rural"/>
    <m/>
    <m/>
    <x v="5"/>
    <s v="August"/>
    <n v="2019"/>
  </r>
  <r>
    <x v="24"/>
    <x v="4"/>
    <s v=" Monthly"/>
    <n v="6.45"/>
    <n v="44198762"/>
    <n v="38.79"/>
    <s v="Rural"/>
    <m/>
    <m/>
    <x v="5"/>
    <s v="September"/>
    <n v="2019"/>
  </r>
  <r>
    <x v="24"/>
    <x v="5"/>
    <s v=" Monthly"/>
    <n v="10.18"/>
    <n v="42833265"/>
    <n v="39.07"/>
    <s v="Rural"/>
    <m/>
    <m/>
    <x v="5"/>
    <s v="October"/>
    <n v="2019"/>
  </r>
  <r>
    <x v="24"/>
    <x v="6"/>
    <s v=" Monthly"/>
    <n v="6.94"/>
    <n v="43261530"/>
    <n v="38.01"/>
    <s v="Rural"/>
    <m/>
    <m/>
    <x v="5"/>
    <s v="November"/>
    <n v="2019"/>
  </r>
  <r>
    <x v="24"/>
    <x v="7"/>
    <s v=" Monthly"/>
    <n v="8.43"/>
    <n v="44640087"/>
    <n v="39.770000000000003"/>
    <s v="Rural"/>
    <m/>
    <m/>
    <x v="5"/>
    <s v="December"/>
    <n v="2019"/>
  </r>
  <r>
    <x v="24"/>
    <x v="8"/>
    <s v=" Monthly"/>
    <n v="6.06"/>
    <n v="45777509"/>
    <n v="39.67"/>
    <s v="Rural"/>
    <m/>
    <m/>
    <x v="5"/>
    <s v="January"/>
    <n v="2020"/>
  </r>
  <r>
    <x v="24"/>
    <x v="9"/>
    <s v=" Monthly"/>
    <n v="8.1199999999999992"/>
    <n v="44257432"/>
    <n v="39.130000000000003"/>
    <s v="Rural"/>
    <m/>
    <m/>
    <x v="5"/>
    <s v="February"/>
    <n v="2020"/>
  </r>
  <r>
    <x v="24"/>
    <x v="10"/>
    <s v=" Monthly"/>
    <n v="9.3699999999999992"/>
    <n v="43086706"/>
    <n v="38.53"/>
    <s v="Rural"/>
    <m/>
    <m/>
    <x v="5"/>
    <s v="March"/>
    <n v="2020"/>
  </r>
  <r>
    <x v="24"/>
    <x v="11"/>
    <s v=" Monthly"/>
    <n v="19.920000000000002"/>
    <n v="39970677"/>
    <n v="40.369999999999997"/>
    <s v="Rural"/>
    <m/>
    <m/>
    <x v="5"/>
    <s v="April"/>
    <n v="2020"/>
  </r>
  <r>
    <x v="24"/>
    <x v="12"/>
    <s v=" Monthly"/>
    <n v="16.89"/>
    <n v="38640999"/>
    <n v="37.520000000000003"/>
    <s v="Rural"/>
    <m/>
    <m/>
    <x v="5"/>
    <s v="May"/>
    <n v="2020"/>
  </r>
  <r>
    <x v="24"/>
    <x v="13"/>
    <s v=" Monthly"/>
    <n v="8.51"/>
    <n v="41908909"/>
    <n v="36.89"/>
    <s v="Rural"/>
    <m/>
    <m/>
    <x v="5"/>
    <s v="June"/>
    <n v="2020"/>
  </r>
  <r>
    <x v="25"/>
    <x v="0"/>
    <s v=" Monthly"/>
    <n v="1.63"/>
    <n v="2108044"/>
    <n v="37.47"/>
    <s v="Rural"/>
    <m/>
    <m/>
    <x v="5"/>
    <s v="May"/>
    <n v="2019"/>
  </r>
  <r>
    <x v="25"/>
    <x v="1"/>
    <s v=" Monthly"/>
    <n v="4.6500000000000004"/>
    <n v="2021553"/>
    <n v="37.01"/>
    <s v="Rural"/>
    <m/>
    <m/>
    <x v="5"/>
    <s v="June"/>
    <n v="2019"/>
  </r>
  <r>
    <x v="25"/>
    <x v="2"/>
    <s v=" Monthly"/>
    <n v="5.74"/>
    <n v="2000524"/>
    <n v="36.97"/>
    <s v="Rural"/>
    <m/>
    <m/>
    <x v="5"/>
    <s v="July"/>
    <n v="2019"/>
  </r>
  <r>
    <x v="25"/>
    <x v="3"/>
    <s v=" Monthly"/>
    <n v="6.11"/>
    <n v="1911380"/>
    <n v="35.39"/>
    <s v="Rural"/>
    <m/>
    <m/>
    <x v="5"/>
    <s v="August"/>
    <n v="2019"/>
  </r>
  <r>
    <x v="25"/>
    <x v="4"/>
    <s v=" Monthly"/>
    <n v="3.47"/>
    <n v="2157845"/>
    <n v="38.79"/>
    <s v="Rural"/>
    <m/>
    <m/>
    <x v="5"/>
    <s v="September"/>
    <n v="2019"/>
  </r>
  <r>
    <x v="25"/>
    <x v="5"/>
    <s v=" Monthly"/>
    <n v="4.83"/>
    <n v="2027662"/>
    <n v="36.9"/>
    <s v="Rural"/>
    <m/>
    <m/>
    <x v="5"/>
    <s v="October"/>
    <n v="2019"/>
  </r>
  <r>
    <x v="25"/>
    <x v="6"/>
    <s v=" Monthly"/>
    <n v="5.56"/>
    <n v="2007113"/>
    <n v="36.729999999999997"/>
    <s v="Rural"/>
    <m/>
    <m/>
    <x v="5"/>
    <s v="November"/>
    <n v="2019"/>
  </r>
  <r>
    <x v="25"/>
    <x v="7"/>
    <s v=" Monthly"/>
    <n v="4.5199999999999996"/>
    <n v="1947566"/>
    <n v="35.19"/>
    <s v="Rural"/>
    <m/>
    <m/>
    <x v="5"/>
    <s v="December"/>
    <n v="2019"/>
  </r>
  <r>
    <x v="25"/>
    <x v="8"/>
    <s v=" Monthly"/>
    <n v="4.17"/>
    <n v="1986386"/>
    <n v="35.69"/>
    <s v="Rural"/>
    <m/>
    <m/>
    <x v="5"/>
    <s v="January"/>
    <n v="2020"/>
  </r>
  <r>
    <x v="25"/>
    <x v="9"/>
    <s v=" Monthly"/>
    <n v="4.8499999999999996"/>
    <n v="2057523"/>
    <n v="37.159999999999997"/>
    <s v="Rural"/>
    <m/>
    <m/>
    <x v="5"/>
    <s v="February"/>
    <n v="2020"/>
  </r>
  <r>
    <x v="25"/>
    <x v="11"/>
    <s v=" Monthly"/>
    <n v="3.66"/>
    <n v="1972074"/>
    <n v="35.04"/>
    <s v="Rural"/>
    <m/>
    <m/>
    <x v="5"/>
    <s v="April"/>
    <n v="2020"/>
  </r>
  <r>
    <x v="25"/>
    <x v="12"/>
    <s v=" Monthly"/>
    <n v="3.57"/>
    <n v="1915482"/>
    <n v="33.94"/>
    <s v="Rural"/>
    <m/>
    <m/>
    <x v="5"/>
    <s v="May"/>
    <n v="2020"/>
  </r>
  <r>
    <x v="25"/>
    <x v="13"/>
    <s v=" Monthly"/>
    <n v="10.71"/>
    <n v="1675441"/>
    <n v="32"/>
    <s v="Rural"/>
    <m/>
    <m/>
    <x v="5"/>
    <s v="June"/>
    <n v="2020"/>
  </r>
  <r>
    <x v="26"/>
    <x v="0"/>
    <s v=" Monthly"/>
    <n v="6.02"/>
    <n v="23452875"/>
    <n v="46.41"/>
    <s v="Rural"/>
    <m/>
    <m/>
    <x v="5"/>
    <s v="May"/>
    <n v="2019"/>
  </r>
  <r>
    <x v="26"/>
    <x v="1"/>
    <s v=" Monthly"/>
    <n v="5.85"/>
    <n v="25543465"/>
    <n v="50.36"/>
    <s v="Rural"/>
    <m/>
    <m/>
    <x v="5"/>
    <s v="June"/>
    <n v="2019"/>
  </r>
  <r>
    <x v="26"/>
    <x v="2"/>
    <s v=" Monthly"/>
    <n v="5.62"/>
    <n v="24857807"/>
    <n v="48.78"/>
    <s v="Rural"/>
    <m/>
    <m/>
    <x v="5"/>
    <s v="July"/>
    <n v="2019"/>
  </r>
  <r>
    <x v="26"/>
    <x v="3"/>
    <s v=" Monthly"/>
    <n v="5.58"/>
    <n v="24924827"/>
    <n v="48.79"/>
    <s v="Rural"/>
    <m/>
    <m/>
    <x v="5"/>
    <s v="August"/>
    <n v="2019"/>
  </r>
  <r>
    <x v="26"/>
    <x v="4"/>
    <s v=" Monthly"/>
    <n v="5.26"/>
    <n v="25610773"/>
    <n v="49.87"/>
    <s v="Rural"/>
    <m/>
    <m/>
    <x v="5"/>
    <s v="September"/>
    <n v="2019"/>
  </r>
  <r>
    <x v="26"/>
    <x v="5"/>
    <s v=" Monthly"/>
    <n v="6.78"/>
    <n v="24353018"/>
    <n v="48.09"/>
    <s v="Rural"/>
    <m/>
    <m/>
    <x v="5"/>
    <s v="October"/>
    <n v="2019"/>
  </r>
  <r>
    <x v="26"/>
    <x v="6"/>
    <s v=" Monthly"/>
    <n v="5.83"/>
    <n v="25630359"/>
    <n v="50"/>
    <s v="Rural"/>
    <m/>
    <m/>
    <x v="5"/>
    <s v="November"/>
    <n v="2019"/>
  </r>
  <r>
    <x v="26"/>
    <x v="7"/>
    <s v=" Monthly"/>
    <n v="5.79"/>
    <n v="24906239"/>
    <n v="48.47"/>
    <s v="Rural"/>
    <m/>
    <m/>
    <x v="5"/>
    <s v="December"/>
    <n v="2019"/>
  </r>
  <r>
    <x v="26"/>
    <x v="8"/>
    <s v=" Monthly"/>
    <n v="6.79"/>
    <n v="24612171"/>
    <n v="48.3"/>
    <s v="Rural"/>
    <m/>
    <m/>
    <x v="5"/>
    <s v="January"/>
    <n v="2020"/>
  </r>
  <r>
    <x v="26"/>
    <x v="9"/>
    <s v=" Monthly"/>
    <n v="3.78"/>
    <n v="26093009"/>
    <n v="49.51"/>
    <s v="Rural"/>
    <m/>
    <m/>
    <x v="5"/>
    <s v="February"/>
    <n v="2020"/>
  </r>
  <r>
    <x v="26"/>
    <x v="10"/>
    <s v=" Monthly"/>
    <n v="7.02"/>
    <n v="25097812"/>
    <n v="49.18"/>
    <s v="Rural"/>
    <m/>
    <m/>
    <x v="5"/>
    <s v="March"/>
    <n v="2020"/>
  </r>
  <r>
    <x v="26"/>
    <x v="11"/>
    <s v=" Monthly"/>
    <n v="18.32"/>
    <n v="17639370"/>
    <n v="39.270000000000003"/>
    <s v="Rural"/>
    <m/>
    <m/>
    <x v="5"/>
    <s v="April"/>
    <n v="2020"/>
  </r>
  <r>
    <x v="26"/>
    <x v="12"/>
    <s v=" Monthly"/>
    <n v="18.43"/>
    <n v="19115772"/>
    <n v="42.53"/>
    <s v="Rural"/>
    <m/>
    <m/>
    <x v="5"/>
    <s v="May"/>
    <n v="2020"/>
  </r>
  <r>
    <x v="26"/>
    <x v="13"/>
    <s v=" Monthly"/>
    <n v="4.9400000000000004"/>
    <n v="21225887"/>
    <n v="40.44"/>
    <s v="Rural"/>
    <m/>
    <m/>
    <x v="5"/>
    <s v="June"/>
    <n v="20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248FEF-AEEF-4E6A-8327-40FE5FF1EC7F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40:F68" firstHeaderRow="1" firstDataRow="1" firstDataCol="1"/>
  <pivotFields count="10"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Average of  Estimated Labour Participation Rate (%)" fld="5" subtotal="average" baseField="0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077CE7-A35C-4F2A-AA33-07DF0A9053B2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4">
    <pivotField showAll="0"/>
    <pivotField axis="axisRow" numFmtId="14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>
      <items count="120">
        <item x="8"/>
        <item x="4"/>
        <item x="39"/>
        <item x="92"/>
        <item x="60"/>
        <item x="70"/>
        <item x="73"/>
        <item x="29"/>
        <item x="79"/>
        <item x="96"/>
        <item x="37"/>
        <item x="42"/>
        <item x="80"/>
        <item x="50"/>
        <item x="69"/>
        <item x="5"/>
        <item x="74"/>
        <item x="113"/>
        <item x="112"/>
        <item x="84"/>
        <item x="72"/>
        <item x="6"/>
        <item x="114"/>
        <item x="1"/>
        <item x="49"/>
        <item x="64"/>
        <item x="59"/>
        <item x="99"/>
        <item x="78"/>
        <item x="111"/>
        <item x="118"/>
        <item x="45"/>
        <item x="65"/>
        <item x="98"/>
        <item x="91"/>
        <item x="0"/>
        <item x="93"/>
        <item x="63"/>
        <item x="25"/>
        <item x="115"/>
        <item x="15"/>
        <item x="26"/>
        <item x="16"/>
        <item x="14"/>
        <item x="107"/>
        <item x="71"/>
        <item x="110"/>
        <item x="55"/>
        <item x="54"/>
        <item x="97"/>
        <item x="44"/>
        <item x="108"/>
        <item x="7"/>
        <item x="68"/>
        <item x="77"/>
        <item x="87"/>
        <item x="9"/>
        <item x="17"/>
        <item x="82"/>
        <item x="89"/>
        <item x="83"/>
        <item x="56"/>
        <item x="53"/>
        <item x="27"/>
        <item x="88"/>
        <item x="61"/>
        <item x="18"/>
        <item x="90"/>
        <item x="3"/>
        <item x="86"/>
        <item x="28"/>
        <item x="105"/>
        <item x="75"/>
        <item x="19"/>
        <item x="10"/>
        <item x="35"/>
        <item x="23"/>
        <item x="41"/>
        <item x="2"/>
        <item x="67"/>
        <item x="36"/>
        <item x="116"/>
        <item x="117"/>
        <item x="106"/>
        <item x="43"/>
        <item x="101"/>
        <item x="109"/>
        <item x="24"/>
        <item x="13"/>
        <item x="20"/>
        <item x="22"/>
        <item x="40"/>
        <item x="48"/>
        <item x="62"/>
        <item x="21"/>
        <item x="57"/>
        <item x="52"/>
        <item x="31"/>
        <item x="76"/>
        <item x="66"/>
        <item x="38"/>
        <item x="102"/>
        <item x="30"/>
        <item x="58"/>
        <item x="103"/>
        <item x="51"/>
        <item x="100"/>
        <item x="33"/>
        <item x="34"/>
        <item x="95"/>
        <item x="85"/>
        <item x="32"/>
        <item x="46"/>
        <item x="104"/>
        <item x="11"/>
        <item x="12"/>
        <item x="94"/>
        <item x="47"/>
        <item x="8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3"/>
    <field x="12"/>
    <field x="1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 Estimated Unemployment Rate (%)" fld="3" subtotal="average" baseField="1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C2B494-D698-4EBC-BE22-1957D8FB8906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15" firstHeaderRow="1" firstDataRow="1" firstDataCol="1"/>
  <pivotFields count="15">
    <pivotField showAll="0"/>
    <pivotField axis="axisRow" numFmtId="14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0">
        <item x="8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14"/>
    <field x="12"/>
    <field x="1"/>
  </rowFields>
  <rowItems count="12">
    <i>
      <x v="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t="grand">
      <x/>
    </i>
  </rowItems>
  <colItems count="1">
    <i/>
  </colItems>
  <dataFields count="1">
    <dataField name="Average of  Estimated Unemployment Rate (%)" fld="3" subtotal="average" baseField="1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F755C2-DCDB-44F2-BF25-BAA92C0AC83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E12:F18" firstHeaderRow="1" firstDataRow="1" firstDataCol="1"/>
  <pivotFields count="10">
    <pivotField axis="axisRow" showAll="0" measureFilter="1" sortType="ascending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 v="15"/>
    </i>
    <i>
      <x v="1"/>
    </i>
    <i>
      <x v="25"/>
    </i>
    <i>
      <x v="20"/>
    </i>
    <i>
      <x/>
    </i>
    <i t="grand">
      <x/>
    </i>
  </rowItems>
  <colItems count="1">
    <i/>
  </colItems>
  <dataFields count="1">
    <dataField name="Average of  Estimated Unemployment Rate (%)" fld="3" subtotal="average" baseField="0" baseItem="2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7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75D8E3-6E60-408C-8FD9-7450FF27EBC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E3:F9" firstHeaderRow="1" firstDataRow="1" firstDataCol="1"/>
  <pivotFields count="10">
    <pivotField axis="axisRow" showAll="0" measureFilter="1" sortType="descending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 v="23"/>
    </i>
    <i>
      <x v="7"/>
    </i>
    <i>
      <x v="2"/>
    </i>
    <i>
      <x v="8"/>
    </i>
    <i>
      <x v="4"/>
    </i>
    <i t="grand">
      <x/>
    </i>
  </rowItems>
  <colItems count="1">
    <i/>
  </colItems>
  <dataFields count="1">
    <dataField name="Average of  Estimated Unemployment Rate (%)" fld="3" subtotal="average" baseField="0" baseItem="23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40E5FF-9F4E-4D3D-9504-CDB5B8A4201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1" firstHeaderRow="1" firstDataRow="1" firstDataCol="1"/>
  <pivotFields count="10"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um of  Estimated Unemployment Rate (%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5205D7-1C48-4C98-8DFC-0028D297DE79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2:C79" firstHeaderRow="1" firstDataRow="1" firstDataCol="1"/>
  <pivotFields count="10">
    <pivotField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7">
        <item x="2"/>
        <item x="4"/>
        <item x="1"/>
        <item x="0"/>
        <item x="3"/>
        <item x="5"/>
        <item t="default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 Estimated Unemployment Rate (%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CFF65A-B4E8-4BF4-ADCF-7E6E8636651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E21:F36" firstHeaderRow="1" firstDataRow="1" firstDataCol="1"/>
  <pivotFields count="10">
    <pivotField showAll="0" measureFilter="1" sortType="ascending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9"/>
        <item x="11"/>
        <item x="1"/>
        <item x="13"/>
        <item x="4"/>
        <item x="6"/>
        <item x="8"/>
        <item x="10"/>
        <item x="0"/>
        <item x="12"/>
        <item x="2"/>
        <item x="3"/>
        <item x="5"/>
        <item x="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 Estimated Unemployment Rate (%)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7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B3BDBF-735B-4AB9-9440-8255AC0AA67A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0:C68" firstHeaderRow="1" firstDataRow="1" firstDataCol="1"/>
  <pivotFields count="10"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Average of  Estimated Employed" fld="4" subtotal="average" baseField="0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6F6A09-1195-4955-9BE3-9704A30EC84C}" name="PivotTable10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10" firstHeaderRow="1" firstDataRow="1" firstDataCol="1"/>
  <pivotFields count="15">
    <pivotField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7">
        <item x="2"/>
        <item x="4"/>
        <item x="1"/>
        <item x="0"/>
        <item x="3"/>
        <item x="5"/>
        <item t="default"/>
      </items>
    </pivotField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 Estimated Unemployment Rate (%)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780872-58C8-4B32-B37D-EBA515EFA0F5}" name="PivotTable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5">
    <pivotField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4">
    <field x="13"/>
    <field x="14"/>
    <field x="12"/>
    <field x="1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 Estimated Unemployment Rate (%)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EC98383-501C-4305-A3FB-8482495B871A}" autoFormatId="16" applyNumberFormats="0" applyBorderFormats="0" applyFontFormats="0" applyPatternFormats="0" applyAlignmentFormats="0" applyWidthHeightFormats="0">
  <queryTableRefresh nextId="13">
    <queryTableFields count="12">
      <queryTableField id="1" name="State" tableColumnId="1"/>
      <queryTableField id="2" name=" Date" tableColumnId="2"/>
      <queryTableField id="3" name=" Frequency" tableColumnId="3"/>
      <queryTableField id="4" name=" Estimated Unemployment Rate (%)" tableColumnId="4"/>
      <queryTableField id="5" name=" Estimated Employed" tableColumnId="5"/>
      <queryTableField id="6" name=" Estimated Labour Participation Rate (%)" tableColumnId="6"/>
      <queryTableField id="7" name="Area" tableColumnId="7"/>
      <queryTableField id="8" name="Longitude" tableColumnId="8"/>
      <queryTableField id="9" name="Lattitude" tableColumnId="9"/>
      <queryTableField id="10" name="Region" tableColumnId="10"/>
      <queryTableField id="11" name="Month Name" tableColumnId="11"/>
      <queryTableField id="12" name="Year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8BEDA0-5422-413C-A36F-D5BCF88C3D60}" name="Table1_1" displayName="Table1_1" ref="A1:L360" tableType="queryTable" totalsRowShown="0">
  <autoFilter ref="A1:L360" xr:uid="{EB8BEDA0-5422-413C-A36F-D5BCF88C3D60}">
    <filterColumn colId="1">
      <filters>
        <dateGroupItem year="2020" month="1" dateTimeGrouping="month"/>
        <dateGroupItem year="2019" dateTimeGrouping="year"/>
      </filters>
    </filterColumn>
    <filterColumn colId="9">
      <customFilters>
        <customFilter operator="notEqual" val=" "/>
      </customFilters>
    </filterColumn>
  </autoFilter>
  <tableColumns count="12">
    <tableColumn id="1" xr3:uid="{144C2241-A908-4EB9-AB4C-F252470FA0EB}" uniqueName="1" name="State" queryTableFieldId="1" dataDxfId="9"/>
    <tableColumn id="2" xr3:uid="{6215A384-5D0B-4A24-99A0-51078F950377}" uniqueName="2" name=" Date" queryTableFieldId="2" dataDxfId="8"/>
    <tableColumn id="3" xr3:uid="{08AC06B3-922B-4ED0-BAB5-EE65D193B209}" uniqueName="3" name=" Frequency" queryTableFieldId="3" dataDxfId="7"/>
    <tableColumn id="4" xr3:uid="{37A2A2FC-8B6B-4628-8E3C-36B11BD9DEA7}" uniqueName="4" name=" Estimated Unemployment Rate (%)" queryTableFieldId="4"/>
    <tableColumn id="5" xr3:uid="{483E2711-370E-495A-A529-19FAD008997C}" uniqueName="5" name=" Estimated Employed" queryTableFieldId="5"/>
    <tableColumn id="6" xr3:uid="{0EE65F18-2EA2-4ABD-A649-6AB6E49B1B82}" uniqueName="6" name=" Estimated Labour Participation Rate (%)" queryTableFieldId="6"/>
    <tableColumn id="7" xr3:uid="{03714B86-2AE2-4CF6-99BA-79F19DFCC11C}" uniqueName="7" name="Area" queryTableFieldId="7" dataDxfId="6"/>
    <tableColumn id="8" xr3:uid="{9B780050-5DD2-4ABE-AF6F-E060A12433FA}" uniqueName="8" name="Longitude" queryTableFieldId="8"/>
    <tableColumn id="9" xr3:uid="{E99C76FF-8085-4D39-B8CA-A616347AF829}" uniqueName="9" name="Lattitude" queryTableFieldId="9"/>
    <tableColumn id="10" xr3:uid="{89E5840C-3913-48F0-9E96-ADA110E83E72}" uniqueName="10" name="Region" queryTableFieldId="10" dataDxfId="5"/>
    <tableColumn id="11" xr3:uid="{78766347-93A0-45D7-A18A-21BBCD2145E8}" uniqueName="11" name="Month Name" queryTableFieldId="11" dataDxfId="4"/>
    <tableColumn id="12" xr3:uid="{7E3DAC48-3D2E-43A2-93F4-D6EC3BED8BE1}" uniqueName="12" name="Year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090DC8-1ADB-4AF2-BE32-EAA3A8CCC8DD}" name="Table1" displayName="Table1" ref="A1:J360" totalsRowShown="0">
  <autoFilter ref="A1:J360" xr:uid="{DF090DC8-1ADB-4AF2-BE32-EAA3A8CCC8DD}"/>
  <sortState xmlns:xlrd2="http://schemas.microsoft.com/office/spreadsheetml/2017/richdata2" ref="A2:J360">
    <sortCondition descending="1" ref="F1:F360"/>
  </sortState>
  <tableColumns count="10">
    <tableColumn id="1" xr3:uid="{B9CA73A5-367B-4949-A0F7-E414B9B5E5C2}" name="State"/>
    <tableColumn id="2" xr3:uid="{9D6AB13F-7FD8-406B-83EE-B3F76124F241}" name=" Date"/>
    <tableColumn id="3" xr3:uid="{6BC8C995-3D7B-46C8-B1B2-C46073F22F0E}" name=" Frequency"/>
    <tableColumn id="4" xr3:uid="{5FD0F623-9352-4D6A-8949-A1FA28CDAA01}" name=" Estimated Unemployment Rate (%)" dataDxfId="3"/>
    <tableColumn id="5" xr3:uid="{C93FD224-F52F-43D2-AAD5-8D64D0377B6F}" name=" Estimated Employed"/>
    <tableColumn id="6" xr3:uid="{E27C5032-051C-475B-A0AD-F37AC9FB41C3}" name=" Estimated Labour Participation Rate (%)"/>
    <tableColumn id="7" xr3:uid="{46B25039-96BB-41A8-97DE-074B087D496A}" name="Area"/>
    <tableColumn id="8" xr3:uid="{C2951B0F-719C-4083-9214-F3EA012D8D3C}" name="Longitude" dataDxfId="2">
      <calculatedColumnFormula>VLOOKUP(Table2[[#This Row],[Region]],Table2[#All],8,FALSE)</calculatedColumnFormula>
    </tableColumn>
    <tableColumn id="9" xr3:uid="{13A255E6-A3B3-4DBC-8E70-9F91C267C230}" name="Lattitude" dataDxfId="1">
      <calculatedColumnFormula>VLOOKUP(Table2[[#This Row],[Region]],Table2[#All],9,FALSE)</calculatedColumnFormula>
    </tableColumn>
    <tableColumn id="11" xr3:uid="{E23219F6-DCCA-4425-B54B-537ADDD87F14}" name="Region" dataDxfId="0">
      <calculatedColumnFormula>VLOOKUP(Table2[[#This Row],[Region]],Table2[#All],7,FALSE)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F1666D-C3C6-4212-82DA-110535D8A3C2}" name="Table2" displayName="Table2" ref="A1:I268" totalsRowShown="0">
  <autoFilter ref="A1:I268" xr:uid="{3CF1666D-C3C6-4212-82DA-110535D8A3C2}"/>
  <tableColumns count="9">
    <tableColumn id="1" xr3:uid="{196A467C-FF40-438E-9D1E-3235331E1511}" name="Region"/>
    <tableColumn id="2" xr3:uid="{B4C5FC3E-B086-429B-8E73-AA4E763C99F0}" name=" Date"/>
    <tableColumn id="3" xr3:uid="{5AD6D944-BE77-4852-A736-ECD367DE1BAC}" name=" Frequency"/>
    <tableColumn id="4" xr3:uid="{BF418955-B8E1-4B4B-89C6-FA226A579E79}" name=" Estimated Unemployment Rate (%)"/>
    <tableColumn id="5" xr3:uid="{AD9FA101-DF0E-4353-A058-AE569BBBD6B7}" name=" Estimated Employed"/>
    <tableColumn id="6" xr3:uid="{746903F9-D033-4D99-8BA0-6BAA0D8D3572}" name=" Estimated Labour Participation Rate (%)"/>
    <tableColumn id="7" xr3:uid="{B3767CFA-7A1E-46A6-8A78-AFE988D0DEE3}" name="Region2"/>
    <tableColumn id="8" xr3:uid="{62714A65-7AD1-42AB-BE3B-2F0B56CFAD63}" name="longitude"/>
    <tableColumn id="9" xr3:uid="{0061921E-C722-4E83-9BD5-D62C3BB403AD}" name="latitu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2453B-FB3D-485D-8590-C7313E76252B}">
  <dimension ref="A3:F79"/>
  <sheetViews>
    <sheetView topLeftCell="A68" zoomScale="80" zoomScaleNormal="80" workbookViewId="0">
      <selection activeCell="C70" sqref="C70"/>
    </sheetView>
  </sheetViews>
  <sheetFormatPr defaultRowHeight="14.5" x14ac:dyDescent="0.35"/>
  <cols>
    <col min="1" max="1" width="15.90625" bestFit="1" customWidth="1"/>
    <col min="2" max="2" width="13.36328125" bestFit="1" customWidth="1"/>
    <col min="3" max="3" width="39" bestFit="1" customWidth="1"/>
    <col min="4" max="4" width="42.90625" bestFit="1" customWidth="1"/>
    <col min="5" max="5" width="15.90625" bestFit="1" customWidth="1"/>
    <col min="6" max="6" width="46.08984375" bestFit="1" customWidth="1"/>
    <col min="7" max="7" width="6.54296875" bestFit="1" customWidth="1"/>
    <col min="8" max="8" width="5.453125" bestFit="1" customWidth="1"/>
    <col min="9" max="9" width="11.90625" bestFit="1" customWidth="1"/>
    <col min="10" max="10" width="5.36328125" bestFit="1" customWidth="1"/>
    <col min="11" max="11" width="4.453125" bestFit="1" customWidth="1"/>
    <col min="12" max="12" width="7.36328125" bestFit="1" customWidth="1"/>
    <col min="13" max="13" width="8.1796875" bestFit="1" customWidth="1"/>
    <col min="14" max="14" width="16.453125" bestFit="1" customWidth="1"/>
    <col min="15" max="15" width="16.7265625" bestFit="1" customWidth="1"/>
    <col min="16" max="16" width="10" bestFit="1" customWidth="1"/>
    <col min="17" max="17" width="9.7265625" bestFit="1" customWidth="1"/>
    <col min="18" max="18" width="6.36328125" bestFit="1" customWidth="1"/>
    <col min="19" max="19" width="15.6328125" bestFit="1" customWidth="1"/>
    <col min="20" max="20" width="12" bestFit="1" customWidth="1"/>
    <col min="21" max="21" width="10.54296875" bestFit="1" customWidth="1"/>
    <col min="22" max="22" width="6.90625" bestFit="1" customWidth="1"/>
    <col min="23" max="23" width="11" bestFit="1" customWidth="1"/>
    <col min="24" max="24" width="7.1796875" bestFit="1" customWidth="1"/>
    <col min="25" max="25" width="9.54296875" bestFit="1" customWidth="1"/>
    <col min="26" max="26" width="6.7265625" bestFit="1" customWidth="1"/>
    <col min="27" max="27" width="10.81640625" bestFit="1" customWidth="1"/>
    <col min="28" max="28" width="9.90625" bestFit="1" customWidth="1"/>
    <col min="29" max="29" width="7.1796875" bestFit="1" customWidth="1"/>
    <col min="30" max="30" width="12.81640625" bestFit="1" customWidth="1"/>
    <col min="31" max="31" width="11.90625" bestFit="1" customWidth="1"/>
    <col min="32" max="32" width="11.54296875" bestFit="1" customWidth="1"/>
    <col min="33" max="33" width="11" bestFit="1" customWidth="1"/>
    <col min="34" max="34" width="12.08984375" bestFit="1" customWidth="1"/>
    <col min="35" max="35" width="9.6328125" bestFit="1" customWidth="1"/>
    <col min="36" max="36" width="12.08984375" bestFit="1" customWidth="1"/>
    <col min="37" max="37" width="9.6328125" bestFit="1" customWidth="1"/>
    <col min="38" max="38" width="12.08984375" bestFit="1" customWidth="1"/>
    <col min="39" max="39" width="9.6328125" bestFit="1" customWidth="1"/>
    <col min="40" max="40" width="12.08984375" bestFit="1" customWidth="1"/>
    <col min="41" max="41" width="9.6328125" bestFit="1" customWidth="1"/>
    <col min="42" max="42" width="12.08984375" bestFit="1" customWidth="1"/>
    <col min="43" max="43" width="8.6328125" bestFit="1" customWidth="1"/>
    <col min="44" max="44" width="11.08984375" bestFit="1" customWidth="1"/>
    <col min="45" max="45" width="9.6328125" bestFit="1" customWidth="1"/>
    <col min="46" max="46" width="12.08984375" bestFit="1" customWidth="1"/>
    <col min="47" max="47" width="9.6328125" bestFit="1" customWidth="1"/>
    <col min="48" max="48" width="12.08984375" bestFit="1" customWidth="1"/>
    <col min="49" max="49" width="9.6328125" bestFit="1" customWidth="1"/>
    <col min="50" max="50" width="12.08984375" bestFit="1" customWidth="1"/>
    <col min="51" max="51" width="9.6328125" bestFit="1" customWidth="1"/>
    <col min="52" max="52" width="12.08984375" bestFit="1" customWidth="1"/>
    <col min="53" max="53" width="9.7265625" bestFit="1" customWidth="1"/>
    <col min="54" max="54" width="12.6328125" bestFit="1" customWidth="1"/>
    <col min="55" max="55" width="10.7265625" bestFit="1" customWidth="1"/>
  </cols>
  <sheetData>
    <row r="3" spans="1:6" x14ac:dyDescent="0.35">
      <c r="A3" s="1" t="s">
        <v>64</v>
      </c>
      <c r="B3" t="s">
        <v>66</v>
      </c>
      <c r="E3" s="1" t="s">
        <v>64</v>
      </c>
      <c r="F3" t="s">
        <v>85</v>
      </c>
    </row>
    <row r="4" spans="1:6" x14ac:dyDescent="0.35">
      <c r="A4" s="2" t="s">
        <v>8</v>
      </c>
      <c r="B4">
        <v>77.36999999999999</v>
      </c>
      <c r="E4" s="2" t="s">
        <v>47</v>
      </c>
      <c r="F4">
        <v>27.166428571428565</v>
      </c>
    </row>
    <row r="5" spans="1:6" x14ac:dyDescent="0.35">
      <c r="A5" s="2" t="s">
        <v>21</v>
      </c>
      <c r="B5">
        <v>53.89</v>
      </c>
      <c r="E5" s="2" t="s">
        <v>31</v>
      </c>
      <c r="F5">
        <v>25.012857142857143</v>
      </c>
    </row>
    <row r="6" spans="1:6" x14ac:dyDescent="0.35">
      <c r="A6" s="2" t="s">
        <v>23</v>
      </c>
      <c r="B6">
        <v>234.78</v>
      </c>
      <c r="E6" s="2" t="s">
        <v>23</v>
      </c>
      <c r="F6">
        <v>16.77</v>
      </c>
    </row>
    <row r="7" spans="1:6" x14ac:dyDescent="0.35">
      <c r="A7" s="2" t="s">
        <v>25</v>
      </c>
      <c r="B7">
        <v>92.8</v>
      </c>
      <c r="E7" s="2" t="s">
        <v>32</v>
      </c>
      <c r="F7">
        <v>15.504285714285714</v>
      </c>
    </row>
    <row r="8" spans="1:6" x14ac:dyDescent="0.35">
      <c r="A8" s="2" t="s">
        <v>27</v>
      </c>
      <c r="B8">
        <v>213.62</v>
      </c>
      <c r="E8" s="2" t="s">
        <v>27</v>
      </c>
      <c r="F8">
        <v>15.258571428571429</v>
      </c>
    </row>
    <row r="9" spans="1:6" x14ac:dyDescent="0.35">
      <c r="A9" s="2" t="s">
        <v>29</v>
      </c>
      <c r="B9">
        <v>100.67999999999999</v>
      </c>
      <c r="E9" s="2" t="s">
        <v>65</v>
      </c>
      <c r="F9">
        <v>19.942428571428572</v>
      </c>
    </row>
    <row r="10" spans="1:6" x14ac:dyDescent="0.35">
      <c r="A10" s="2" t="s">
        <v>30</v>
      </c>
      <c r="B10">
        <v>82.839999999999989</v>
      </c>
    </row>
    <row r="11" spans="1:6" x14ac:dyDescent="0.35">
      <c r="A11" s="2" t="s">
        <v>31</v>
      </c>
      <c r="B11">
        <v>350.18</v>
      </c>
    </row>
    <row r="12" spans="1:6" x14ac:dyDescent="0.35">
      <c r="A12" s="2" t="s">
        <v>32</v>
      </c>
      <c r="B12">
        <v>217.06</v>
      </c>
      <c r="E12" s="1" t="s">
        <v>64</v>
      </c>
      <c r="F12" t="s">
        <v>85</v>
      </c>
    </row>
    <row r="13" spans="1:6" x14ac:dyDescent="0.35">
      <c r="A13" s="2" t="s">
        <v>33</v>
      </c>
      <c r="B13">
        <v>164.47</v>
      </c>
      <c r="E13" s="2" t="s">
        <v>39</v>
      </c>
      <c r="F13">
        <v>2.4750000000000001</v>
      </c>
    </row>
    <row r="14" spans="1:6" x14ac:dyDescent="0.35">
      <c r="A14" s="2" t="s">
        <v>34</v>
      </c>
      <c r="B14">
        <v>213.1</v>
      </c>
      <c r="E14" s="2" t="s">
        <v>21</v>
      </c>
      <c r="F14">
        <v>4.4908333333333337</v>
      </c>
    </row>
    <row r="15" spans="1:6" x14ac:dyDescent="0.35">
      <c r="A15" s="2" t="s">
        <v>35</v>
      </c>
      <c r="B15">
        <v>101.14</v>
      </c>
      <c r="E15" s="2" t="s">
        <v>49</v>
      </c>
      <c r="F15">
        <v>4.882307692307692</v>
      </c>
    </row>
    <row r="16" spans="1:6" x14ac:dyDescent="0.35">
      <c r="A16" s="2" t="s">
        <v>36</v>
      </c>
      <c r="B16">
        <v>144.77999999999997</v>
      </c>
      <c r="E16" s="2" t="s">
        <v>44</v>
      </c>
      <c r="F16">
        <v>5.08</v>
      </c>
    </row>
    <row r="17" spans="1:6" x14ac:dyDescent="0.35">
      <c r="A17" s="2" t="s">
        <v>37</v>
      </c>
      <c r="B17">
        <v>79.149999999999991</v>
      </c>
      <c r="E17" s="2" t="s">
        <v>8</v>
      </c>
      <c r="F17">
        <v>5.5264285714285704</v>
      </c>
    </row>
    <row r="18" spans="1:6" x14ac:dyDescent="0.35">
      <c r="A18" s="2" t="s">
        <v>38</v>
      </c>
      <c r="B18">
        <v>95.340000000000018</v>
      </c>
      <c r="E18" s="2" t="s">
        <v>65</v>
      </c>
      <c r="F18">
        <v>4.3927586206896558</v>
      </c>
    </row>
    <row r="19" spans="1:6" x14ac:dyDescent="0.35">
      <c r="A19" s="2" t="s">
        <v>39</v>
      </c>
      <c r="B19">
        <v>34.65</v>
      </c>
    </row>
    <row r="20" spans="1:6" x14ac:dyDescent="0.35">
      <c r="A20" s="2" t="s">
        <v>40</v>
      </c>
      <c r="B20">
        <v>92.580000000000013</v>
      </c>
    </row>
    <row r="21" spans="1:6" x14ac:dyDescent="0.35">
      <c r="A21" s="2" t="s">
        <v>41</v>
      </c>
      <c r="B21">
        <v>87.160000000000011</v>
      </c>
      <c r="E21" s="1" t="s">
        <v>64</v>
      </c>
      <c r="F21" t="s">
        <v>66</v>
      </c>
    </row>
    <row r="22" spans="1:6" x14ac:dyDescent="0.35">
      <c r="A22" s="2" t="s">
        <v>42</v>
      </c>
      <c r="B22">
        <v>166.95</v>
      </c>
      <c r="E22" s="2" t="s">
        <v>12</v>
      </c>
      <c r="F22">
        <v>227.56</v>
      </c>
    </row>
    <row r="23" spans="1:6" x14ac:dyDescent="0.35">
      <c r="A23" s="2" t="s">
        <v>43</v>
      </c>
      <c r="B23">
        <v>152.98000000000002</v>
      </c>
      <c r="E23" s="2" t="s">
        <v>14</v>
      </c>
      <c r="F23">
        <v>543.65</v>
      </c>
    </row>
    <row r="24" spans="1:6" x14ac:dyDescent="0.35">
      <c r="A24" s="2" t="s">
        <v>44</v>
      </c>
      <c r="B24">
        <v>25.4</v>
      </c>
      <c r="E24" s="2" t="s">
        <v>55</v>
      </c>
      <c r="F24">
        <v>213.23000000000002</v>
      </c>
    </row>
    <row r="25" spans="1:6" x14ac:dyDescent="0.35">
      <c r="A25" s="2" t="s">
        <v>45</v>
      </c>
      <c r="B25">
        <v>122.85999999999999</v>
      </c>
      <c r="E25" s="2" t="s">
        <v>16</v>
      </c>
      <c r="F25">
        <v>295.62999999999994</v>
      </c>
    </row>
    <row r="26" spans="1:6" x14ac:dyDescent="0.35">
      <c r="A26" s="2" t="s">
        <v>46</v>
      </c>
      <c r="B26">
        <v>110.08999999999999</v>
      </c>
      <c r="E26" s="2" t="s">
        <v>58</v>
      </c>
      <c r="F26">
        <v>175.92</v>
      </c>
    </row>
    <row r="27" spans="1:6" x14ac:dyDescent="0.35">
      <c r="A27" s="2" t="s">
        <v>47</v>
      </c>
      <c r="B27">
        <v>380.32999999999993</v>
      </c>
      <c r="E27" s="2" t="s">
        <v>60</v>
      </c>
      <c r="F27">
        <v>227.67000000000004</v>
      </c>
    </row>
    <row r="28" spans="1:6" x14ac:dyDescent="0.35">
      <c r="A28" s="2" t="s">
        <v>48</v>
      </c>
      <c r="B28">
        <v>142.92000000000002</v>
      </c>
      <c r="E28" s="2" t="s">
        <v>9</v>
      </c>
      <c r="F28">
        <v>203.91</v>
      </c>
    </row>
    <row r="29" spans="1:6" x14ac:dyDescent="0.35">
      <c r="A29" s="2" t="s">
        <v>49</v>
      </c>
      <c r="B29">
        <v>63.47</v>
      </c>
      <c r="E29" s="2" t="s">
        <v>13</v>
      </c>
      <c r="F29">
        <v>232.4</v>
      </c>
    </row>
    <row r="30" spans="1:6" x14ac:dyDescent="0.35">
      <c r="A30" s="2" t="s">
        <v>50</v>
      </c>
      <c r="B30">
        <v>106.00999999999999</v>
      </c>
      <c r="E30" s="2" t="s">
        <v>52</v>
      </c>
      <c r="F30">
        <v>183.76999999999995</v>
      </c>
    </row>
    <row r="31" spans="1:6" x14ac:dyDescent="0.35">
      <c r="A31" s="2" t="s">
        <v>65</v>
      </c>
      <c r="B31">
        <v>3706.6000000000004</v>
      </c>
      <c r="E31" s="2" t="s">
        <v>15</v>
      </c>
      <c r="F31">
        <v>530.27</v>
      </c>
    </row>
    <row r="32" spans="1:6" x14ac:dyDescent="0.35">
      <c r="E32" s="2" t="s">
        <v>56</v>
      </c>
      <c r="F32">
        <v>201.29</v>
      </c>
    </row>
    <row r="33" spans="2:6" x14ac:dyDescent="0.35">
      <c r="E33" s="2" t="s">
        <v>57</v>
      </c>
      <c r="F33">
        <v>221.08000000000004</v>
      </c>
    </row>
    <row r="34" spans="2:6" x14ac:dyDescent="0.35">
      <c r="E34" s="2" t="s">
        <v>59</v>
      </c>
      <c r="F34">
        <v>244.37999999999997</v>
      </c>
    </row>
    <row r="35" spans="2:6" x14ac:dyDescent="0.35">
      <c r="E35" s="2" t="s">
        <v>61</v>
      </c>
      <c r="F35">
        <v>205.83999999999997</v>
      </c>
    </row>
    <row r="36" spans="2:6" x14ac:dyDescent="0.35">
      <c r="E36" s="2" t="s">
        <v>65</v>
      </c>
      <c r="F36">
        <v>3706.6000000000004</v>
      </c>
    </row>
    <row r="40" spans="2:6" x14ac:dyDescent="0.35">
      <c r="B40" s="1" t="s">
        <v>64</v>
      </c>
      <c r="C40" t="s">
        <v>99</v>
      </c>
      <c r="E40" s="1" t="s">
        <v>64</v>
      </c>
      <c r="F40" t="s">
        <v>98</v>
      </c>
    </row>
    <row r="41" spans="2:6" x14ac:dyDescent="0.35">
      <c r="B41" s="2" t="s">
        <v>8</v>
      </c>
      <c r="C41">
        <v>11808594.785714285</v>
      </c>
      <c r="E41" s="2" t="s">
        <v>8</v>
      </c>
      <c r="F41">
        <v>42.96357142857142</v>
      </c>
    </row>
    <row r="42" spans="2:6" x14ac:dyDescent="0.35">
      <c r="B42" s="2" t="s">
        <v>21</v>
      </c>
      <c r="C42">
        <v>9716617.583333334</v>
      </c>
      <c r="E42" s="2" t="s">
        <v>21</v>
      </c>
      <c r="F42">
        <v>47.072499999999998</v>
      </c>
    </row>
    <row r="43" spans="2:6" x14ac:dyDescent="0.35">
      <c r="B43" s="2" t="s">
        <v>23</v>
      </c>
      <c r="C43">
        <v>21843694.214285713</v>
      </c>
      <c r="E43" s="2" t="s">
        <v>23</v>
      </c>
      <c r="F43">
        <v>38.417142857142856</v>
      </c>
    </row>
    <row r="44" spans="2:6" x14ac:dyDescent="0.35">
      <c r="B44" s="2" t="s">
        <v>25</v>
      </c>
      <c r="C44">
        <v>6501684.4285714282</v>
      </c>
      <c r="E44" s="2" t="s">
        <v>25</v>
      </c>
      <c r="F44">
        <v>42.442857142857136</v>
      </c>
    </row>
    <row r="45" spans="2:6" x14ac:dyDescent="0.35">
      <c r="B45" s="2" t="s">
        <v>27</v>
      </c>
      <c r="C45">
        <v>148249.28571428571</v>
      </c>
      <c r="E45" s="2" t="s">
        <v>27</v>
      </c>
      <c r="F45">
        <v>36.993571428571428</v>
      </c>
    </row>
    <row r="46" spans="2:6" x14ac:dyDescent="0.35">
      <c r="B46" s="2" t="s">
        <v>29</v>
      </c>
      <c r="C46">
        <v>168246.08333333334</v>
      </c>
      <c r="E46" s="2" t="s">
        <v>29</v>
      </c>
      <c r="F46">
        <v>38.853333333333332</v>
      </c>
    </row>
    <row r="47" spans="2:6" x14ac:dyDescent="0.35">
      <c r="B47" s="2" t="s">
        <v>30</v>
      </c>
      <c r="C47">
        <v>13226750.714285715</v>
      </c>
      <c r="E47" s="2" t="s">
        <v>30</v>
      </c>
      <c r="F47">
        <v>50.334285714285706</v>
      </c>
    </row>
    <row r="48" spans="2:6" x14ac:dyDescent="0.35">
      <c r="B48" s="2" t="s">
        <v>31</v>
      </c>
      <c r="C48">
        <v>4649778.0714285718</v>
      </c>
      <c r="E48" s="2" t="s">
        <v>31</v>
      </c>
      <c r="F48">
        <v>45.22071428571428</v>
      </c>
    </row>
    <row r="49" spans="2:6" x14ac:dyDescent="0.35">
      <c r="B49" s="2" t="s">
        <v>32</v>
      </c>
      <c r="C49">
        <v>1897366.0714285714</v>
      </c>
      <c r="E49" s="2" t="s">
        <v>32</v>
      </c>
      <c r="F49">
        <v>41.827857142857148</v>
      </c>
    </row>
    <row r="50" spans="2:6" x14ac:dyDescent="0.35">
      <c r="B50" s="2" t="s">
        <v>33</v>
      </c>
      <c r="C50">
        <v>2436789.5454545454</v>
      </c>
      <c r="E50" s="2" t="s">
        <v>33</v>
      </c>
      <c r="F50">
        <v>40.137272727272723</v>
      </c>
    </row>
    <row r="51" spans="2:6" x14ac:dyDescent="0.35">
      <c r="B51" s="2" t="s">
        <v>34</v>
      </c>
      <c r="C51">
        <v>6762351.1428571427</v>
      </c>
      <c r="E51" s="2" t="s">
        <v>34</v>
      </c>
      <c r="F51">
        <v>40.32928571428571</v>
      </c>
    </row>
    <row r="52" spans="2:6" x14ac:dyDescent="0.35">
      <c r="B52" s="2" t="s">
        <v>35</v>
      </c>
      <c r="C52">
        <v>12671019</v>
      </c>
      <c r="E52" s="2" t="s">
        <v>35</v>
      </c>
      <c r="F52">
        <v>42.725714285714282</v>
      </c>
    </row>
    <row r="53" spans="2:6" x14ac:dyDescent="0.35">
      <c r="B53" s="2" t="s">
        <v>36</v>
      </c>
      <c r="C53">
        <v>4670756.6428571427</v>
      </c>
      <c r="E53" s="2" t="s">
        <v>36</v>
      </c>
      <c r="F53">
        <v>35.487142857142857</v>
      </c>
    </row>
    <row r="54" spans="2:6" x14ac:dyDescent="0.35">
      <c r="B54" s="2" t="s">
        <v>37</v>
      </c>
      <c r="C54">
        <v>15984944.428571429</v>
      </c>
      <c r="E54" s="2" t="s">
        <v>37</v>
      </c>
      <c r="F54">
        <v>39.814999999999998</v>
      </c>
    </row>
    <row r="55" spans="2:6" x14ac:dyDescent="0.35">
      <c r="B55" s="2" t="s">
        <v>38</v>
      </c>
      <c r="C55">
        <v>23626158.571428571</v>
      </c>
      <c r="E55" s="2" t="s">
        <v>38</v>
      </c>
      <c r="F55">
        <v>47.387142857142862</v>
      </c>
    </row>
    <row r="56" spans="2:6" x14ac:dyDescent="0.35">
      <c r="B56" s="2" t="s">
        <v>39</v>
      </c>
      <c r="C56">
        <v>1099990.2857142857</v>
      </c>
      <c r="E56" s="2" t="s">
        <v>39</v>
      </c>
      <c r="F56">
        <v>63.451428571428565</v>
      </c>
    </row>
    <row r="57" spans="2:6" x14ac:dyDescent="0.35">
      <c r="B57" s="2" t="s">
        <v>40</v>
      </c>
      <c r="C57">
        <v>10746974.428571429</v>
      </c>
      <c r="E57" s="2" t="s">
        <v>40</v>
      </c>
      <c r="F57">
        <v>39.384285714285724</v>
      </c>
    </row>
    <row r="58" spans="2:6" x14ac:dyDescent="0.35">
      <c r="B58" s="2" t="s">
        <v>41</v>
      </c>
      <c r="C58">
        <v>159268.41666666666</v>
      </c>
      <c r="E58" s="2" t="s">
        <v>41</v>
      </c>
      <c r="F58">
        <v>42.521666666666668</v>
      </c>
    </row>
    <row r="59" spans="2:6" x14ac:dyDescent="0.35">
      <c r="B59" s="2" t="s">
        <v>42</v>
      </c>
      <c r="C59">
        <v>5845246.6428571427</v>
      </c>
      <c r="E59" s="2" t="s">
        <v>42</v>
      </c>
      <c r="F59">
        <v>43.911428571428566</v>
      </c>
    </row>
    <row r="60" spans="2:6" x14ac:dyDescent="0.35">
      <c r="B60" s="2" t="s">
        <v>43</v>
      </c>
      <c r="C60">
        <v>15100743.071428571</v>
      </c>
      <c r="E60" s="2" t="s">
        <v>43</v>
      </c>
      <c r="F60">
        <v>40.594285714285711</v>
      </c>
    </row>
    <row r="61" spans="2:6" x14ac:dyDescent="0.35">
      <c r="B61" s="2" t="s">
        <v>44</v>
      </c>
      <c r="C61">
        <v>149094.6</v>
      </c>
      <c r="E61" s="2" t="s">
        <v>44</v>
      </c>
      <c r="F61">
        <v>44.695999999999991</v>
      </c>
    </row>
    <row r="62" spans="2:6" x14ac:dyDescent="0.35">
      <c r="B62" s="2" t="s">
        <v>45</v>
      </c>
      <c r="C62">
        <v>13897621.214285715</v>
      </c>
      <c r="E62" s="2" t="s">
        <v>45</v>
      </c>
      <c r="F62">
        <v>45.732142857142868</v>
      </c>
    </row>
    <row r="63" spans="2:6" x14ac:dyDescent="0.35">
      <c r="B63" s="2" t="s">
        <v>46</v>
      </c>
      <c r="C63">
        <v>10785926.285714285</v>
      </c>
      <c r="E63" s="2" t="s">
        <v>46</v>
      </c>
      <c r="F63">
        <v>63.269285714285715</v>
      </c>
    </row>
    <row r="64" spans="2:6" x14ac:dyDescent="0.35">
      <c r="B64" s="2" t="s">
        <v>47</v>
      </c>
      <c r="C64">
        <v>1029747.2142857143</v>
      </c>
      <c r="E64" s="2" t="s">
        <v>47</v>
      </c>
      <c r="F64">
        <v>62.725714285714282</v>
      </c>
    </row>
    <row r="65" spans="2:6" x14ac:dyDescent="0.35">
      <c r="B65" s="2" t="s">
        <v>48</v>
      </c>
      <c r="C65">
        <v>42866857.285714284</v>
      </c>
      <c r="E65" s="2" t="s">
        <v>48</v>
      </c>
      <c r="F65">
        <v>39.003571428571426</v>
      </c>
    </row>
    <row r="66" spans="2:6" x14ac:dyDescent="0.35">
      <c r="B66" s="2" t="s">
        <v>49</v>
      </c>
      <c r="C66">
        <v>1983737.923076923</v>
      </c>
      <c r="E66" s="2" t="s">
        <v>49</v>
      </c>
      <c r="F66">
        <v>36.021538461538462</v>
      </c>
    </row>
    <row r="67" spans="2:6" x14ac:dyDescent="0.35">
      <c r="B67" s="2" t="s">
        <v>50</v>
      </c>
      <c r="C67">
        <v>23790241.714285713</v>
      </c>
      <c r="E67" s="2" t="s">
        <v>50</v>
      </c>
      <c r="F67">
        <v>47.142857142857146</v>
      </c>
    </row>
    <row r="68" spans="2:6" x14ac:dyDescent="0.35">
      <c r="B68" s="2" t="s">
        <v>65</v>
      </c>
      <c r="C68">
        <v>10192852.571030641</v>
      </c>
      <c r="E68" s="2" t="s">
        <v>65</v>
      </c>
      <c r="F68">
        <v>44.464818941504177</v>
      </c>
    </row>
    <row r="70" spans="2:6" x14ac:dyDescent="0.35">
      <c r="C70" s="18">
        <f>VLOOKUP(Dashboard!$J$3,Pivot!B41:C67,2,TRUE)</f>
        <v>23790241.714285713</v>
      </c>
      <c r="F70" s="17">
        <f>VLOOKUP(Dashboard!J3,Pivot!E41:F67,2,TRUE)</f>
        <v>47.142857142857146</v>
      </c>
    </row>
    <row r="72" spans="2:6" x14ac:dyDescent="0.35">
      <c r="B72" s="1" t="s">
        <v>64</v>
      </c>
      <c r="C72" t="s">
        <v>66</v>
      </c>
    </row>
    <row r="73" spans="2:6" x14ac:dyDescent="0.35">
      <c r="B73" s="2" t="s">
        <v>24</v>
      </c>
      <c r="C73">
        <v>534.74</v>
      </c>
    </row>
    <row r="74" spans="2:6" x14ac:dyDescent="0.35">
      <c r="B74" s="2" t="s">
        <v>28</v>
      </c>
      <c r="C74">
        <v>692.89000000000021</v>
      </c>
    </row>
    <row r="75" spans="2:6" x14ac:dyDescent="0.35">
      <c r="B75" s="2" t="s">
        <v>22</v>
      </c>
      <c r="C75">
        <v>244.77999999999994</v>
      </c>
    </row>
    <row r="76" spans="2:6" x14ac:dyDescent="0.35">
      <c r="B76" s="2" t="s">
        <v>11</v>
      </c>
      <c r="C76">
        <v>516.17999999999995</v>
      </c>
    </row>
    <row r="77" spans="2:6" x14ac:dyDescent="0.35">
      <c r="B77" s="2" t="s">
        <v>26</v>
      </c>
      <c r="C77">
        <v>720.9</v>
      </c>
    </row>
    <row r="78" spans="2:6" x14ac:dyDescent="0.35">
      <c r="B78" s="2" t="s">
        <v>100</v>
      </c>
      <c r="C78">
        <v>997.11000000000013</v>
      </c>
    </row>
    <row r="79" spans="2:6" x14ac:dyDescent="0.35">
      <c r="B79" s="2" t="s">
        <v>65</v>
      </c>
      <c r="C79">
        <v>3706.6000000000004</v>
      </c>
    </row>
  </sheetData>
  <pageMargins left="0.7" right="0.7" top="0.75" bottom="0.75" header="0.3" footer="0.3"/>
  <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12F7D-472B-40EB-96FC-CFD7E73D600C}">
  <dimension ref="J2:U3"/>
  <sheetViews>
    <sheetView tabSelected="1" zoomScale="74" zoomScaleNormal="74" workbookViewId="0">
      <selection activeCell="T3" sqref="T3:U3"/>
    </sheetView>
  </sheetViews>
  <sheetFormatPr defaultRowHeight="14.5" x14ac:dyDescent="0.35"/>
  <cols>
    <col min="1" max="16384" width="8.7265625" style="16"/>
  </cols>
  <sheetData>
    <row r="2" spans="10:21" ht="21" x14ac:dyDescent="0.5">
      <c r="J2" s="22" t="s">
        <v>97</v>
      </c>
      <c r="K2" s="23"/>
      <c r="T2" s="24" t="s">
        <v>106</v>
      </c>
      <c r="U2" s="24"/>
    </row>
    <row r="3" spans="10:21" ht="21" x14ac:dyDescent="0.5">
      <c r="J3" s="20" t="s">
        <v>50</v>
      </c>
      <c r="K3" s="21"/>
      <c r="L3" s="19"/>
      <c r="T3" s="25" t="s">
        <v>11</v>
      </c>
      <c r="U3" s="26"/>
    </row>
  </sheetData>
  <mergeCells count="4">
    <mergeCell ref="J3:K3"/>
    <mergeCell ref="J2:K2"/>
    <mergeCell ref="T2:U2"/>
    <mergeCell ref="T3:U3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7C59A74-00FC-40A7-815B-7591169E7E75}">
          <x14:formula1>
            <xm:f>Rough!$B$2:$B$28</xm:f>
          </x14:formula1>
          <xm:sqref>J3:K3</xm:sqref>
        </x14:dataValidation>
        <x14:dataValidation type="list" allowBlank="1" showInputMessage="1" showErrorMessage="1" xr:uid="{06CF3AC0-B027-44CD-8DA8-BB2E7A0BCAE9}">
          <x14:formula1>
            <xm:f>'Piv-Updated'!$D$4:$D$8</xm:f>
          </x14:formula1>
          <xm:sqref>T3:U3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6AEFE-2658-4DF2-ADF6-211051084A52}">
  <dimension ref="B1:D28"/>
  <sheetViews>
    <sheetView workbookViewId="0">
      <selection activeCell="D6" sqref="D6"/>
    </sheetView>
  </sheetViews>
  <sheetFormatPr defaultRowHeight="14.5" x14ac:dyDescent="0.35"/>
  <cols>
    <col min="2" max="2" width="15.90625" bestFit="1" customWidth="1"/>
  </cols>
  <sheetData>
    <row r="1" spans="2:4" ht="21" x14ac:dyDescent="0.35">
      <c r="B1" s="4" t="s">
        <v>63</v>
      </c>
      <c r="D1" s="27" t="s">
        <v>107</v>
      </c>
    </row>
    <row r="2" spans="2:4" ht="18.5" x14ac:dyDescent="0.35">
      <c r="B2" s="12" t="s">
        <v>8</v>
      </c>
      <c r="D2" s="28" t="s">
        <v>109</v>
      </c>
    </row>
    <row r="3" spans="2:4" ht="18.5" x14ac:dyDescent="0.45">
      <c r="B3" s="14" t="s">
        <v>21</v>
      </c>
      <c r="D3" s="29" t="s">
        <v>108</v>
      </c>
    </row>
    <row r="4" spans="2:4" x14ac:dyDescent="0.35">
      <c r="B4" s="14" t="s">
        <v>23</v>
      </c>
    </row>
    <row r="5" spans="2:4" x14ac:dyDescent="0.35">
      <c r="B5" s="12" t="s">
        <v>25</v>
      </c>
    </row>
    <row r="6" spans="2:4" x14ac:dyDescent="0.35">
      <c r="B6" s="14" t="s">
        <v>27</v>
      </c>
      <c r="D6" t="s">
        <v>110</v>
      </c>
    </row>
    <row r="7" spans="2:4" x14ac:dyDescent="0.35">
      <c r="B7" s="12" t="s">
        <v>29</v>
      </c>
    </row>
    <row r="8" spans="2:4" x14ac:dyDescent="0.35">
      <c r="B8" s="14" t="s">
        <v>30</v>
      </c>
    </row>
    <row r="9" spans="2:4" x14ac:dyDescent="0.35">
      <c r="B9" s="12" t="s">
        <v>31</v>
      </c>
    </row>
    <row r="10" spans="2:4" x14ac:dyDescent="0.35">
      <c r="B10" s="14" t="s">
        <v>32</v>
      </c>
    </row>
    <row r="11" spans="2:4" x14ac:dyDescent="0.35">
      <c r="B11" s="12" t="s">
        <v>33</v>
      </c>
    </row>
    <row r="12" spans="2:4" x14ac:dyDescent="0.35">
      <c r="B12" s="14" t="s">
        <v>34</v>
      </c>
    </row>
    <row r="13" spans="2:4" x14ac:dyDescent="0.35">
      <c r="B13" s="12" t="s">
        <v>35</v>
      </c>
    </row>
    <row r="14" spans="2:4" x14ac:dyDescent="0.35">
      <c r="B14" s="14" t="s">
        <v>36</v>
      </c>
    </row>
    <row r="15" spans="2:4" x14ac:dyDescent="0.35">
      <c r="B15" s="12" t="s">
        <v>37</v>
      </c>
    </row>
    <row r="16" spans="2:4" x14ac:dyDescent="0.35">
      <c r="B16" s="14" t="s">
        <v>38</v>
      </c>
    </row>
    <row r="17" spans="2:2" x14ac:dyDescent="0.35">
      <c r="B17" s="12" t="s">
        <v>39</v>
      </c>
    </row>
    <row r="18" spans="2:2" x14ac:dyDescent="0.35">
      <c r="B18" s="14" t="s">
        <v>40</v>
      </c>
    </row>
    <row r="19" spans="2:2" x14ac:dyDescent="0.35">
      <c r="B19" s="12" t="s">
        <v>41</v>
      </c>
    </row>
    <row r="20" spans="2:2" x14ac:dyDescent="0.35">
      <c r="B20" s="14" t="s">
        <v>42</v>
      </c>
    </row>
    <row r="21" spans="2:2" x14ac:dyDescent="0.35">
      <c r="B21" s="12" t="s">
        <v>43</v>
      </c>
    </row>
    <row r="22" spans="2:2" x14ac:dyDescent="0.35">
      <c r="B22" s="14" t="s">
        <v>44</v>
      </c>
    </row>
    <row r="23" spans="2:2" x14ac:dyDescent="0.35">
      <c r="B23" s="12" t="s">
        <v>45</v>
      </c>
    </row>
    <row r="24" spans="2:2" x14ac:dyDescent="0.35">
      <c r="B24" s="14" t="s">
        <v>46</v>
      </c>
    </row>
    <row r="25" spans="2:2" x14ac:dyDescent="0.35">
      <c r="B25" s="12" t="s">
        <v>47</v>
      </c>
    </row>
    <row r="26" spans="2:2" x14ac:dyDescent="0.35">
      <c r="B26" s="14" t="s">
        <v>48</v>
      </c>
    </row>
    <row r="27" spans="2:2" x14ac:dyDescent="0.35">
      <c r="B27" s="12" t="s">
        <v>49</v>
      </c>
    </row>
    <row r="28" spans="2:2" x14ac:dyDescent="0.35">
      <c r="B28" s="1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3C9A-D69E-4833-A29E-9FCEC2280682}">
  <dimension ref="A3:E12"/>
  <sheetViews>
    <sheetView zoomScale="64" workbookViewId="0">
      <selection activeCell="E12" sqref="E12"/>
    </sheetView>
  </sheetViews>
  <sheetFormatPr defaultRowHeight="14.5" x14ac:dyDescent="0.35"/>
  <cols>
    <col min="1" max="1" width="13.26953125" bestFit="1" customWidth="1"/>
    <col min="2" max="2" width="42" bestFit="1" customWidth="1"/>
    <col min="4" max="4" width="13.90625" bestFit="1" customWidth="1"/>
    <col min="5" max="5" width="40.81640625" bestFit="1" customWidth="1"/>
  </cols>
  <sheetData>
    <row r="3" spans="1:5" x14ac:dyDescent="0.35">
      <c r="A3" s="1" t="s">
        <v>64</v>
      </c>
      <c r="B3" t="s">
        <v>85</v>
      </c>
      <c r="D3" s="1" t="s">
        <v>64</v>
      </c>
      <c r="E3" t="s">
        <v>85</v>
      </c>
    </row>
    <row r="4" spans="1:5" x14ac:dyDescent="0.35">
      <c r="A4" s="2" t="s">
        <v>101</v>
      </c>
      <c r="B4">
        <v>8.7351315789473691</v>
      </c>
      <c r="D4" s="2" t="s">
        <v>24</v>
      </c>
      <c r="E4">
        <v>13.368500000000001</v>
      </c>
    </row>
    <row r="5" spans="1:5" x14ac:dyDescent="0.35">
      <c r="A5" s="2" t="s">
        <v>102</v>
      </c>
      <c r="B5">
        <v>13.90984251968505</v>
      </c>
      <c r="D5" s="2" t="s">
        <v>28</v>
      </c>
      <c r="E5">
        <v>8.770759493670889</v>
      </c>
    </row>
    <row r="6" spans="1:5" x14ac:dyDescent="0.35">
      <c r="A6" s="2" t="s">
        <v>103</v>
      </c>
      <c r="B6">
        <v>7.7700000000000014</v>
      </c>
      <c r="D6" s="2" t="s">
        <v>22</v>
      </c>
      <c r="E6">
        <v>6.44157894736842</v>
      </c>
    </row>
    <row r="7" spans="1:5" x14ac:dyDescent="0.35">
      <c r="A7" s="2" t="s">
        <v>104</v>
      </c>
      <c r="B7">
        <v>8.5808860759493673</v>
      </c>
      <c r="D7" s="2" t="s">
        <v>11</v>
      </c>
      <c r="E7">
        <v>8.6029999999999998</v>
      </c>
    </row>
    <row r="8" spans="1:5" x14ac:dyDescent="0.35">
      <c r="A8" s="2" t="s">
        <v>65</v>
      </c>
      <c r="B8">
        <v>10.324791086350976</v>
      </c>
      <c r="D8" s="2" t="s">
        <v>26</v>
      </c>
      <c r="E8">
        <v>14.417999999999999</v>
      </c>
    </row>
    <row r="9" spans="1:5" x14ac:dyDescent="0.35">
      <c r="D9" s="2" t="s">
        <v>105</v>
      </c>
      <c r="E9">
        <v>10.838152173913045</v>
      </c>
    </row>
    <row r="10" spans="1:5" x14ac:dyDescent="0.35">
      <c r="D10" s="2" t="s">
        <v>65</v>
      </c>
      <c r="E10">
        <v>10.324791086350976</v>
      </c>
    </row>
    <row r="12" spans="1:5" x14ac:dyDescent="0.35">
      <c r="E12" s="17">
        <f>VLOOKUP(Dashboard!T3,'Piv-Updated'!D4:E8,2,TRUE)</f>
        <v>8.6029999999999998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6CD7C-1D39-44FA-997D-2D94D8D66BCA}">
  <dimension ref="A1:L360"/>
  <sheetViews>
    <sheetView zoomScale="64" workbookViewId="0">
      <selection sqref="A1:A360"/>
    </sheetView>
  </sheetViews>
  <sheetFormatPr defaultRowHeight="14.5" x14ac:dyDescent="0.35"/>
  <cols>
    <col min="1" max="1" width="15.90625" bestFit="1" customWidth="1"/>
    <col min="2" max="2" width="10.453125" bestFit="1" customWidth="1"/>
    <col min="3" max="3" width="12.1796875" bestFit="1" customWidth="1"/>
    <col min="4" max="4" width="33.36328125" bestFit="1" customWidth="1"/>
    <col min="5" max="5" width="20.90625" bestFit="1" customWidth="1"/>
    <col min="6" max="6" width="37.453125" bestFit="1" customWidth="1"/>
    <col min="7" max="7" width="7" bestFit="1" customWidth="1"/>
    <col min="8" max="8" width="11.36328125" bestFit="1" customWidth="1"/>
    <col min="9" max="9" width="10.7265625" bestFit="1" customWidth="1"/>
    <col min="10" max="10" width="9.08984375" bestFit="1" customWidth="1"/>
    <col min="11" max="11" width="14.1796875" bestFit="1" customWidth="1"/>
    <col min="12" max="12" width="6.81640625" bestFit="1" customWidth="1"/>
  </cols>
  <sheetData>
    <row r="1" spans="1:12" x14ac:dyDescent="0.35">
      <c r="A1" t="s">
        <v>63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51</v>
      </c>
      <c r="H1" t="s">
        <v>67</v>
      </c>
      <c r="I1" t="s">
        <v>68</v>
      </c>
      <c r="J1" t="s">
        <v>0</v>
      </c>
      <c r="K1" t="s">
        <v>69</v>
      </c>
      <c r="L1" t="s">
        <v>70</v>
      </c>
    </row>
    <row r="2" spans="1:12" x14ac:dyDescent="0.35">
      <c r="A2" t="s">
        <v>8</v>
      </c>
      <c r="B2" s="8">
        <v>43616</v>
      </c>
      <c r="C2" t="s">
        <v>53</v>
      </c>
      <c r="D2">
        <v>3.65</v>
      </c>
      <c r="E2">
        <v>11999139</v>
      </c>
      <c r="F2">
        <v>43.24</v>
      </c>
      <c r="G2" t="s">
        <v>54</v>
      </c>
      <c r="H2">
        <v>15.9129</v>
      </c>
      <c r="I2">
        <v>79.739999999999995</v>
      </c>
      <c r="J2" t="s">
        <v>11</v>
      </c>
      <c r="K2" t="s">
        <v>71</v>
      </c>
      <c r="L2">
        <v>2019</v>
      </c>
    </row>
    <row r="3" spans="1:12" x14ac:dyDescent="0.35">
      <c r="A3" t="s">
        <v>8</v>
      </c>
      <c r="B3" s="8">
        <v>43646</v>
      </c>
      <c r="C3" t="s">
        <v>53</v>
      </c>
      <c r="D3">
        <v>3.05</v>
      </c>
      <c r="E3">
        <v>11755881</v>
      </c>
      <c r="F3">
        <v>42.05</v>
      </c>
      <c r="G3" t="s">
        <v>54</v>
      </c>
      <c r="H3">
        <v>15.9129</v>
      </c>
      <c r="I3">
        <v>79.739999999999995</v>
      </c>
      <c r="J3" t="s">
        <v>11</v>
      </c>
      <c r="K3" t="s">
        <v>72</v>
      </c>
      <c r="L3">
        <v>2019</v>
      </c>
    </row>
    <row r="4" spans="1:12" x14ac:dyDescent="0.35">
      <c r="A4" t="s">
        <v>8</v>
      </c>
      <c r="B4" s="8">
        <v>43677</v>
      </c>
      <c r="C4" t="s">
        <v>53</v>
      </c>
      <c r="D4">
        <v>3.75</v>
      </c>
      <c r="E4">
        <v>12086707</v>
      </c>
      <c r="F4">
        <v>43.5</v>
      </c>
      <c r="G4" t="s">
        <v>54</v>
      </c>
      <c r="H4">
        <v>15.9129</v>
      </c>
      <c r="I4">
        <v>79.739999999999995</v>
      </c>
      <c r="J4" t="s">
        <v>11</v>
      </c>
      <c r="K4" t="s">
        <v>73</v>
      </c>
      <c r="L4">
        <v>2019</v>
      </c>
    </row>
    <row r="5" spans="1:12" x14ac:dyDescent="0.35">
      <c r="A5" t="s">
        <v>8</v>
      </c>
      <c r="B5" s="8">
        <v>43708</v>
      </c>
      <c r="C5" t="s">
        <v>53</v>
      </c>
      <c r="D5">
        <v>3.32</v>
      </c>
      <c r="E5">
        <v>12285693</v>
      </c>
      <c r="F5">
        <v>43.97</v>
      </c>
      <c r="G5" t="s">
        <v>54</v>
      </c>
      <c r="H5">
        <v>15.9129</v>
      </c>
      <c r="I5">
        <v>79.739999999999995</v>
      </c>
      <c r="J5" t="s">
        <v>11</v>
      </c>
      <c r="K5" t="s">
        <v>74</v>
      </c>
      <c r="L5">
        <v>2019</v>
      </c>
    </row>
    <row r="6" spans="1:12" x14ac:dyDescent="0.35">
      <c r="A6" t="s">
        <v>8</v>
      </c>
      <c r="B6" s="8">
        <v>43738</v>
      </c>
      <c r="C6" t="s">
        <v>53</v>
      </c>
      <c r="D6">
        <v>5.17</v>
      </c>
      <c r="E6">
        <v>12256762</v>
      </c>
      <c r="F6">
        <v>44.68</v>
      </c>
      <c r="G6" t="s">
        <v>54</v>
      </c>
      <c r="H6">
        <v>15.9129</v>
      </c>
      <c r="I6">
        <v>79.739999999999995</v>
      </c>
      <c r="J6" t="s">
        <v>11</v>
      </c>
      <c r="K6" t="s">
        <v>75</v>
      </c>
      <c r="L6">
        <v>2019</v>
      </c>
    </row>
    <row r="7" spans="1:12" x14ac:dyDescent="0.35">
      <c r="A7" t="s">
        <v>8</v>
      </c>
      <c r="B7" s="8">
        <v>43769</v>
      </c>
      <c r="C7" t="s">
        <v>53</v>
      </c>
      <c r="D7">
        <v>3.52</v>
      </c>
      <c r="E7">
        <v>12017412</v>
      </c>
      <c r="F7">
        <v>43.01</v>
      </c>
      <c r="G7" t="s">
        <v>54</v>
      </c>
      <c r="H7">
        <v>15.9129</v>
      </c>
      <c r="I7">
        <v>79.739999999999995</v>
      </c>
      <c r="J7" t="s">
        <v>11</v>
      </c>
      <c r="K7" t="s">
        <v>76</v>
      </c>
      <c r="L7">
        <v>2019</v>
      </c>
    </row>
    <row r="8" spans="1:12" x14ac:dyDescent="0.35">
      <c r="A8" t="s">
        <v>8</v>
      </c>
      <c r="B8" s="8">
        <v>43799</v>
      </c>
      <c r="C8" t="s">
        <v>53</v>
      </c>
      <c r="D8">
        <v>4.12</v>
      </c>
      <c r="E8">
        <v>11397681</v>
      </c>
      <c r="F8">
        <v>41</v>
      </c>
      <c r="G8" t="s">
        <v>54</v>
      </c>
      <c r="H8">
        <v>15.9129</v>
      </c>
      <c r="I8">
        <v>79.739999999999995</v>
      </c>
      <c r="J8" t="s">
        <v>11</v>
      </c>
      <c r="K8" t="s">
        <v>77</v>
      </c>
      <c r="L8">
        <v>2019</v>
      </c>
    </row>
    <row r="9" spans="1:12" x14ac:dyDescent="0.35">
      <c r="A9" t="s">
        <v>8</v>
      </c>
      <c r="B9" s="8">
        <v>43830</v>
      </c>
      <c r="C9" t="s">
        <v>53</v>
      </c>
      <c r="D9">
        <v>4.38</v>
      </c>
      <c r="E9">
        <v>12528395</v>
      </c>
      <c r="F9">
        <v>45.14</v>
      </c>
      <c r="G9" t="s">
        <v>54</v>
      </c>
      <c r="H9">
        <v>15.9129</v>
      </c>
      <c r="I9">
        <v>79.739999999999995</v>
      </c>
      <c r="J9" t="s">
        <v>11</v>
      </c>
      <c r="K9" t="s">
        <v>78</v>
      </c>
      <c r="L9">
        <v>2019</v>
      </c>
    </row>
    <row r="10" spans="1:12" x14ac:dyDescent="0.35">
      <c r="A10" t="s">
        <v>8</v>
      </c>
      <c r="B10" s="8">
        <v>43861</v>
      </c>
      <c r="C10" t="s">
        <v>53</v>
      </c>
      <c r="D10">
        <v>4.84</v>
      </c>
      <c r="E10">
        <v>12016676</v>
      </c>
      <c r="F10">
        <v>43.46</v>
      </c>
      <c r="G10" t="s">
        <v>54</v>
      </c>
      <c r="H10">
        <v>15.9129</v>
      </c>
      <c r="I10">
        <v>79.739999999999995</v>
      </c>
      <c r="J10" t="s">
        <v>11</v>
      </c>
      <c r="K10" t="s">
        <v>79</v>
      </c>
      <c r="L10">
        <v>2020</v>
      </c>
    </row>
    <row r="11" spans="1:12" hidden="1" x14ac:dyDescent="0.35">
      <c r="A11" t="s">
        <v>8</v>
      </c>
      <c r="B11" s="8">
        <v>43890</v>
      </c>
      <c r="C11" t="s">
        <v>53</v>
      </c>
      <c r="D11">
        <v>5.91</v>
      </c>
      <c r="E11">
        <v>11723617</v>
      </c>
      <c r="F11">
        <v>42.83</v>
      </c>
      <c r="G11" t="s">
        <v>54</v>
      </c>
      <c r="H11">
        <v>15.9129</v>
      </c>
      <c r="I11">
        <v>79.739999999999995</v>
      </c>
      <c r="J11" t="s">
        <v>11</v>
      </c>
      <c r="K11" t="s">
        <v>80</v>
      </c>
      <c r="L11">
        <v>2020</v>
      </c>
    </row>
    <row r="12" spans="1:12" hidden="1" x14ac:dyDescent="0.35">
      <c r="A12" t="s">
        <v>8</v>
      </c>
      <c r="B12" s="8">
        <v>43921</v>
      </c>
      <c r="C12" t="s">
        <v>53</v>
      </c>
      <c r="D12">
        <v>4.0599999999999996</v>
      </c>
      <c r="E12">
        <v>11359660</v>
      </c>
      <c r="F12">
        <v>40.659999999999997</v>
      </c>
      <c r="G12" t="s">
        <v>54</v>
      </c>
      <c r="H12">
        <v>26.200600000000001</v>
      </c>
      <c r="I12">
        <v>92.937600000000003</v>
      </c>
      <c r="J12" t="s">
        <v>22</v>
      </c>
      <c r="K12" t="s">
        <v>81</v>
      </c>
      <c r="L12">
        <v>2020</v>
      </c>
    </row>
    <row r="13" spans="1:12" hidden="1" x14ac:dyDescent="0.35">
      <c r="A13" t="s">
        <v>8</v>
      </c>
      <c r="B13" s="8">
        <v>43951</v>
      </c>
      <c r="C13" t="s">
        <v>53</v>
      </c>
      <c r="D13">
        <v>16.29</v>
      </c>
      <c r="E13">
        <v>8792827</v>
      </c>
      <c r="F13">
        <v>36.03</v>
      </c>
      <c r="G13" t="s">
        <v>54</v>
      </c>
      <c r="H13">
        <v>26.200600000000001</v>
      </c>
      <c r="I13">
        <v>92.937600000000003</v>
      </c>
      <c r="J13" t="s">
        <v>22</v>
      </c>
      <c r="K13" t="s">
        <v>82</v>
      </c>
      <c r="L13">
        <v>2020</v>
      </c>
    </row>
    <row r="14" spans="1:12" hidden="1" x14ac:dyDescent="0.35">
      <c r="A14" t="s">
        <v>8</v>
      </c>
      <c r="B14" s="8">
        <v>43982</v>
      </c>
      <c r="C14" t="s">
        <v>53</v>
      </c>
      <c r="D14">
        <v>14.46</v>
      </c>
      <c r="E14">
        <v>9526902</v>
      </c>
      <c r="F14">
        <v>38.159999999999997</v>
      </c>
      <c r="G14" t="s">
        <v>54</v>
      </c>
      <c r="H14">
        <v>26.200600000000001</v>
      </c>
      <c r="I14">
        <v>92.937600000000003</v>
      </c>
      <c r="J14" t="s">
        <v>22</v>
      </c>
      <c r="K14" t="s">
        <v>71</v>
      </c>
      <c r="L14">
        <v>2020</v>
      </c>
    </row>
    <row r="15" spans="1:12" hidden="1" x14ac:dyDescent="0.35">
      <c r="A15" t="s">
        <v>8</v>
      </c>
      <c r="B15" s="8">
        <v>44012</v>
      </c>
      <c r="C15" t="s">
        <v>53</v>
      </c>
      <c r="D15">
        <v>0.85</v>
      </c>
      <c r="E15">
        <v>15572975</v>
      </c>
      <c r="F15">
        <v>53.76</v>
      </c>
      <c r="G15" t="s">
        <v>54</v>
      </c>
      <c r="H15">
        <v>26.200600000000001</v>
      </c>
      <c r="I15">
        <v>92.937600000000003</v>
      </c>
      <c r="J15" t="s">
        <v>22</v>
      </c>
      <c r="K15" t="s">
        <v>72</v>
      </c>
      <c r="L15">
        <v>2020</v>
      </c>
    </row>
    <row r="16" spans="1:12" x14ac:dyDescent="0.35">
      <c r="A16" t="s">
        <v>21</v>
      </c>
      <c r="B16" s="8">
        <v>43616</v>
      </c>
      <c r="C16" t="s">
        <v>53</v>
      </c>
      <c r="D16">
        <v>4.29</v>
      </c>
      <c r="E16">
        <v>11749334</v>
      </c>
      <c r="F16">
        <v>57.39</v>
      </c>
      <c r="G16" t="s">
        <v>54</v>
      </c>
      <c r="H16">
        <v>26.200600000000001</v>
      </c>
      <c r="I16">
        <v>92.937600000000003</v>
      </c>
      <c r="J16" t="s">
        <v>22</v>
      </c>
      <c r="K16" t="s">
        <v>71</v>
      </c>
      <c r="L16">
        <v>2019</v>
      </c>
    </row>
    <row r="17" spans="1:12" x14ac:dyDescent="0.35">
      <c r="A17" t="s">
        <v>21</v>
      </c>
      <c r="B17" s="8">
        <v>43646</v>
      </c>
      <c r="C17" t="s">
        <v>53</v>
      </c>
      <c r="D17">
        <v>5.08</v>
      </c>
      <c r="E17">
        <v>8923222</v>
      </c>
      <c r="F17">
        <v>43.87</v>
      </c>
      <c r="G17" t="s">
        <v>54</v>
      </c>
      <c r="H17">
        <v>26.200600000000001</v>
      </c>
      <c r="I17">
        <v>92.937600000000003</v>
      </c>
      <c r="J17" t="s">
        <v>22</v>
      </c>
      <c r="K17" t="s">
        <v>72</v>
      </c>
      <c r="L17">
        <v>2019</v>
      </c>
    </row>
    <row r="18" spans="1:12" x14ac:dyDescent="0.35">
      <c r="A18" t="s">
        <v>21</v>
      </c>
      <c r="B18" s="8">
        <v>43677</v>
      </c>
      <c r="C18" t="s">
        <v>53</v>
      </c>
      <c r="D18">
        <v>4.26</v>
      </c>
      <c r="E18">
        <v>9911534</v>
      </c>
      <c r="F18">
        <v>48.21</v>
      </c>
      <c r="G18" t="s">
        <v>54</v>
      </c>
      <c r="H18">
        <v>26.200600000000001</v>
      </c>
      <c r="I18">
        <v>92.937600000000003</v>
      </c>
      <c r="J18" t="s">
        <v>22</v>
      </c>
      <c r="K18" t="s">
        <v>73</v>
      </c>
      <c r="L18">
        <v>2019</v>
      </c>
    </row>
    <row r="19" spans="1:12" x14ac:dyDescent="0.35">
      <c r="A19" t="s">
        <v>21</v>
      </c>
      <c r="B19" s="8">
        <v>43708</v>
      </c>
      <c r="C19" t="s">
        <v>53</v>
      </c>
      <c r="D19">
        <v>5.79</v>
      </c>
      <c r="E19">
        <v>9292039</v>
      </c>
      <c r="F19">
        <v>45.83</v>
      </c>
      <c r="G19" t="s">
        <v>54</v>
      </c>
      <c r="H19">
        <v>26.200600000000001</v>
      </c>
      <c r="I19">
        <v>92.937600000000003</v>
      </c>
      <c r="J19" t="s">
        <v>22</v>
      </c>
      <c r="K19" t="s">
        <v>74</v>
      </c>
      <c r="L19">
        <v>2019</v>
      </c>
    </row>
    <row r="20" spans="1:12" x14ac:dyDescent="0.35">
      <c r="A20" t="s">
        <v>21</v>
      </c>
      <c r="B20" s="8">
        <v>43738</v>
      </c>
      <c r="C20" t="s">
        <v>53</v>
      </c>
      <c r="D20">
        <v>4.46</v>
      </c>
      <c r="E20">
        <v>11468349</v>
      </c>
      <c r="F20">
        <v>55.67</v>
      </c>
      <c r="G20" t="s">
        <v>54</v>
      </c>
      <c r="H20">
        <v>26.200600000000001</v>
      </c>
      <c r="I20">
        <v>92.937600000000003</v>
      </c>
      <c r="J20" t="s">
        <v>22</v>
      </c>
      <c r="K20" t="s">
        <v>75</v>
      </c>
      <c r="L20">
        <v>2019</v>
      </c>
    </row>
    <row r="21" spans="1:12" x14ac:dyDescent="0.35">
      <c r="A21" t="s">
        <v>21</v>
      </c>
      <c r="B21" s="8">
        <v>43769</v>
      </c>
      <c r="C21" t="s">
        <v>53</v>
      </c>
      <c r="D21">
        <v>4.6500000000000004</v>
      </c>
      <c r="E21">
        <v>8395906</v>
      </c>
      <c r="F21">
        <v>40.76</v>
      </c>
      <c r="G21" t="s">
        <v>54</v>
      </c>
      <c r="H21">
        <v>26.200600000000001</v>
      </c>
      <c r="I21">
        <v>92.937600000000003</v>
      </c>
      <c r="J21" t="s">
        <v>22</v>
      </c>
      <c r="K21" t="s">
        <v>76</v>
      </c>
      <c r="L21">
        <v>2019</v>
      </c>
    </row>
    <row r="22" spans="1:12" x14ac:dyDescent="0.35">
      <c r="A22" t="s">
        <v>21</v>
      </c>
      <c r="B22" s="8">
        <v>43799</v>
      </c>
      <c r="C22" t="s">
        <v>53</v>
      </c>
      <c r="D22">
        <v>4.66</v>
      </c>
      <c r="E22">
        <v>9625362</v>
      </c>
      <c r="F22">
        <v>46.64</v>
      </c>
      <c r="G22" t="s">
        <v>54</v>
      </c>
      <c r="H22">
        <v>25.0961</v>
      </c>
      <c r="I22">
        <v>85.313100000000006</v>
      </c>
      <c r="J22" t="s">
        <v>24</v>
      </c>
      <c r="K22" t="s">
        <v>77</v>
      </c>
      <c r="L22">
        <v>2019</v>
      </c>
    </row>
    <row r="23" spans="1:12" x14ac:dyDescent="0.35">
      <c r="A23" t="s">
        <v>21</v>
      </c>
      <c r="B23" s="8">
        <v>43861</v>
      </c>
      <c r="C23" t="s">
        <v>53</v>
      </c>
      <c r="D23">
        <v>4.29</v>
      </c>
      <c r="E23">
        <v>11420996</v>
      </c>
      <c r="F23">
        <v>54.9</v>
      </c>
      <c r="G23" t="s">
        <v>54</v>
      </c>
      <c r="H23">
        <v>25.0961</v>
      </c>
      <c r="I23">
        <v>85.313100000000006</v>
      </c>
      <c r="J23" t="s">
        <v>24</v>
      </c>
      <c r="K23" t="s">
        <v>79</v>
      </c>
      <c r="L23">
        <v>2020</v>
      </c>
    </row>
    <row r="24" spans="1:12" hidden="1" x14ac:dyDescent="0.35">
      <c r="A24" t="s">
        <v>21</v>
      </c>
      <c r="B24" s="8">
        <v>43890</v>
      </c>
      <c r="C24" t="s">
        <v>53</v>
      </c>
      <c r="D24">
        <v>3.26</v>
      </c>
      <c r="E24">
        <v>8462814</v>
      </c>
      <c r="F24">
        <v>40.17</v>
      </c>
      <c r="G24" t="s">
        <v>54</v>
      </c>
      <c r="H24">
        <v>25.0961</v>
      </c>
      <c r="I24">
        <v>85.313100000000006</v>
      </c>
      <c r="J24" t="s">
        <v>24</v>
      </c>
      <c r="K24" t="s">
        <v>80</v>
      </c>
      <c r="L24">
        <v>2020</v>
      </c>
    </row>
    <row r="25" spans="1:12" hidden="1" x14ac:dyDescent="0.35">
      <c r="A25" t="s">
        <v>21</v>
      </c>
      <c r="B25" s="8">
        <v>43921</v>
      </c>
      <c r="C25" t="s">
        <v>53</v>
      </c>
      <c r="D25">
        <v>3.77</v>
      </c>
      <c r="E25">
        <v>9878742</v>
      </c>
      <c r="F25">
        <v>47.05</v>
      </c>
      <c r="G25" t="s">
        <v>54</v>
      </c>
      <c r="H25">
        <v>25.0961</v>
      </c>
      <c r="I25">
        <v>85.313100000000006</v>
      </c>
      <c r="J25" t="s">
        <v>24</v>
      </c>
      <c r="K25" t="s">
        <v>81</v>
      </c>
      <c r="L25">
        <v>2020</v>
      </c>
    </row>
    <row r="26" spans="1:12" hidden="1" x14ac:dyDescent="0.35">
      <c r="A26" t="s">
        <v>21</v>
      </c>
      <c r="B26" s="8">
        <v>43982</v>
      </c>
      <c r="C26" t="s">
        <v>53</v>
      </c>
      <c r="D26">
        <v>9.3800000000000008</v>
      </c>
      <c r="E26">
        <v>9926176</v>
      </c>
      <c r="F26">
        <v>50</v>
      </c>
      <c r="G26" t="s">
        <v>54</v>
      </c>
      <c r="H26">
        <v>25.0961</v>
      </c>
      <c r="I26">
        <v>85.313100000000006</v>
      </c>
      <c r="J26" t="s">
        <v>24</v>
      </c>
      <c r="K26" t="s">
        <v>71</v>
      </c>
      <c r="L26">
        <v>2020</v>
      </c>
    </row>
    <row r="27" spans="1:12" hidden="1" x14ac:dyDescent="0.35">
      <c r="A27" t="s">
        <v>21</v>
      </c>
      <c r="B27" s="8">
        <v>44012</v>
      </c>
      <c r="C27" t="s">
        <v>53</v>
      </c>
      <c r="D27">
        <v>0</v>
      </c>
      <c r="E27">
        <v>7544937</v>
      </c>
      <c r="F27">
        <v>34.380000000000003</v>
      </c>
      <c r="G27" t="s">
        <v>54</v>
      </c>
      <c r="H27">
        <v>25.0961</v>
      </c>
      <c r="I27">
        <v>85.313100000000006</v>
      </c>
      <c r="J27" t="s">
        <v>24</v>
      </c>
      <c r="K27" t="s">
        <v>72</v>
      </c>
      <c r="L27">
        <v>2020</v>
      </c>
    </row>
    <row r="28" spans="1:12" x14ac:dyDescent="0.35">
      <c r="A28" t="s">
        <v>23</v>
      </c>
      <c r="B28" s="8">
        <v>43616</v>
      </c>
      <c r="C28" t="s">
        <v>53</v>
      </c>
      <c r="D28">
        <v>9.27</v>
      </c>
      <c r="E28">
        <v>24322330</v>
      </c>
      <c r="F28">
        <v>39.75</v>
      </c>
      <c r="G28" t="s">
        <v>54</v>
      </c>
      <c r="H28">
        <v>25.0961</v>
      </c>
      <c r="I28">
        <v>85.313100000000006</v>
      </c>
      <c r="J28" t="s">
        <v>24</v>
      </c>
      <c r="K28" t="s">
        <v>71</v>
      </c>
      <c r="L28">
        <v>2019</v>
      </c>
    </row>
    <row r="29" spans="1:12" x14ac:dyDescent="0.35">
      <c r="A29" t="s">
        <v>23</v>
      </c>
      <c r="B29" s="8">
        <v>43646</v>
      </c>
      <c r="C29" t="s">
        <v>53</v>
      </c>
      <c r="D29">
        <v>10.199999999999999</v>
      </c>
      <c r="E29">
        <v>24097712</v>
      </c>
      <c r="F29">
        <v>39.71</v>
      </c>
      <c r="G29" t="s">
        <v>54</v>
      </c>
      <c r="H29">
        <v>25.0961</v>
      </c>
      <c r="I29">
        <v>85.313100000000006</v>
      </c>
      <c r="J29" t="s">
        <v>24</v>
      </c>
      <c r="K29" t="s">
        <v>72</v>
      </c>
      <c r="L29">
        <v>2019</v>
      </c>
    </row>
    <row r="30" spans="1:12" x14ac:dyDescent="0.35">
      <c r="A30" t="s">
        <v>23</v>
      </c>
      <c r="B30" s="8">
        <v>43677</v>
      </c>
      <c r="C30" t="s">
        <v>53</v>
      </c>
      <c r="D30">
        <v>13.44</v>
      </c>
      <c r="E30">
        <v>23248875</v>
      </c>
      <c r="F30">
        <v>39.659999999999997</v>
      </c>
      <c r="G30" t="s">
        <v>54</v>
      </c>
      <c r="H30">
        <v>25.0961</v>
      </c>
      <c r="I30">
        <v>85.313100000000006</v>
      </c>
      <c r="J30" t="s">
        <v>24</v>
      </c>
      <c r="K30" t="s">
        <v>73</v>
      </c>
      <c r="L30">
        <v>2019</v>
      </c>
    </row>
    <row r="31" spans="1:12" x14ac:dyDescent="0.35">
      <c r="A31" t="s">
        <v>23</v>
      </c>
      <c r="B31" s="8">
        <v>43708</v>
      </c>
      <c r="C31" t="s">
        <v>53</v>
      </c>
      <c r="D31">
        <v>11</v>
      </c>
      <c r="E31">
        <v>22260203</v>
      </c>
      <c r="F31">
        <v>36.85</v>
      </c>
      <c r="G31" t="s">
        <v>54</v>
      </c>
      <c r="H31">
        <v>25.0961</v>
      </c>
      <c r="I31">
        <v>85.313100000000006</v>
      </c>
      <c r="J31" t="s">
        <v>24</v>
      </c>
      <c r="K31" t="s">
        <v>74</v>
      </c>
      <c r="L31">
        <v>2019</v>
      </c>
    </row>
    <row r="32" spans="1:12" x14ac:dyDescent="0.35">
      <c r="A32" t="s">
        <v>23</v>
      </c>
      <c r="B32" s="8">
        <v>43738</v>
      </c>
      <c r="C32" t="s">
        <v>53</v>
      </c>
      <c r="D32">
        <v>8.8699999999999992</v>
      </c>
      <c r="E32">
        <v>23905700</v>
      </c>
      <c r="F32">
        <v>38.57</v>
      </c>
      <c r="G32" t="s">
        <v>54</v>
      </c>
      <c r="H32">
        <v>21.278700000000001</v>
      </c>
      <c r="I32">
        <v>81.866100000000003</v>
      </c>
      <c r="J32" t="s">
        <v>26</v>
      </c>
      <c r="K32" t="s">
        <v>75</v>
      </c>
      <c r="L32">
        <v>2019</v>
      </c>
    </row>
    <row r="33" spans="1:12" x14ac:dyDescent="0.35">
      <c r="A33" t="s">
        <v>23</v>
      </c>
      <c r="B33" s="8">
        <v>43769</v>
      </c>
      <c r="C33" t="s">
        <v>53</v>
      </c>
      <c r="D33">
        <v>12.47</v>
      </c>
      <c r="E33">
        <v>24053140</v>
      </c>
      <c r="F33">
        <v>40.31</v>
      </c>
      <c r="G33" t="s">
        <v>54</v>
      </c>
      <c r="H33">
        <v>21.278700000000001</v>
      </c>
      <c r="I33">
        <v>81.866100000000003</v>
      </c>
      <c r="J33" t="s">
        <v>26</v>
      </c>
      <c r="K33" t="s">
        <v>76</v>
      </c>
      <c r="L33">
        <v>2019</v>
      </c>
    </row>
    <row r="34" spans="1:12" x14ac:dyDescent="0.35">
      <c r="A34" t="s">
        <v>23</v>
      </c>
      <c r="B34" s="8">
        <v>43799</v>
      </c>
      <c r="C34" t="s">
        <v>53</v>
      </c>
      <c r="D34">
        <v>12.4</v>
      </c>
      <c r="E34">
        <v>22445989</v>
      </c>
      <c r="F34">
        <v>37.51</v>
      </c>
      <c r="G34" t="s">
        <v>54</v>
      </c>
      <c r="H34">
        <v>21.278700000000001</v>
      </c>
      <c r="I34">
        <v>81.866100000000003</v>
      </c>
      <c r="J34" t="s">
        <v>26</v>
      </c>
      <c r="K34" t="s">
        <v>77</v>
      </c>
      <c r="L34">
        <v>2019</v>
      </c>
    </row>
    <row r="35" spans="1:12" x14ac:dyDescent="0.35">
      <c r="A35" t="s">
        <v>23</v>
      </c>
      <c r="B35" s="8">
        <v>43830</v>
      </c>
      <c r="C35" t="s">
        <v>53</v>
      </c>
      <c r="D35">
        <v>10.16</v>
      </c>
      <c r="E35">
        <v>22914530</v>
      </c>
      <c r="F35">
        <v>37.25</v>
      </c>
      <c r="G35" t="s">
        <v>54</v>
      </c>
      <c r="H35">
        <v>21.278700000000001</v>
      </c>
      <c r="I35">
        <v>81.866100000000003</v>
      </c>
      <c r="J35" t="s">
        <v>26</v>
      </c>
      <c r="K35" t="s">
        <v>78</v>
      </c>
      <c r="L35">
        <v>2019</v>
      </c>
    </row>
    <row r="36" spans="1:12" x14ac:dyDescent="0.35">
      <c r="A36" t="s">
        <v>23</v>
      </c>
      <c r="B36" s="8">
        <v>43861</v>
      </c>
      <c r="C36" t="s">
        <v>53</v>
      </c>
      <c r="D36">
        <v>9.1300000000000008</v>
      </c>
      <c r="E36">
        <v>23409006</v>
      </c>
      <c r="F36">
        <v>37.54</v>
      </c>
      <c r="G36" t="s">
        <v>54</v>
      </c>
      <c r="H36">
        <v>21.278700000000001</v>
      </c>
      <c r="I36">
        <v>81.866100000000003</v>
      </c>
      <c r="J36" t="s">
        <v>26</v>
      </c>
      <c r="K36" t="s">
        <v>79</v>
      </c>
      <c r="L36">
        <v>2020</v>
      </c>
    </row>
    <row r="37" spans="1:12" hidden="1" x14ac:dyDescent="0.35">
      <c r="A37" t="s">
        <v>23</v>
      </c>
      <c r="B37" s="8">
        <v>43890</v>
      </c>
      <c r="C37" t="s">
        <v>53</v>
      </c>
      <c r="D37">
        <v>9.61</v>
      </c>
      <c r="E37">
        <v>23168192</v>
      </c>
      <c r="F37">
        <v>37.28</v>
      </c>
      <c r="G37" t="s">
        <v>54</v>
      </c>
      <c r="H37">
        <v>21.278700000000001</v>
      </c>
      <c r="I37">
        <v>81.866100000000003</v>
      </c>
      <c r="J37" t="s">
        <v>26</v>
      </c>
      <c r="K37" t="s">
        <v>80</v>
      </c>
      <c r="L37">
        <v>2020</v>
      </c>
    </row>
    <row r="38" spans="1:12" hidden="1" x14ac:dyDescent="0.35">
      <c r="A38" t="s">
        <v>23</v>
      </c>
      <c r="B38" s="8">
        <v>43921</v>
      </c>
      <c r="C38" t="s">
        <v>53</v>
      </c>
      <c r="D38">
        <v>15.39</v>
      </c>
      <c r="E38">
        <v>22667882</v>
      </c>
      <c r="F38">
        <v>38.880000000000003</v>
      </c>
      <c r="G38" t="s">
        <v>54</v>
      </c>
      <c r="H38">
        <v>21.278700000000001</v>
      </c>
      <c r="I38">
        <v>81.866100000000003</v>
      </c>
      <c r="J38" t="s">
        <v>26</v>
      </c>
      <c r="K38" t="s">
        <v>81</v>
      </c>
      <c r="L38">
        <v>2020</v>
      </c>
    </row>
    <row r="39" spans="1:12" hidden="1" x14ac:dyDescent="0.35">
      <c r="A39" t="s">
        <v>23</v>
      </c>
      <c r="B39" s="8">
        <v>43951</v>
      </c>
      <c r="C39" t="s">
        <v>53</v>
      </c>
      <c r="D39">
        <v>45.09</v>
      </c>
      <c r="E39">
        <v>14645275</v>
      </c>
      <c r="F39">
        <v>38.630000000000003</v>
      </c>
      <c r="G39" t="s">
        <v>54</v>
      </c>
      <c r="H39">
        <v>21.278700000000001</v>
      </c>
      <c r="I39">
        <v>81.866100000000003</v>
      </c>
      <c r="J39" t="s">
        <v>26</v>
      </c>
      <c r="K39" t="s">
        <v>82</v>
      </c>
      <c r="L39">
        <v>2020</v>
      </c>
    </row>
    <row r="40" spans="1:12" hidden="1" x14ac:dyDescent="0.35">
      <c r="A40" t="s">
        <v>23</v>
      </c>
      <c r="B40" s="8">
        <v>43982</v>
      </c>
      <c r="C40" t="s">
        <v>53</v>
      </c>
      <c r="D40">
        <v>47.26</v>
      </c>
      <c r="E40">
        <v>14050319</v>
      </c>
      <c r="F40">
        <v>38.5</v>
      </c>
      <c r="G40" t="s">
        <v>54</v>
      </c>
      <c r="H40">
        <v>21.278700000000001</v>
      </c>
      <c r="I40">
        <v>81.866100000000003</v>
      </c>
      <c r="J40" t="s">
        <v>26</v>
      </c>
      <c r="K40" t="s">
        <v>71</v>
      </c>
      <c r="L40">
        <v>2020</v>
      </c>
    </row>
    <row r="41" spans="1:12" hidden="1" x14ac:dyDescent="0.35">
      <c r="A41" t="s">
        <v>23</v>
      </c>
      <c r="B41" s="8">
        <v>44012</v>
      </c>
      <c r="C41" t="s">
        <v>53</v>
      </c>
      <c r="D41">
        <v>20.49</v>
      </c>
      <c r="E41">
        <v>20622566</v>
      </c>
      <c r="F41">
        <v>37.4</v>
      </c>
      <c r="G41" t="s">
        <v>54</v>
      </c>
      <c r="H41">
        <v>21.278700000000001</v>
      </c>
      <c r="I41">
        <v>81.866100000000003</v>
      </c>
      <c r="J41" t="s">
        <v>26</v>
      </c>
      <c r="K41" t="s">
        <v>72</v>
      </c>
      <c r="L41">
        <v>2020</v>
      </c>
    </row>
    <row r="42" spans="1:12" x14ac:dyDescent="0.35">
      <c r="A42" t="s">
        <v>25</v>
      </c>
      <c r="B42" s="8">
        <v>43616</v>
      </c>
      <c r="C42" t="s">
        <v>53</v>
      </c>
      <c r="D42">
        <v>9.82</v>
      </c>
      <c r="E42">
        <v>6259019</v>
      </c>
      <c r="F42">
        <v>42.89</v>
      </c>
      <c r="G42" t="s">
        <v>54</v>
      </c>
      <c r="H42">
        <v>28.7041</v>
      </c>
      <c r="I42">
        <v>77.102500000000006</v>
      </c>
      <c r="J42" t="s">
        <v>28</v>
      </c>
      <c r="K42" t="s">
        <v>71</v>
      </c>
      <c r="L42">
        <v>2019</v>
      </c>
    </row>
    <row r="43" spans="1:12" x14ac:dyDescent="0.35">
      <c r="A43" t="s">
        <v>25</v>
      </c>
      <c r="B43" s="8">
        <v>43646</v>
      </c>
      <c r="C43" t="s">
        <v>53</v>
      </c>
      <c r="D43">
        <v>6.76</v>
      </c>
      <c r="E43">
        <v>6608626</v>
      </c>
      <c r="F43">
        <v>43.71</v>
      </c>
      <c r="G43" t="s">
        <v>54</v>
      </c>
      <c r="H43">
        <v>28.7041</v>
      </c>
      <c r="I43">
        <v>77.102500000000006</v>
      </c>
      <c r="J43" t="s">
        <v>28</v>
      </c>
      <c r="K43" t="s">
        <v>72</v>
      </c>
      <c r="L43">
        <v>2019</v>
      </c>
    </row>
    <row r="44" spans="1:12" x14ac:dyDescent="0.35">
      <c r="A44" t="s">
        <v>25</v>
      </c>
      <c r="B44" s="8">
        <v>43677</v>
      </c>
      <c r="C44" t="s">
        <v>53</v>
      </c>
      <c r="D44">
        <v>4.54</v>
      </c>
      <c r="E44">
        <v>6753622</v>
      </c>
      <c r="F44">
        <v>43.53</v>
      </c>
      <c r="G44" t="s">
        <v>54</v>
      </c>
      <c r="H44">
        <v>28.7041</v>
      </c>
      <c r="I44">
        <v>77.102500000000006</v>
      </c>
      <c r="J44" t="s">
        <v>28</v>
      </c>
      <c r="K44" t="s">
        <v>73</v>
      </c>
      <c r="L44">
        <v>2019</v>
      </c>
    </row>
    <row r="45" spans="1:12" x14ac:dyDescent="0.35">
      <c r="A45" t="s">
        <v>25</v>
      </c>
      <c r="B45" s="8">
        <v>43708</v>
      </c>
      <c r="C45" t="s">
        <v>53</v>
      </c>
      <c r="D45">
        <v>4.6399999999999997</v>
      </c>
      <c r="E45">
        <v>6607694</v>
      </c>
      <c r="F45">
        <v>42.55</v>
      </c>
      <c r="G45" t="s">
        <v>54</v>
      </c>
      <c r="H45">
        <v>28.7041</v>
      </c>
      <c r="I45">
        <v>77.102500000000006</v>
      </c>
      <c r="J45" t="s">
        <v>28</v>
      </c>
      <c r="K45" t="s">
        <v>74</v>
      </c>
      <c r="L45">
        <v>2019</v>
      </c>
    </row>
    <row r="46" spans="1:12" x14ac:dyDescent="0.35">
      <c r="A46" t="s">
        <v>25</v>
      </c>
      <c r="B46" s="8">
        <v>43738</v>
      </c>
      <c r="C46" t="s">
        <v>53</v>
      </c>
      <c r="D46">
        <v>8.33</v>
      </c>
      <c r="E46">
        <v>6490776</v>
      </c>
      <c r="F46">
        <v>43.38</v>
      </c>
      <c r="G46" t="s">
        <v>54</v>
      </c>
      <c r="H46">
        <v>28.7041</v>
      </c>
      <c r="I46">
        <v>77.102500000000006</v>
      </c>
      <c r="J46" t="s">
        <v>28</v>
      </c>
      <c r="K46" t="s">
        <v>75</v>
      </c>
      <c r="L46">
        <v>2019</v>
      </c>
    </row>
    <row r="47" spans="1:12" x14ac:dyDescent="0.35">
      <c r="A47" t="s">
        <v>25</v>
      </c>
      <c r="B47" s="8">
        <v>43769</v>
      </c>
      <c r="C47" t="s">
        <v>53</v>
      </c>
      <c r="D47">
        <v>6.96</v>
      </c>
      <c r="E47">
        <v>7043840</v>
      </c>
      <c r="F47">
        <v>46.28</v>
      </c>
      <c r="G47" t="s">
        <v>54</v>
      </c>
      <c r="H47">
        <v>28.7041</v>
      </c>
      <c r="I47">
        <v>77.102500000000006</v>
      </c>
      <c r="J47" t="s">
        <v>28</v>
      </c>
      <c r="K47" t="s">
        <v>76</v>
      </c>
      <c r="L47">
        <v>2019</v>
      </c>
    </row>
    <row r="48" spans="1:12" x14ac:dyDescent="0.35">
      <c r="A48" t="s">
        <v>25</v>
      </c>
      <c r="B48" s="8">
        <v>43799</v>
      </c>
      <c r="C48" t="s">
        <v>53</v>
      </c>
      <c r="D48">
        <v>2.77</v>
      </c>
      <c r="E48">
        <v>6942931</v>
      </c>
      <c r="F48">
        <v>43.56</v>
      </c>
      <c r="G48" t="s">
        <v>54</v>
      </c>
      <c r="H48">
        <v>28.7041</v>
      </c>
      <c r="I48">
        <v>77.102500000000006</v>
      </c>
      <c r="J48" t="s">
        <v>28</v>
      </c>
      <c r="K48" t="s">
        <v>77</v>
      </c>
      <c r="L48">
        <v>2019</v>
      </c>
    </row>
    <row r="49" spans="1:12" x14ac:dyDescent="0.35">
      <c r="A49" t="s">
        <v>25</v>
      </c>
      <c r="B49" s="8">
        <v>43830</v>
      </c>
      <c r="C49" t="s">
        <v>53</v>
      </c>
      <c r="D49">
        <v>6.11</v>
      </c>
      <c r="E49">
        <v>6569385</v>
      </c>
      <c r="F49">
        <v>42.59</v>
      </c>
      <c r="G49" t="s">
        <v>54</v>
      </c>
      <c r="H49">
        <v>28.7041</v>
      </c>
      <c r="I49">
        <v>77.102500000000006</v>
      </c>
      <c r="J49" t="s">
        <v>28</v>
      </c>
      <c r="K49" t="s">
        <v>78</v>
      </c>
      <c r="L49">
        <v>2019</v>
      </c>
    </row>
    <row r="50" spans="1:12" x14ac:dyDescent="0.35">
      <c r="A50" t="s">
        <v>25</v>
      </c>
      <c r="B50" s="8">
        <v>43861</v>
      </c>
      <c r="C50" t="s">
        <v>53</v>
      </c>
      <c r="D50">
        <v>9.89</v>
      </c>
      <c r="E50">
        <v>6236201</v>
      </c>
      <c r="F50">
        <v>42.03</v>
      </c>
      <c r="G50" t="s">
        <v>54</v>
      </c>
      <c r="H50">
        <v>28.7041</v>
      </c>
      <c r="I50">
        <v>77.102500000000006</v>
      </c>
      <c r="J50" t="s">
        <v>28</v>
      </c>
      <c r="K50" t="s">
        <v>79</v>
      </c>
      <c r="L50">
        <v>2020</v>
      </c>
    </row>
    <row r="51" spans="1:12" hidden="1" x14ac:dyDescent="0.35">
      <c r="A51" t="s">
        <v>25</v>
      </c>
      <c r="B51" s="8">
        <v>43890</v>
      </c>
      <c r="C51" t="s">
        <v>53</v>
      </c>
      <c r="D51">
        <v>7.89</v>
      </c>
      <c r="E51">
        <v>6847173</v>
      </c>
      <c r="F51">
        <v>45.05</v>
      </c>
      <c r="G51" t="s">
        <v>54</v>
      </c>
      <c r="H51">
        <v>28.7041</v>
      </c>
      <c r="I51">
        <v>77.102500000000006</v>
      </c>
      <c r="J51" t="s">
        <v>28</v>
      </c>
      <c r="K51" t="s">
        <v>80</v>
      </c>
      <c r="L51">
        <v>2020</v>
      </c>
    </row>
    <row r="52" spans="1:12" hidden="1" x14ac:dyDescent="0.35">
      <c r="A52" t="s">
        <v>25</v>
      </c>
      <c r="B52" s="8">
        <v>43921</v>
      </c>
      <c r="C52" t="s">
        <v>53</v>
      </c>
      <c r="D52">
        <v>7.31</v>
      </c>
      <c r="E52">
        <v>6894808</v>
      </c>
      <c r="F52">
        <v>44.98</v>
      </c>
      <c r="G52" t="s">
        <v>54</v>
      </c>
      <c r="H52">
        <v>15.299300000000001</v>
      </c>
      <c r="I52">
        <v>74.123999999999995</v>
      </c>
      <c r="J52" t="s">
        <v>26</v>
      </c>
      <c r="K52" t="s">
        <v>81</v>
      </c>
      <c r="L52">
        <v>2020</v>
      </c>
    </row>
    <row r="53" spans="1:12" hidden="1" x14ac:dyDescent="0.35">
      <c r="A53" t="s">
        <v>25</v>
      </c>
      <c r="B53" s="8">
        <v>43951</v>
      </c>
      <c r="C53" t="s">
        <v>53</v>
      </c>
      <c r="D53">
        <v>0</v>
      </c>
      <c r="E53">
        <v>6534321</v>
      </c>
      <c r="F53">
        <v>39.43</v>
      </c>
      <c r="G53" t="s">
        <v>54</v>
      </c>
      <c r="H53">
        <v>15.299300000000001</v>
      </c>
      <c r="I53">
        <v>74.123999999999995</v>
      </c>
      <c r="J53" t="s">
        <v>26</v>
      </c>
      <c r="K53" t="s">
        <v>82</v>
      </c>
      <c r="L53">
        <v>2020</v>
      </c>
    </row>
    <row r="54" spans="1:12" hidden="1" x14ac:dyDescent="0.35">
      <c r="A54" t="s">
        <v>25</v>
      </c>
      <c r="B54" s="8">
        <v>43982</v>
      </c>
      <c r="C54" t="s">
        <v>53</v>
      </c>
      <c r="D54">
        <v>7.64</v>
      </c>
      <c r="E54">
        <v>5454091</v>
      </c>
      <c r="F54">
        <v>35.56</v>
      </c>
      <c r="G54" t="s">
        <v>54</v>
      </c>
      <c r="H54">
        <v>15.299300000000001</v>
      </c>
      <c r="I54">
        <v>74.123999999999995</v>
      </c>
      <c r="J54" t="s">
        <v>26</v>
      </c>
      <c r="K54" t="s">
        <v>71</v>
      </c>
      <c r="L54">
        <v>2020</v>
      </c>
    </row>
    <row r="55" spans="1:12" hidden="1" x14ac:dyDescent="0.35">
      <c r="A55" t="s">
        <v>25</v>
      </c>
      <c r="B55" s="8">
        <v>44012</v>
      </c>
      <c r="C55" t="s">
        <v>53</v>
      </c>
      <c r="D55">
        <v>10.14</v>
      </c>
      <c r="E55">
        <v>5781095</v>
      </c>
      <c r="F55">
        <v>38.659999999999997</v>
      </c>
      <c r="G55" t="s">
        <v>54</v>
      </c>
      <c r="H55">
        <v>15.299300000000001</v>
      </c>
      <c r="I55">
        <v>74.123999999999995</v>
      </c>
      <c r="J55" t="s">
        <v>26</v>
      </c>
      <c r="K55" t="s">
        <v>72</v>
      </c>
      <c r="L55">
        <v>2020</v>
      </c>
    </row>
    <row r="56" spans="1:12" x14ac:dyDescent="0.35">
      <c r="A56" t="s">
        <v>27</v>
      </c>
      <c r="B56" s="8">
        <v>43616</v>
      </c>
      <c r="C56" t="s">
        <v>53</v>
      </c>
      <c r="D56">
        <v>12.56</v>
      </c>
      <c r="E56">
        <v>169487</v>
      </c>
      <c r="F56">
        <v>42.33</v>
      </c>
      <c r="G56" t="s">
        <v>54</v>
      </c>
      <c r="H56">
        <v>15.299300000000001</v>
      </c>
      <c r="I56">
        <v>74.123999999999995</v>
      </c>
      <c r="J56" t="s">
        <v>26</v>
      </c>
      <c r="K56" t="s">
        <v>71</v>
      </c>
      <c r="L56">
        <v>2019</v>
      </c>
    </row>
    <row r="57" spans="1:12" x14ac:dyDescent="0.35">
      <c r="A57" t="s">
        <v>27</v>
      </c>
      <c r="B57" s="8">
        <v>43646</v>
      </c>
      <c r="C57" t="s">
        <v>53</v>
      </c>
      <c r="D57">
        <v>9.33</v>
      </c>
      <c r="E57">
        <v>149076</v>
      </c>
      <c r="F57">
        <v>35.74</v>
      </c>
      <c r="G57" t="s">
        <v>54</v>
      </c>
      <c r="H57">
        <v>15.299300000000001</v>
      </c>
      <c r="I57">
        <v>74.123999999999995</v>
      </c>
      <c r="J57" t="s">
        <v>26</v>
      </c>
      <c r="K57" t="s">
        <v>72</v>
      </c>
      <c r="L57">
        <v>2019</v>
      </c>
    </row>
    <row r="58" spans="1:12" x14ac:dyDescent="0.35">
      <c r="A58" t="s">
        <v>27</v>
      </c>
      <c r="B58" s="8">
        <v>43677</v>
      </c>
      <c r="C58" t="s">
        <v>53</v>
      </c>
      <c r="D58">
        <v>11.07</v>
      </c>
      <c r="E58">
        <v>166605</v>
      </c>
      <c r="F58">
        <v>40.53</v>
      </c>
      <c r="G58" t="s">
        <v>54</v>
      </c>
      <c r="H58">
        <v>15.299300000000001</v>
      </c>
      <c r="I58">
        <v>74.123999999999995</v>
      </c>
      <c r="J58" t="s">
        <v>26</v>
      </c>
      <c r="K58" t="s">
        <v>73</v>
      </c>
      <c r="L58">
        <v>2019</v>
      </c>
    </row>
    <row r="59" spans="1:12" x14ac:dyDescent="0.35">
      <c r="A59" t="s">
        <v>27</v>
      </c>
      <c r="B59" s="8">
        <v>43708</v>
      </c>
      <c r="C59" t="s">
        <v>53</v>
      </c>
      <c r="D59">
        <v>17.18</v>
      </c>
      <c r="E59">
        <v>135407</v>
      </c>
      <c r="F59">
        <v>35.21</v>
      </c>
      <c r="G59" t="s">
        <v>54</v>
      </c>
      <c r="H59">
        <v>15.299300000000001</v>
      </c>
      <c r="I59">
        <v>74.123999999999995</v>
      </c>
      <c r="J59" t="s">
        <v>26</v>
      </c>
      <c r="K59" t="s">
        <v>74</v>
      </c>
      <c r="L59">
        <v>2019</v>
      </c>
    </row>
    <row r="60" spans="1:12" x14ac:dyDescent="0.35">
      <c r="A60" t="s">
        <v>27</v>
      </c>
      <c r="B60" s="8">
        <v>43738</v>
      </c>
      <c r="C60" t="s">
        <v>53</v>
      </c>
      <c r="D60">
        <v>12.5</v>
      </c>
      <c r="E60">
        <v>166056</v>
      </c>
      <c r="F60">
        <v>40.68</v>
      </c>
      <c r="G60" t="s">
        <v>54</v>
      </c>
      <c r="H60">
        <v>15.299300000000001</v>
      </c>
      <c r="I60">
        <v>74.123999999999995</v>
      </c>
      <c r="J60" t="s">
        <v>26</v>
      </c>
      <c r="K60" t="s">
        <v>75</v>
      </c>
      <c r="L60">
        <v>2019</v>
      </c>
    </row>
    <row r="61" spans="1:12" x14ac:dyDescent="0.35">
      <c r="A61" t="s">
        <v>27</v>
      </c>
      <c r="B61" s="8">
        <v>43769</v>
      </c>
      <c r="C61" t="s">
        <v>53</v>
      </c>
      <c r="D61">
        <v>15.84</v>
      </c>
      <c r="E61">
        <v>149511</v>
      </c>
      <c r="F61">
        <v>37.9</v>
      </c>
      <c r="G61" t="s">
        <v>54</v>
      </c>
      <c r="H61">
        <v>15.299300000000001</v>
      </c>
      <c r="I61">
        <v>74.123999999999995</v>
      </c>
      <c r="J61" t="s">
        <v>26</v>
      </c>
      <c r="K61" t="s">
        <v>76</v>
      </c>
      <c r="L61">
        <v>2019</v>
      </c>
    </row>
    <row r="62" spans="1:12" x14ac:dyDescent="0.35">
      <c r="A62" t="s">
        <v>27</v>
      </c>
      <c r="B62" s="8">
        <v>43799</v>
      </c>
      <c r="C62" t="s">
        <v>53</v>
      </c>
      <c r="D62">
        <v>11.11</v>
      </c>
      <c r="E62">
        <v>178768</v>
      </c>
      <c r="F62">
        <v>42.71</v>
      </c>
      <c r="G62" t="s">
        <v>54</v>
      </c>
      <c r="H62">
        <v>22.258700000000001</v>
      </c>
      <c r="I62">
        <v>71.192400000000006</v>
      </c>
      <c r="J62" t="s">
        <v>26</v>
      </c>
      <c r="K62" t="s">
        <v>77</v>
      </c>
      <c r="L62">
        <v>2019</v>
      </c>
    </row>
    <row r="63" spans="1:12" x14ac:dyDescent="0.35">
      <c r="A63" t="s">
        <v>27</v>
      </c>
      <c r="B63" s="8">
        <v>43830</v>
      </c>
      <c r="C63" t="s">
        <v>53</v>
      </c>
      <c r="D63">
        <v>16.97</v>
      </c>
      <c r="E63">
        <v>145671</v>
      </c>
      <c r="F63">
        <v>37.08</v>
      </c>
      <c r="G63" t="s">
        <v>54</v>
      </c>
      <c r="H63">
        <v>22.258700000000001</v>
      </c>
      <c r="I63">
        <v>71.192400000000006</v>
      </c>
      <c r="J63" t="s">
        <v>26</v>
      </c>
      <c r="K63" t="s">
        <v>78</v>
      </c>
      <c r="L63">
        <v>2019</v>
      </c>
    </row>
    <row r="64" spans="1:12" x14ac:dyDescent="0.35">
      <c r="A64" t="s">
        <v>27</v>
      </c>
      <c r="B64" s="8">
        <v>43861</v>
      </c>
      <c r="C64" t="s">
        <v>53</v>
      </c>
      <c r="D64">
        <v>13.48</v>
      </c>
      <c r="E64">
        <v>157791</v>
      </c>
      <c r="F64">
        <v>38.36</v>
      </c>
      <c r="G64" t="s">
        <v>54</v>
      </c>
      <c r="H64">
        <v>22.258700000000001</v>
      </c>
      <c r="I64">
        <v>71.192400000000006</v>
      </c>
      <c r="J64" t="s">
        <v>26</v>
      </c>
      <c r="K64" t="s">
        <v>79</v>
      </c>
      <c r="L64">
        <v>2020</v>
      </c>
    </row>
    <row r="65" spans="1:12" hidden="1" x14ac:dyDescent="0.35">
      <c r="A65" t="s">
        <v>27</v>
      </c>
      <c r="B65" s="8">
        <v>43890</v>
      </c>
      <c r="C65" t="s">
        <v>53</v>
      </c>
      <c r="D65">
        <v>13.81</v>
      </c>
      <c r="E65">
        <v>147500</v>
      </c>
      <c r="F65">
        <v>35.840000000000003</v>
      </c>
      <c r="G65" t="s">
        <v>54</v>
      </c>
      <c r="H65">
        <v>22.258700000000001</v>
      </c>
      <c r="I65">
        <v>71.192400000000006</v>
      </c>
      <c r="J65" t="s">
        <v>26</v>
      </c>
      <c r="K65" t="s">
        <v>80</v>
      </c>
      <c r="L65">
        <v>2020</v>
      </c>
    </row>
    <row r="66" spans="1:12" hidden="1" x14ac:dyDescent="0.35">
      <c r="A66" t="s">
        <v>27</v>
      </c>
      <c r="B66" s="8">
        <v>43921</v>
      </c>
      <c r="C66" t="s">
        <v>53</v>
      </c>
      <c r="D66">
        <v>15.18</v>
      </c>
      <c r="E66">
        <v>152413</v>
      </c>
      <c r="F66">
        <v>37.450000000000003</v>
      </c>
      <c r="G66" t="s">
        <v>54</v>
      </c>
      <c r="H66">
        <v>22.258700000000001</v>
      </c>
      <c r="I66">
        <v>71.192400000000006</v>
      </c>
      <c r="J66" t="s">
        <v>26</v>
      </c>
      <c r="K66" t="s">
        <v>81</v>
      </c>
      <c r="L66">
        <v>2020</v>
      </c>
    </row>
    <row r="67" spans="1:12" hidden="1" x14ac:dyDescent="0.35">
      <c r="A67" t="s">
        <v>27</v>
      </c>
      <c r="B67" s="8">
        <v>43951</v>
      </c>
      <c r="C67" t="s">
        <v>53</v>
      </c>
      <c r="D67">
        <v>20.69</v>
      </c>
      <c r="E67">
        <v>115487</v>
      </c>
      <c r="F67">
        <v>30.21</v>
      </c>
      <c r="G67" t="s">
        <v>54</v>
      </c>
      <c r="H67">
        <v>22.258700000000001</v>
      </c>
      <c r="I67">
        <v>71.192400000000006</v>
      </c>
      <c r="J67" t="s">
        <v>26</v>
      </c>
      <c r="K67" t="s">
        <v>82</v>
      </c>
      <c r="L67">
        <v>2020</v>
      </c>
    </row>
    <row r="68" spans="1:12" hidden="1" x14ac:dyDescent="0.35">
      <c r="A68" t="s">
        <v>27</v>
      </c>
      <c r="B68" s="8">
        <v>43982</v>
      </c>
      <c r="C68" t="s">
        <v>53</v>
      </c>
      <c r="D68">
        <v>22.76</v>
      </c>
      <c r="E68">
        <v>129610</v>
      </c>
      <c r="F68">
        <v>34.65</v>
      </c>
      <c r="G68" t="s">
        <v>54</v>
      </c>
      <c r="H68">
        <v>22.258700000000001</v>
      </c>
      <c r="I68">
        <v>71.192400000000006</v>
      </c>
      <c r="J68" t="s">
        <v>26</v>
      </c>
      <c r="K68" t="s">
        <v>71</v>
      </c>
      <c r="L68">
        <v>2020</v>
      </c>
    </row>
    <row r="69" spans="1:12" hidden="1" x14ac:dyDescent="0.35">
      <c r="A69" t="s">
        <v>27</v>
      </c>
      <c r="B69" s="8">
        <v>44012</v>
      </c>
      <c r="C69" t="s">
        <v>53</v>
      </c>
      <c r="D69">
        <v>21.14</v>
      </c>
      <c r="E69">
        <v>112108</v>
      </c>
      <c r="F69">
        <v>29.22</v>
      </c>
      <c r="G69" t="s">
        <v>54</v>
      </c>
      <c r="H69">
        <v>22.258700000000001</v>
      </c>
      <c r="I69">
        <v>71.192400000000006</v>
      </c>
      <c r="J69" t="s">
        <v>26</v>
      </c>
      <c r="K69" t="s">
        <v>72</v>
      </c>
      <c r="L69">
        <v>2020</v>
      </c>
    </row>
    <row r="70" spans="1:12" x14ac:dyDescent="0.35">
      <c r="A70" t="s">
        <v>29</v>
      </c>
      <c r="B70" s="8">
        <v>43616</v>
      </c>
      <c r="C70" t="s">
        <v>53</v>
      </c>
      <c r="D70">
        <v>2.91</v>
      </c>
      <c r="E70">
        <v>179340</v>
      </c>
      <c r="F70">
        <v>39.159999999999997</v>
      </c>
      <c r="G70" t="s">
        <v>54</v>
      </c>
      <c r="H70">
        <v>22.258700000000001</v>
      </c>
      <c r="I70">
        <v>71.192400000000006</v>
      </c>
      <c r="J70" t="s">
        <v>26</v>
      </c>
      <c r="K70" t="s">
        <v>71</v>
      </c>
      <c r="L70">
        <v>2019</v>
      </c>
    </row>
    <row r="71" spans="1:12" x14ac:dyDescent="0.35">
      <c r="A71" t="s">
        <v>29</v>
      </c>
      <c r="B71" s="8">
        <v>43646</v>
      </c>
      <c r="C71" t="s">
        <v>53</v>
      </c>
      <c r="D71">
        <v>5.45</v>
      </c>
      <c r="E71">
        <v>170471</v>
      </c>
      <c r="F71">
        <v>38.19</v>
      </c>
      <c r="G71" t="s">
        <v>54</v>
      </c>
      <c r="H71">
        <v>22.258700000000001</v>
      </c>
      <c r="I71">
        <v>71.192400000000006</v>
      </c>
      <c r="J71" t="s">
        <v>26</v>
      </c>
      <c r="K71" t="s">
        <v>72</v>
      </c>
      <c r="L71">
        <v>2019</v>
      </c>
    </row>
    <row r="72" spans="1:12" x14ac:dyDescent="0.35">
      <c r="A72" t="s">
        <v>29</v>
      </c>
      <c r="B72" s="8">
        <v>43677</v>
      </c>
      <c r="C72" t="s">
        <v>53</v>
      </c>
      <c r="D72">
        <v>10.98</v>
      </c>
      <c r="E72">
        <v>167437</v>
      </c>
      <c r="F72">
        <v>39.81</v>
      </c>
      <c r="G72" t="s">
        <v>54</v>
      </c>
      <c r="H72">
        <v>29.058800000000002</v>
      </c>
      <c r="I72">
        <v>76.085599999999999</v>
      </c>
      <c r="J72" t="s">
        <v>28</v>
      </c>
      <c r="K72" t="s">
        <v>73</v>
      </c>
      <c r="L72">
        <v>2019</v>
      </c>
    </row>
    <row r="73" spans="1:12" x14ac:dyDescent="0.35">
      <c r="A73" t="s">
        <v>29</v>
      </c>
      <c r="B73" s="8">
        <v>43708</v>
      </c>
      <c r="C73" t="s">
        <v>53</v>
      </c>
      <c r="D73">
        <v>1.98</v>
      </c>
      <c r="E73">
        <v>183603</v>
      </c>
      <c r="F73">
        <v>39.61</v>
      </c>
      <c r="G73" t="s">
        <v>54</v>
      </c>
      <c r="H73">
        <v>29.058800000000002</v>
      </c>
      <c r="I73">
        <v>76.085599999999999</v>
      </c>
      <c r="J73" t="s">
        <v>28</v>
      </c>
      <c r="K73" t="s">
        <v>74</v>
      </c>
      <c r="L73">
        <v>2019</v>
      </c>
    </row>
    <row r="74" spans="1:12" x14ac:dyDescent="0.35">
      <c r="A74" t="s">
        <v>29</v>
      </c>
      <c r="B74" s="8">
        <v>43738</v>
      </c>
      <c r="C74" t="s">
        <v>53</v>
      </c>
      <c r="D74">
        <v>3.61</v>
      </c>
      <c r="E74">
        <v>163215</v>
      </c>
      <c r="F74">
        <v>35.78</v>
      </c>
      <c r="G74" t="s">
        <v>54</v>
      </c>
      <c r="H74">
        <v>29.058800000000002</v>
      </c>
      <c r="I74">
        <v>76.085599999999999</v>
      </c>
      <c r="J74" t="s">
        <v>28</v>
      </c>
      <c r="K74" t="s">
        <v>75</v>
      </c>
      <c r="L74">
        <v>2019</v>
      </c>
    </row>
    <row r="75" spans="1:12" x14ac:dyDescent="0.35">
      <c r="A75" t="s">
        <v>29</v>
      </c>
      <c r="B75" s="8">
        <v>43769</v>
      </c>
      <c r="C75" t="s">
        <v>53</v>
      </c>
      <c r="D75">
        <v>7.21</v>
      </c>
      <c r="E75">
        <v>177440</v>
      </c>
      <c r="F75">
        <v>40.36</v>
      </c>
      <c r="G75" t="s">
        <v>54</v>
      </c>
      <c r="H75">
        <v>29.058800000000002</v>
      </c>
      <c r="I75">
        <v>76.085599999999999</v>
      </c>
      <c r="J75" t="s">
        <v>28</v>
      </c>
      <c r="K75" t="s">
        <v>76</v>
      </c>
      <c r="L75">
        <v>2019</v>
      </c>
    </row>
    <row r="76" spans="1:12" x14ac:dyDescent="0.35">
      <c r="A76" t="s">
        <v>29</v>
      </c>
      <c r="B76" s="8">
        <v>43799</v>
      </c>
      <c r="C76" t="s">
        <v>53</v>
      </c>
      <c r="D76">
        <v>23.71</v>
      </c>
      <c r="E76">
        <v>159489</v>
      </c>
      <c r="F76">
        <v>44.09</v>
      </c>
      <c r="G76" t="s">
        <v>54</v>
      </c>
      <c r="H76">
        <v>29.058800000000002</v>
      </c>
      <c r="I76">
        <v>76.085599999999999</v>
      </c>
      <c r="J76" t="s">
        <v>28</v>
      </c>
      <c r="K76" t="s">
        <v>77</v>
      </c>
      <c r="L76">
        <v>2019</v>
      </c>
    </row>
    <row r="77" spans="1:12" x14ac:dyDescent="0.35">
      <c r="A77" t="s">
        <v>29</v>
      </c>
      <c r="B77" s="8">
        <v>43830</v>
      </c>
      <c r="C77" t="s">
        <v>53</v>
      </c>
      <c r="D77">
        <v>3.54</v>
      </c>
      <c r="E77">
        <v>177155</v>
      </c>
      <c r="F77">
        <v>38.700000000000003</v>
      </c>
      <c r="G77" t="s">
        <v>54</v>
      </c>
      <c r="H77">
        <v>29.058800000000002</v>
      </c>
      <c r="I77">
        <v>76.085599999999999</v>
      </c>
      <c r="J77" t="s">
        <v>28</v>
      </c>
      <c r="K77" t="s">
        <v>78</v>
      </c>
      <c r="L77">
        <v>2019</v>
      </c>
    </row>
    <row r="78" spans="1:12" x14ac:dyDescent="0.35">
      <c r="A78" t="s">
        <v>29</v>
      </c>
      <c r="B78" s="8">
        <v>43861</v>
      </c>
      <c r="C78" t="s">
        <v>53</v>
      </c>
      <c r="D78">
        <v>5.38</v>
      </c>
      <c r="E78">
        <v>158936</v>
      </c>
      <c r="F78">
        <v>35.36</v>
      </c>
      <c r="G78" t="s">
        <v>54</v>
      </c>
      <c r="H78">
        <v>29.058800000000002</v>
      </c>
      <c r="I78">
        <v>76.085599999999999</v>
      </c>
      <c r="J78" t="s">
        <v>28</v>
      </c>
      <c r="K78" t="s">
        <v>79</v>
      </c>
      <c r="L78">
        <v>2020</v>
      </c>
    </row>
    <row r="79" spans="1:12" hidden="1" x14ac:dyDescent="0.35">
      <c r="A79" t="s">
        <v>29</v>
      </c>
      <c r="B79" s="8">
        <v>43890</v>
      </c>
      <c r="C79" t="s">
        <v>53</v>
      </c>
      <c r="D79">
        <v>0</v>
      </c>
      <c r="E79">
        <v>171672</v>
      </c>
      <c r="F79">
        <v>36.11</v>
      </c>
      <c r="G79" t="s">
        <v>54</v>
      </c>
      <c r="H79">
        <v>29.058800000000002</v>
      </c>
      <c r="I79">
        <v>76.085599999999999</v>
      </c>
      <c r="J79" t="s">
        <v>28</v>
      </c>
      <c r="K79" t="s">
        <v>80</v>
      </c>
      <c r="L79">
        <v>2020</v>
      </c>
    </row>
    <row r="80" spans="1:12" hidden="1" x14ac:dyDescent="0.35">
      <c r="A80" t="s">
        <v>29</v>
      </c>
      <c r="B80" s="8">
        <v>43951</v>
      </c>
      <c r="C80" t="s">
        <v>53</v>
      </c>
      <c r="D80">
        <v>15.91</v>
      </c>
      <c r="E80">
        <v>181657</v>
      </c>
      <c r="F80">
        <v>45.36</v>
      </c>
      <c r="G80" t="s">
        <v>54</v>
      </c>
      <c r="H80">
        <v>29.058800000000002</v>
      </c>
      <c r="I80">
        <v>76.085599999999999</v>
      </c>
      <c r="J80" t="s">
        <v>28</v>
      </c>
      <c r="K80" t="s">
        <v>82</v>
      </c>
      <c r="L80">
        <v>2020</v>
      </c>
    </row>
    <row r="81" spans="1:12" hidden="1" x14ac:dyDescent="0.35">
      <c r="A81" t="s">
        <v>29</v>
      </c>
      <c r="B81" s="8">
        <v>43982</v>
      </c>
      <c r="C81" t="s">
        <v>53</v>
      </c>
      <c r="D81">
        <v>20</v>
      </c>
      <c r="E81">
        <v>128538</v>
      </c>
      <c r="F81">
        <v>33.71</v>
      </c>
      <c r="G81" t="s">
        <v>54</v>
      </c>
      <c r="H81">
        <v>29.058800000000002</v>
      </c>
      <c r="I81">
        <v>76.085599999999999</v>
      </c>
      <c r="J81" t="s">
        <v>28</v>
      </c>
      <c r="K81" t="s">
        <v>71</v>
      </c>
      <c r="L81">
        <v>2020</v>
      </c>
    </row>
    <row r="82" spans="1:12" x14ac:dyDescent="0.35">
      <c r="A82" t="s">
        <v>30</v>
      </c>
      <c r="B82" s="8">
        <v>43616</v>
      </c>
      <c r="C82" t="s">
        <v>53</v>
      </c>
      <c r="D82">
        <v>2.88</v>
      </c>
      <c r="E82">
        <v>13954728</v>
      </c>
      <c r="F82">
        <v>52.03</v>
      </c>
      <c r="G82" t="s">
        <v>54</v>
      </c>
      <c r="H82">
        <v>31.104800000000001</v>
      </c>
      <c r="I82">
        <v>77.173400000000001</v>
      </c>
      <c r="J82" t="s">
        <v>28</v>
      </c>
      <c r="K82" t="s">
        <v>71</v>
      </c>
      <c r="L82">
        <v>2019</v>
      </c>
    </row>
    <row r="83" spans="1:12" x14ac:dyDescent="0.35">
      <c r="A83" t="s">
        <v>30</v>
      </c>
      <c r="B83" s="8">
        <v>43646</v>
      </c>
      <c r="C83" t="s">
        <v>53</v>
      </c>
      <c r="D83">
        <v>4.7699999999999996</v>
      </c>
      <c r="E83">
        <v>13199281</v>
      </c>
      <c r="F83">
        <v>50.12</v>
      </c>
      <c r="G83" t="s">
        <v>54</v>
      </c>
      <c r="H83">
        <v>31.104800000000001</v>
      </c>
      <c r="I83">
        <v>77.173400000000001</v>
      </c>
      <c r="J83" t="s">
        <v>28</v>
      </c>
      <c r="K83" t="s">
        <v>72</v>
      </c>
      <c r="L83">
        <v>2019</v>
      </c>
    </row>
    <row r="84" spans="1:12" x14ac:dyDescent="0.35">
      <c r="A84" t="s">
        <v>30</v>
      </c>
      <c r="B84" s="8">
        <v>43677</v>
      </c>
      <c r="C84" t="s">
        <v>53</v>
      </c>
      <c r="D84">
        <v>4.58</v>
      </c>
      <c r="E84">
        <v>14327083</v>
      </c>
      <c r="F84">
        <v>54.21</v>
      </c>
      <c r="G84" t="s">
        <v>54</v>
      </c>
      <c r="H84">
        <v>31.104800000000001</v>
      </c>
      <c r="I84">
        <v>77.173400000000001</v>
      </c>
      <c r="J84" t="s">
        <v>28</v>
      </c>
      <c r="K84" t="s">
        <v>73</v>
      </c>
      <c r="L84">
        <v>2019</v>
      </c>
    </row>
    <row r="85" spans="1:12" x14ac:dyDescent="0.35">
      <c r="A85" t="s">
        <v>30</v>
      </c>
      <c r="B85" s="8">
        <v>43708</v>
      </c>
      <c r="C85" t="s">
        <v>53</v>
      </c>
      <c r="D85">
        <v>3.7</v>
      </c>
      <c r="E85">
        <v>13507342</v>
      </c>
      <c r="F85">
        <v>50.57</v>
      </c>
      <c r="G85" t="s">
        <v>54</v>
      </c>
      <c r="H85">
        <v>31.104800000000001</v>
      </c>
      <c r="I85">
        <v>77.173400000000001</v>
      </c>
      <c r="J85" t="s">
        <v>28</v>
      </c>
      <c r="K85" t="s">
        <v>74</v>
      </c>
      <c r="L85">
        <v>2019</v>
      </c>
    </row>
    <row r="86" spans="1:12" x14ac:dyDescent="0.35">
      <c r="A86" t="s">
        <v>30</v>
      </c>
      <c r="B86" s="8">
        <v>43738</v>
      </c>
      <c r="C86" t="s">
        <v>53</v>
      </c>
      <c r="D86">
        <v>6.29</v>
      </c>
      <c r="E86">
        <v>13280783</v>
      </c>
      <c r="F86">
        <v>51.01</v>
      </c>
      <c r="G86" t="s">
        <v>54</v>
      </c>
      <c r="H86">
        <v>31.104800000000001</v>
      </c>
      <c r="I86">
        <v>77.173400000000001</v>
      </c>
      <c r="J86" t="s">
        <v>28</v>
      </c>
      <c r="K86" t="s">
        <v>75</v>
      </c>
      <c r="L86">
        <v>2019</v>
      </c>
    </row>
    <row r="87" spans="1:12" x14ac:dyDescent="0.35">
      <c r="A87" t="s">
        <v>30</v>
      </c>
      <c r="B87" s="8">
        <v>43769</v>
      </c>
      <c r="C87" t="s">
        <v>53</v>
      </c>
      <c r="D87">
        <v>4.91</v>
      </c>
      <c r="E87">
        <v>13828512</v>
      </c>
      <c r="F87">
        <v>52.27</v>
      </c>
      <c r="G87" t="s">
        <v>54</v>
      </c>
      <c r="H87">
        <v>31.104800000000001</v>
      </c>
      <c r="I87">
        <v>77.173400000000001</v>
      </c>
      <c r="J87" t="s">
        <v>28</v>
      </c>
      <c r="K87" t="s">
        <v>76</v>
      </c>
      <c r="L87">
        <v>2019</v>
      </c>
    </row>
    <row r="88" spans="1:12" x14ac:dyDescent="0.35">
      <c r="A88" t="s">
        <v>30</v>
      </c>
      <c r="B88" s="8">
        <v>43799</v>
      </c>
      <c r="C88" t="s">
        <v>53</v>
      </c>
      <c r="D88">
        <v>4.68</v>
      </c>
      <c r="E88">
        <v>14487815</v>
      </c>
      <c r="F88">
        <v>54.55</v>
      </c>
      <c r="G88" t="s">
        <v>54</v>
      </c>
      <c r="H88">
        <v>31.104800000000001</v>
      </c>
      <c r="I88">
        <v>77.173400000000001</v>
      </c>
      <c r="J88" t="s">
        <v>28</v>
      </c>
      <c r="K88" t="s">
        <v>77</v>
      </c>
      <c r="L88">
        <v>2019</v>
      </c>
    </row>
    <row r="89" spans="1:12" x14ac:dyDescent="0.35">
      <c r="A89" t="s">
        <v>30</v>
      </c>
      <c r="B89" s="8">
        <v>43830</v>
      </c>
      <c r="C89" t="s">
        <v>53</v>
      </c>
      <c r="D89">
        <v>3.46</v>
      </c>
      <c r="E89">
        <v>13877825</v>
      </c>
      <c r="F89">
        <v>51.51</v>
      </c>
      <c r="G89" t="s">
        <v>54</v>
      </c>
      <c r="H89">
        <v>31.104800000000001</v>
      </c>
      <c r="I89">
        <v>77.173400000000001</v>
      </c>
      <c r="J89" t="s">
        <v>28</v>
      </c>
      <c r="K89" t="s">
        <v>78</v>
      </c>
      <c r="L89">
        <v>2019</v>
      </c>
    </row>
    <row r="90" spans="1:12" x14ac:dyDescent="0.35">
      <c r="A90" t="s">
        <v>30</v>
      </c>
      <c r="B90" s="8">
        <v>43861</v>
      </c>
      <c r="C90" t="s">
        <v>53</v>
      </c>
      <c r="D90">
        <v>5.35</v>
      </c>
      <c r="E90">
        <v>14301844</v>
      </c>
      <c r="F90">
        <v>54.07</v>
      </c>
      <c r="G90" t="s">
        <v>54</v>
      </c>
      <c r="H90">
        <v>31.104800000000001</v>
      </c>
      <c r="I90">
        <v>77.173400000000001</v>
      </c>
      <c r="J90" t="s">
        <v>28</v>
      </c>
      <c r="K90" t="s">
        <v>79</v>
      </c>
      <c r="L90">
        <v>2020</v>
      </c>
    </row>
    <row r="91" spans="1:12" hidden="1" x14ac:dyDescent="0.35">
      <c r="A91" t="s">
        <v>30</v>
      </c>
      <c r="B91" s="8">
        <v>43890</v>
      </c>
      <c r="C91" t="s">
        <v>53</v>
      </c>
      <c r="D91">
        <v>6.64</v>
      </c>
      <c r="E91">
        <v>13973042</v>
      </c>
      <c r="F91">
        <v>53.48</v>
      </c>
      <c r="G91" t="s">
        <v>54</v>
      </c>
      <c r="H91">
        <v>31.104800000000001</v>
      </c>
      <c r="I91">
        <v>77.173400000000001</v>
      </c>
      <c r="J91" t="s">
        <v>28</v>
      </c>
      <c r="K91" t="s">
        <v>80</v>
      </c>
      <c r="L91">
        <v>2020</v>
      </c>
    </row>
    <row r="92" spans="1:12" hidden="1" x14ac:dyDescent="0.35">
      <c r="A92" t="s">
        <v>30</v>
      </c>
      <c r="B92" s="8">
        <v>43921</v>
      </c>
      <c r="C92" t="s">
        <v>53</v>
      </c>
      <c r="D92">
        <v>7.59</v>
      </c>
      <c r="E92">
        <v>13483615</v>
      </c>
      <c r="F92">
        <v>52.06</v>
      </c>
      <c r="G92" t="s">
        <v>54</v>
      </c>
      <c r="H92">
        <v>33.778199999999998</v>
      </c>
      <c r="I92">
        <v>76.5762</v>
      </c>
      <c r="J92" t="s">
        <v>28</v>
      </c>
      <c r="K92" t="s">
        <v>81</v>
      </c>
      <c r="L92">
        <v>2020</v>
      </c>
    </row>
    <row r="93" spans="1:12" hidden="1" x14ac:dyDescent="0.35">
      <c r="A93" t="s">
        <v>30</v>
      </c>
      <c r="B93" s="8">
        <v>43951</v>
      </c>
      <c r="C93" t="s">
        <v>53</v>
      </c>
      <c r="D93">
        <v>12</v>
      </c>
      <c r="E93">
        <v>8587594</v>
      </c>
      <c r="F93">
        <v>34.770000000000003</v>
      </c>
      <c r="G93" t="s">
        <v>54</v>
      </c>
      <c r="H93">
        <v>33.778199999999998</v>
      </c>
      <c r="I93">
        <v>76.5762</v>
      </c>
      <c r="J93" t="s">
        <v>28</v>
      </c>
      <c r="K93" t="s">
        <v>82</v>
      </c>
      <c r="L93">
        <v>2020</v>
      </c>
    </row>
    <row r="94" spans="1:12" hidden="1" x14ac:dyDescent="0.35">
      <c r="A94" t="s">
        <v>30</v>
      </c>
      <c r="B94" s="8">
        <v>43982</v>
      </c>
      <c r="C94" t="s">
        <v>53</v>
      </c>
      <c r="D94">
        <v>14.58</v>
      </c>
      <c r="E94">
        <v>11121124</v>
      </c>
      <c r="F94">
        <v>46.31</v>
      </c>
      <c r="G94" t="s">
        <v>54</v>
      </c>
      <c r="H94">
        <v>33.778199999999998</v>
      </c>
      <c r="I94">
        <v>76.5762</v>
      </c>
      <c r="J94" t="s">
        <v>28</v>
      </c>
      <c r="K94" t="s">
        <v>71</v>
      </c>
      <c r="L94">
        <v>2020</v>
      </c>
    </row>
    <row r="95" spans="1:12" hidden="1" x14ac:dyDescent="0.35">
      <c r="A95" t="s">
        <v>30</v>
      </c>
      <c r="B95" s="8">
        <v>44012</v>
      </c>
      <c r="C95" t="s">
        <v>53</v>
      </c>
      <c r="D95">
        <v>1.41</v>
      </c>
      <c r="E95">
        <v>13243922</v>
      </c>
      <c r="F95">
        <v>47.72</v>
      </c>
      <c r="G95" t="s">
        <v>54</v>
      </c>
      <c r="H95">
        <v>33.778199999999998</v>
      </c>
      <c r="I95">
        <v>76.5762</v>
      </c>
      <c r="J95" t="s">
        <v>28</v>
      </c>
      <c r="K95" t="s">
        <v>72</v>
      </c>
      <c r="L95">
        <v>2020</v>
      </c>
    </row>
    <row r="96" spans="1:12" x14ac:dyDescent="0.35">
      <c r="A96" t="s">
        <v>31</v>
      </c>
      <c r="B96" s="8">
        <v>43616</v>
      </c>
      <c r="C96" t="s">
        <v>53</v>
      </c>
      <c r="D96">
        <v>14.54</v>
      </c>
      <c r="E96">
        <v>5249186</v>
      </c>
      <c r="F96">
        <v>45.12</v>
      </c>
      <c r="G96" t="s">
        <v>54</v>
      </c>
      <c r="H96">
        <v>33.778199999999998</v>
      </c>
      <c r="I96">
        <v>76.5762</v>
      </c>
      <c r="J96" t="s">
        <v>28</v>
      </c>
      <c r="K96" t="s">
        <v>71</v>
      </c>
      <c r="L96">
        <v>2019</v>
      </c>
    </row>
    <row r="97" spans="1:12" x14ac:dyDescent="0.35">
      <c r="A97" t="s">
        <v>31</v>
      </c>
      <c r="B97" s="8">
        <v>43646</v>
      </c>
      <c r="C97" t="s">
        <v>53</v>
      </c>
      <c r="D97">
        <v>23.08</v>
      </c>
      <c r="E97">
        <v>4745178</v>
      </c>
      <c r="F97">
        <v>45.23</v>
      </c>
      <c r="G97" t="s">
        <v>54</v>
      </c>
      <c r="H97">
        <v>33.778199999999998</v>
      </c>
      <c r="I97">
        <v>76.5762</v>
      </c>
      <c r="J97" t="s">
        <v>28</v>
      </c>
      <c r="K97" t="s">
        <v>72</v>
      </c>
      <c r="L97">
        <v>2019</v>
      </c>
    </row>
    <row r="98" spans="1:12" x14ac:dyDescent="0.35">
      <c r="A98" t="s">
        <v>31</v>
      </c>
      <c r="B98" s="8">
        <v>43677</v>
      </c>
      <c r="C98" t="s">
        <v>53</v>
      </c>
      <c r="D98">
        <v>16.22</v>
      </c>
      <c r="E98">
        <v>4826560</v>
      </c>
      <c r="F98">
        <v>42.17</v>
      </c>
      <c r="G98" t="s">
        <v>54</v>
      </c>
      <c r="H98">
        <v>33.778199999999998</v>
      </c>
      <c r="I98">
        <v>76.5762</v>
      </c>
      <c r="J98" t="s">
        <v>28</v>
      </c>
      <c r="K98" t="s">
        <v>73</v>
      </c>
      <c r="L98">
        <v>2019</v>
      </c>
    </row>
    <row r="99" spans="1:12" x14ac:dyDescent="0.35">
      <c r="A99" t="s">
        <v>31</v>
      </c>
      <c r="B99" s="8">
        <v>43708</v>
      </c>
      <c r="C99" t="s">
        <v>53</v>
      </c>
      <c r="D99">
        <v>30.94</v>
      </c>
      <c r="E99">
        <v>4558306</v>
      </c>
      <c r="F99">
        <v>48.23</v>
      </c>
      <c r="G99" t="s">
        <v>54</v>
      </c>
      <c r="H99">
        <v>33.778199999999998</v>
      </c>
      <c r="I99">
        <v>76.5762</v>
      </c>
      <c r="J99" t="s">
        <v>28</v>
      </c>
      <c r="K99" t="s">
        <v>74</v>
      </c>
      <c r="L99">
        <v>2019</v>
      </c>
    </row>
    <row r="100" spans="1:12" x14ac:dyDescent="0.35">
      <c r="A100" t="s">
        <v>31</v>
      </c>
      <c r="B100" s="8">
        <v>43738</v>
      </c>
      <c r="C100" t="s">
        <v>53</v>
      </c>
      <c r="D100">
        <v>16.36</v>
      </c>
      <c r="E100">
        <v>5127956</v>
      </c>
      <c r="F100">
        <v>44.72</v>
      </c>
      <c r="G100" t="s">
        <v>54</v>
      </c>
      <c r="H100">
        <v>33.778199999999998</v>
      </c>
      <c r="I100">
        <v>76.5762</v>
      </c>
      <c r="J100" t="s">
        <v>28</v>
      </c>
      <c r="K100" t="s">
        <v>75</v>
      </c>
      <c r="L100">
        <v>2019</v>
      </c>
    </row>
    <row r="101" spans="1:12" x14ac:dyDescent="0.35">
      <c r="A101" t="s">
        <v>31</v>
      </c>
      <c r="B101" s="8">
        <v>43769</v>
      </c>
      <c r="C101" t="s">
        <v>53</v>
      </c>
      <c r="D101">
        <v>24.17</v>
      </c>
      <c r="E101">
        <v>4798833</v>
      </c>
      <c r="F101">
        <v>46.07</v>
      </c>
      <c r="G101" t="s">
        <v>54</v>
      </c>
      <c r="H101">
        <v>23.610199999999999</v>
      </c>
      <c r="I101">
        <v>85.279899999999998</v>
      </c>
      <c r="J101" t="s">
        <v>24</v>
      </c>
      <c r="K101" t="s">
        <v>76</v>
      </c>
      <c r="L101">
        <v>2019</v>
      </c>
    </row>
    <row r="102" spans="1:12" x14ac:dyDescent="0.35">
      <c r="A102" t="s">
        <v>31</v>
      </c>
      <c r="B102" s="8">
        <v>43799</v>
      </c>
      <c r="C102" t="s">
        <v>53</v>
      </c>
      <c r="D102">
        <v>16.59</v>
      </c>
      <c r="E102">
        <v>4875763</v>
      </c>
      <c r="F102">
        <v>42.48</v>
      </c>
      <c r="G102" t="s">
        <v>54</v>
      </c>
      <c r="H102">
        <v>23.610199999999999</v>
      </c>
      <c r="I102">
        <v>85.279899999999998</v>
      </c>
      <c r="J102" t="s">
        <v>24</v>
      </c>
      <c r="K102" t="s">
        <v>77</v>
      </c>
      <c r="L102">
        <v>2019</v>
      </c>
    </row>
    <row r="103" spans="1:12" x14ac:dyDescent="0.35">
      <c r="A103" t="s">
        <v>31</v>
      </c>
      <c r="B103" s="8">
        <v>43830</v>
      </c>
      <c r="C103" t="s">
        <v>53</v>
      </c>
      <c r="D103">
        <v>29.56</v>
      </c>
      <c r="E103">
        <v>4603484</v>
      </c>
      <c r="F103">
        <v>47.4</v>
      </c>
      <c r="G103" t="s">
        <v>54</v>
      </c>
      <c r="H103">
        <v>23.610199999999999</v>
      </c>
      <c r="I103">
        <v>85.279899999999998</v>
      </c>
      <c r="J103" t="s">
        <v>24</v>
      </c>
      <c r="K103" t="s">
        <v>78</v>
      </c>
      <c r="L103">
        <v>2019</v>
      </c>
    </row>
    <row r="104" spans="1:12" x14ac:dyDescent="0.35">
      <c r="A104" t="s">
        <v>31</v>
      </c>
      <c r="B104" s="8">
        <v>43861</v>
      </c>
      <c r="C104" t="s">
        <v>53</v>
      </c>
      <c r="D104">
        <v>16.21</v>
      </c>
      <c r="E104">
        <v>5062293</v>
      </c>
      <c r="F104">
        <v>43.74</v>
      </c>
      <c r="G104" t="s">
        <v>54</v>
      </c>
      <c r="H104">
        <v>23.610199999999999</v>
      </c>
      <c r="I104">
        <v>85.279899999999998</v>
      </c>
      <c r="J104" t="s">
        <v>24</v>
      </c>
      <c r="K104" t="s">
        <v>79</v>
      </c>
      <c r="L104">
        <v>2020</v>
      </c>
    </row>
    <row r="105" spans="1:12" hidden="1" x14ac:dyDescent="0.35">
      <c r="A105" t="s">
        <v>31</v>
      </c>
      <c r="B105" s="8">
        <v>43890</v>
      </c>
      <c r="C105" t="s">
        <v>53</v>
      </c>
      <c r="D105">
        <v>27.19</v>
      </c>
      <c r="E105">
        <v>4570108</v>
      </c>
      <c r="F105">
        <v>45.37</v>
      </c>
      <c r="G105" t="s">
        <v>54</v>
      </c>
      <c r="H105">
        <v>23.610199999999999</v>
      </c>
      <c r="I105">
        <v>85.279899999999998</v>
      </c>
      <c r="J105" t="s">
        <v>24</v>
      </c>
      <c r="K105" t="s">
        <v>80</v>
      </c>
      <c r="L105">
        <v>2020</v>
      </c>
    </row>
    <row r="106" spans="1:12" hidden="1" x14ac:dyDescent="0.35">
      <c r="A106" t="s">
        <v>31</v>
      </c>
      <c r="B106" s="8">
        <v>43921</v>
      </c>
      <c r="C106" t="s">
        <v>53</v>
      </c>
      <c r="D106">
        <v>23.92</v>
      </c>
      <c r="E106">
        <v>4366148</v>
      </c>
      <c r="F106">
        <v>41.4</v>
      </c>
      <c r="G106" t="s">
        <v>54</v>
      </c>
      <c r="H106">
        <v>23.610199999999999</v>
      </c>
      <c r="I106">
        <v>85.279899999999998</v>
      </c>
      <c r="J106" t="s">
        <v>24</v>
      </c>
      <c r="K106" t="s">
        <v>81</v>
      </c>
      <c r="L106">
        <v>2020</v>
      </c>
    </row>
    <row r="107" spans="1:12" hidden="1" x14ac:dyDescent="0.35">
      <c r="A107" t="s">
        <v>31</v>
      </c>
      <c r="B107" s="8">
        <v>43951</v>
      </c>
      <c r="C107" t="s">
        <v>53</v>
      </c>
      <c r="D107">
        <v>41.61</v>
      </c>
      <c r="E107">
        <v>4041050</v>
      </c>
      <c r="F107">
        <v>49.85</v>
      </c>
      <c r="G107" t="s">
        <v>54</v>
      </c>
      <c r="H107">
        <v>23.610199999999999</v>
      </c>
      <c r="I107">
        <v>85.279899999999998</v>
      </c>
      <c r="J107" t="s">
        <v>24</v>
      </c>
      <c r="K107" t="s">
        <v>82</v>
      </c>
      <c r="L107">
        <v>2020</v>
      </c>
    </row>
    <row r="108" spans="1:12" hidden="1" x14ac:dyDescent="0.35">
      <c r="A108" t="s">
        <v>31</v>
      </c>
      <c r="B108" s="8">
        <v>43982</v>
      </c>
      <c r="C108" t="s">
        <v>53</v>
      </c>
      <c r="D108">
        <v>34.22</v>
      </c>
      <c r="E108">
        <v>3914193</v>
      </c>
      <c r="F108">
        <v>42.78</v>
      </c>
      <c r="G108" t="s">
        <v>54</v>
      </c>
      <c r="H108">
        <v>23.610199999999999</v>
      </c>
      <c r="I108">
        <v>85.279899999999998</v>
      </c>
      <c r="J108" t="s">
        <v>24</v>
      </c>
      <c r="K108" t="s">
        <v>71</v>
      </c>
      <c r="L108">
        <v>2020</v>
      </c>
    </row>
    <row r="109" spans="1:12" hidden="1" x14ac:dyDescent="0.35">
      <c r="A109" t="s">
        <v>31</v>
      </c>
      <c r="B109" s="8">
        <v>44012</v>
      </c>
      <c r="C109" t="s">
        <v>53</v>
      </c>
      <c r="D109">
        <v>35.57</v>
      </c>
      <c r="E109">
        <v>4357835</v>
      </c>
      <c r="F109">
        <v>48.53</v>
      </c>
      <c r="G109" t="s">
        <v>54</v>
      </c>
      <c r="H109">
        <v>23.610199999999999</v>
      </c>
      <c r="I109">
        <v>85.279899999999998</v>
      </c>
      <c r="J109" t="s">
        <v>24</v>
      </c>
      <c r="K109" t="s">
        <v>72</v>
      </c>
      <c r="L109">
        <v>2020</v>
      </c>
    </row>
    <row r="110" spans="1:12" x14ac:dyDescent="0.35">
      <c r="A110" t="s">
        <v>32</v>
      </c>
      <c r="B110" s="8">
        <v>43616</v>
      </c>
      <c r="C110" t="s">
        <v>53</v>
      </c>
      <c r="D110">
        <v>13.68</v>
      </c>
      <c r="E110">
        <v>2045760</v>
      </c>
      <c r="F110">
        <v>44.23</v>
      </c>
      <c r="G110" t="s">
        <v>54</v>
      </c>
      <c r="H110">
        <v>23.610199999999999</v>
      </c>
      <c r="I110">
        <v>85.279899999999998</v>
      </c>
      <c r="J110" t="s">
        <v>24</v>
      </c>
      <c r="K110" t="s">
        <v>71</v>
      </c>
      <c r="L110">
        <v>2019</v>
      </c>
    </row>
    <row r="111" spans="1:12" x14ac:dyDescent="0.35">
      <c r="A111" t="s">
        <v>32</v>
      </c>
      <c r="B111" s="8">
        <v>43646</v>
      </c>
      <c r="C111" t="s">
        <v>53</v>
      </c>
      <c r="D111">
        <v>11.43</v>
      </c>
      <c r="E111">
        <v>1957081</v>
      </c>
      <c r="F111">
        <v>41.18</v>
      </c>
      <c r="G111" t="s">
        <v>54</v>
      </c>
      <c r="H111">
        <v>15.317299999999999</v>
      </c>
      <c r="I111">
        <v>75.713899999999995</v>
      </c>
      <c r="J111" t="s">
        <v>11</v>
      </c>
      <c r="K111" t="s">
        <v>72</v>
      </c>
      <c r="L111">
        <v>2019</v>
      </c>
    </row>
    <row r="112" spans="1:12" x14ac:dyDescent="0.35">
      <c r="A112" t="s">
        <v>32</v>
      </c>
      <c r="B112" s="8">
        <v>43677</v>
      </c>
      <c r="C112" t="s">
        <v>53</v>
      </c>
      <c r="D112">
        <v>20.59</v>
      </c>
      <c r="E112">
        <v>1916824</v>
      </c>
      <c r="F112">
        <v>44.91</v>
      </c>
      <c r="G112" t="s">
        <v>54</v>
      </c>
      <c r="H112">
        <v>15.317299999999999</v>
      </c>
      <c r="I112">
        <v>75.713899999999995</v>
      </c>
      <c r="J112" t="s">
        <v>11</v>
      </c>
      <c r="K112" t="s">
        <v>73</v>
      </c>
      <c r="L112">
        <v>2019</v>
      </c>
    </row>
    <row r="113" spans="1:12" x14ac:dyDescent="0.35">
      <c r="A113" t="s">
        <v>32</v>
      </c>
      <c r="B113" s="8">
        <v>43708</v>
      </c>
      <c r="C113" t="s">
        <v>53</v>
      </c>
      <c r="D113">
        <v>18.559999999999999</v>
      </c>
      <c r="E113">
        <v>1969248</v>
      </c>
      <c r="F113">
        <v>44.91</v>
      </c>
      <c r="G113" t="s">
        <v>54</v>
      </c>
      <c r="H113">
        <v>15.317299999999999</v>
      </c>
      <c r="I113">
        <v>75.713899999999995</v>
      </c>
      <c r="J113" t="s">
        <v>11</v>
      </c>
      <c r="K113" t="s">
        <v>74</v>
      </c>
      <c r="L113">
        <v>2019</v>
      </c>
    </row>
    <row r="114" spans="1:12" x14ac:dyDescent="0.35">
      <c r="A114" t="s">
        <v>32</v>
      </c>
      <c r="B114" s="8">
        <v>43738</v>
      </c>
      <c r="C114" t="s">
        <v>53</v>
      </c>
      <c r="D114">
        <v>15.98</v>
      </c>
      <c r="E114">
        <v>2039804</v>
      </c>
      <c r="F114">
        <v>45.02</v>
      </c>
      <c r="G114" t="s">
        <v>54</v>
      </c>
      <c r="H114">
        <v>15.317299999999999</v>
      </c>
      <c r="I114">
        <v>75.713899999999995</v>
      </c>
      <c r="J114" t="s">
        <v>11</v>
      </c>
      <c r="K114" t="s">
        <v>75</v>
      </c>
      <c r="L114">
        <v>2019</v>
      </c>
    </row>
    <row r="115" spans="1:12" x14ac:dyDescent="0.35">
      <c r="A115" t="s">
        <v>32</v>
      </c>
      <c r="B115" s="8">
        <v>43769</v>
      </c>
      <c r="C115" t="s">
        <v>53</v>
      </c>
      <c r="D115">
        <v>15.81</v>
      </c>
      <c r="E115">
        <v>1946957</v>
      </c>
      <c r="F115">
        <v>42.81</v>
      </c>
      <c r="G115" t="s">
        <v>54</v>
      </c>
      <c r="H115">
        <v>15.317299999999999</v>
      </c>
      <c r="I115">
        <v>75.713899999999995</v>
      </c>
      <c r="J115" t="s">
        <v>11</v>
      </c>
      <c r="K115" t="s">
        <v>76</v>
      </c>
      <c r="L115">
        <v>2019</v>
      </c>
    </row>
    <row r="116" spans="1:12" x14ac:dyDescent="0.35">
      <c r="A116" t="s">
        <v>32</v>
      </c>
      <c r="B116" s="8">
        <v>43799</v>
      </c>
      <c r="C116" t="s">
        <v>53</v>
      </c>
      <c r="D116">
        <v>22.86</v>
      </c>
      <c r="E116">
        <v>2024409</v>
      </c>
      <c r="F116">
        <v>48.5</v>
      </c>
      <c r="G116" t="s">
        <v>54</v>
      </c>
      <c r="H116">
        <v>15.317299999999999</v>
      </c>
      <c r="I116">
        <v>75.713899999999995</v>
      </c>
      <c r="J116" t="s">
        <v>11</v>
      </c>
      <c r="K116" t="s">
        <v>77</v>
      </c>
      <c r="L116">
        <v>2019</v>
      </c>
    </row>
    <row r="117" spans="1:12" x14ac:dyDescent="0.35">
      <c r="A117" t="s">
        <v>32</v>
      </c>
      <c r="B117" s="8">
        <v>43830</v>
      </c>
      <c r="C117" t="s">
        <v>53</v>
      </c>
      <c r="D117">
        <v>19.46</v>
      </c>
      <c r="E117">
        <v>1922821</v>
      </c>
      <c r="F117">
        <v>44.05</v>
      </c>
      <c r="G117" t="s">
        <v>54</v>
      </c>
      <c r="H117">
        <v>15.317299999999999</v>
      </c>
      <c r="I117">
        <v>75.713899999999995</v>
      </c>
      <c r="J117" t="s">
        <v>11</v>
      </c>
      <c r="K117" t="s">
        <v>78</v>
      </c>
      <c r="L117">
        <v>2019</v>
      </c>
    </row>
    <row r="118" spans="1:12" x14ac:dyDescent="0.35">
      <c r="A118" t="s">
        <v>32</v>
      </c>
      <c r="B118" s="8">
        <v>43861</v>
      </c>
      <c r="C118" t="s">
        <v>53</v>
      </c>
      <c r="D118">
        <v>16.670000000000002</v>
      </c>
      <c r="E118">
        <v>2041035</v>
      </c>
      <c r="F118">
        <v>45.11</v>
      </c>
      <c r="G118" t="s">
        <v>54</v>
      </c>
      <c r="H118">
        <v>15.317299999999999</v>
      </c>
      <c r="I118">
        <v>75.713899999999995</v>
      </c>
      <c r="J118" t="s">
        <v>11</v>
      </c>
      <c r="K118" t="s">
        <v>79</v>
      </c>
      <c r="L118">
        <v>2020</v>
      </c>
    </row>
    <row r="119" spans="1:12" hidden="1" x14ac:dyDescent="0.35">
      <c r="A119" t="s">
        <v>32</v>
      </c>
      <c r="B119" s="8">
        <v>43890</v>
      </c>
      <c r="C119" t="s">
        <v>53</v>
      </c>
      <c r="D119">
        <v>15.42</v>
      </c>
      <c r="E119">
        <v>1952464</v>
      </c>
      <c r="F119">
        <v>42.45</v>
      </c>
      <c r="G119" t="s">
        <v>54</v>
      </c>
      <c r="H119">
        <v>15.317299999999999</v>
      </c>
      <c r="I119">
        <v>75.713899999999995</v>
      </c>
      <c r="J119" t="s">
        <v>11</v>
      </c>
      <c r="K119" t="s">
        <v>80</v>
      </c>
      <c r="L119">
        <v>2020</v>
      </c>
    </row>
    <row r="120" spans="1:12" hidden="1" x14ac:dyDescent="0.35">
      <c r="A120" t="s">
        <v>32</v>
      </c>
      <c r="B120" s="8">
        <v>43921</v>
      </c>
      <c r="C120" t="s">
        <v>53</v>
      </c>
      <c r="D120">
        <v>17.71</v>
      </c>
      <c r="E120">
        <v>1800426</v>
      </c>
      <c r="F120">
        <v>40.17</v>
      </c>
      <c r="G120" t="s">
        <v>54</v>
      </c>
      <c r="H120">
        <v>15.317299999999999</v>
      </c>
      <c r="I120">
        <v>75.713899999999995</v>
      </c>
      <c r="J120" t="s">
        <v>11</v>
      </c>
      <c r="K120" t="s">
        <v>81</v>
      </c>
      <c r="L120">
        <v>2020</v>
      </c>
    </row>
    <row r="121" spans="1:12" hidden="1" x14ac:dyDescent="0.35">
      <c r="A121" t="s">
        <v>32</v>
      </c>
      <c r="B121" s="8">
        <v>43951</v>
      </c>
      <c r="C121" t="s">
        <v>53</v>
      </c>
      <c r="D121">
        <v>2.13</v>
      </c>
      <c r="E121">
        <v>984171</v>
      </c>
      <c r="F121">
        <v>18.43</v>
      </c>
      <c r="G121" t="s">
        <v>54</v>
      </c>
      <c r="H121">
        <v>10.8505</v>
      </c>
      <c r="I121">
        <v>76.271100000000004</v>
      </c>
      <c r="J121" t="s">
        <v>11</v>
      </c>
      <c r="K121" t="s">
        <v>82</v>
      </c>
      <c r="L121">
        <v>2020</v>
      </c>
    </row>
    <row r="122" spans="1:12" hidden="1" x14ac:dyDescent="0.35">
      <c r="A122" t="s">
        <v>32</v>
      </c>
      <c r="B122" s="8">
        <v>43982</v>
      </c>
      <c r="C122" t="s">
        <v>53</v>
      </c>
      <c r="D122">
        <v>25.64</v>
      </c>
      <c r="E122">
        <v>1732050</v>
      </c>
      <c r="F122">
        <v>42.62</v>
      </c>
      <c r="G122" t="s">
        <v>54</v>
      </c>
      <c r="H122">
        <v>10.8505</v>
      </c>
      <c r="I122">
        <v>76.271100000000004</v>
      </c>
      <c r="J122" t="s">
        <v>11</v>
      </c>
      <c r="K122" t="s">
        <v>71</v>
      </c>
      <c r="L122">
        <v>2020</v>
      </c>
    </row>
    <row r="123" spans="1:12" hidden="1" x14ac:dyDescent="0.35">
      <c r="A123" t="s">
        <v>32</v>
      </c>
      <c r="B123" s="8">
        <v>44012</v>
      </c>
      <c r="C123" t="s">
        <v>53</v>
      </c>
      <c r="D123">
        <v>1.1200000000000001</v>
      </c>
      <c r="E123">
        <v>2230075</v>
      </c>
      <c r="F123">
        <v>41.2</v>
      </c>
      <c r="G123" t="s">
        <v>54</v>
      </c>
      <c r="H123">
        <v>10.8505</v>
      </c>
      <c r="I123">
        <v>76.271100000000004</v>
      </c>
      <c r="J123" t="s">
        <v>11</v>
      </c>
      <c r="K123" t="s">
        <v>72</v>
      </c>
      <c r="L123">
        <v>2020</v>
      </c>
    </row>
    <row r="124" spans="1:12" x14ac:dyDescent="0.35">
      <c r="A124" t="s">
        <v>33</v>
      </c>
      <c r="B124" s="8">
        <v>43616</v>
      </c>
      <c r="C124" t="s">
        <v>53</v>
      </c>
      <c r="D124">
        <v>12.78</v>
      </c>
      <c r="E124">
        <v>2495186</v>
      </c>
      <c r="F124">
        <v>40.57</v>
      </c>
      <c r="G124" t="s">
        <v>54</v>
      </c>
      <c r="H124">
        <v>10.8505</v>
      </c>
      <c r="I124">
        <v>76.271100000000004</v>
      </c>
      <c r="J124" t="s">
        <v>11</v>
      </c>
      <c r="K124" t="s">
        <v>71</v>
      </c>
      <c r="L124">
        <v>2019</v>
      </c>
    </row>
    <row r="125" spans="1:12" x14ac:dyDescent="0.35">
      <c r="A125" t="s">
        <v>33</v>
      </c>
      <c r="B125" s="8">
        <v>43646</v>
      </c>
      <c r="C125" t="s">
        <v>53</v>
      </c>
      <c r="D125">
        <v>12.09</v>
      </c>
      <c r="E125">
        <v>2423742</v>
      </c>
      <c r="F125">
        <v>39.020000000000003</v>
      </c>
      <c r="G125" t="s">
        <v>54</v>
      </c>
      <c r="H125">
        <v>10.8505</v>
      </c>
      <c r="I125">
        <v>76.271100000000004</v>
      </c>
      <c r="J125" t="s">
        <v>11</v>
      </c>
      <c r="K125" t="s">
        <v>72</v>
      </c>
      <c r="L125">
        <v>2019</v>
      </c>
    </row>
    <row r="126" spans="1:12" x14ac:dyDescent="0.35">
      <c r="A126" t="s">
        <v>33</v>
      </c>
      <c r="B126" s="8">
        <v>43677</v>
      </c>
      <c r="C126" t="s">
        <v>53</v>
      </c>
      <c r="D126">
        <v>13.67</v>
      </c>
      <c r="E126">
        <v>2549316</v>
      </c>
      <c r="F126">
        <v>41.71</v>
      </c>
      <c r="G126" t="s">
        <v>54</v>
      </c>
      <c r="H126">
        <v>10.8505</v>
      </c>
      <c r="I126">
        <v>76.271100000000004</v>
      </c>
      <c r="J126" t="s">
        <v>11</v>
      </c>
      <c r="K126" t="s">
        <v>73</v>
      </c>
      <c r="L126">
        <v>2019</v>
      </c>
    </row>
    <row r="127" spans="1:12" x14ac:dyDescent="0.35">
      <c r="A127" t="s">
        <v>33</v>
      </c>
      <c r="B127" s="8">
        <v>43708</v>
      </c>
      <c r="C127" t="s">
        <v>53</v>
      </c>
      <c r="D127">
        <v>11.32</v>
      </c>
      <c r="E127">
        <v>2778624</v>
      </c>
      <c r="F127">
        <v>44.17</v>
      </c>
      <c r="G127" t="s">
        <v>54</v>
      </c>
      <c r="H127">
        <v>10.8505</v>
      </c>
      <c r="I127">
        <v>76.271100000000004</v>
      </c>
      <c r="J127" t="s">
        <v>11</v>
      </c>
      <c r="K127" t="s">
        <v>74</v>
      </c>
      <c r="L127">
        <v>2019</v>
      </c>
    </row>
    <row r="128" spans="1:12" x14ac:dyDescent="0.35">
      <c r="A128" t="s">
        <v>33</v>
      </c>
      <c r="B128" s="8">
        <v>43769</v>
      </c>
      <c r="C128" t="s">
        <v>53</v>
      </c>
      <c r="D128">
        <v>19.27</v>
      </c>
      <c r="E128">
        <v>2477621</v>
      </c>
      <c r="F128">
        <v>43.08</v>
      </c>
      <c r="G128" t="s">
        <v>54</v>
      </c>
      <c r="H128">
        <v>10.8505</v>
      </c>
      <c r="I128">
        <v>76.271100000000004</v>
      </c>
      <c r="J128" t="s">
        <v>11</v>
      </c>
      <c r="K128" t="s">
        <v>76</v>
      </c>
      <c r="L128">
        <v>2019</v>
      </c>
    </row>
    <row r="129" spans="1:12" x14ac:dyDescent="0.35">
      <c r="A129" t="s">
        <v>33</v>
      </c>
      <c r="B129" s="8">
        <v>43799</v>
      </c>
      <c r="C129" t="s">
        <v>53</v>
      </c>
      <c r="D129">
        <v>14.73</v>
      </c>
      <c r="E129">
        <v>2415724</v>
      </c>
      <c r="F129">
        <v>39.69</v>
      </c>
      <c r="G129" t="s">
        <v>54</v>
      </c>
      <c r="H129">
        <v>10.8505</v>
      </c>
      <c r="I129">
        <v>76.271100000000004</v>
      </c>
      <c r="J129" t="s">
        <v>11</v>
      </c>
      <c r="K129" t="s">
        <v>77</v>
      </c>
      <c r="L129">
        <v>2019</v>
      </c>
    </row>
    <row r="130" spans="1:12" x14ac:dyDescent="0.35">
      <c r="A130" t="s">
        <v>33</v>
      </c>
      <c r="B130" s="8">
        <v>43861</v>
      </c>
      <c r="C130" t="s">
        <v>53</v>
      </c>
      <c r="D130">
        <v>22.19</v>
      </c>
      <c r="E130">
        <v>2373488</v>
      </c>
      <c r="F130">
        <v>42.56</v>
      </c>
      <c r="G130" t="s">
        <v>54</v>
      </c>
      <c r="H130">
        <v>10.8505</v>
      </c>
      <c r="I130">
        <v>76.271100000000004</v>
      </c>
      <c r="J130" t="s">
        <v>11</v>
      </c>
      <c r="K130" t="s">
        <v>79</v>
      </c>
      <c r="L130">
        <v>2020</v>
      </c>
    </row>
    <row r="131" spans="1:12" hidden="1" x14ac:dyDescent="0.35">
      <c r="A131" t="s">
        <v>33</v>
      </c>
      <c r="B131" s="8">
        <v>43890</v>
      </c>
      <c r="C131" t="s">
        <v>53</v>
      </c>
      <c r="D131">
        <v>21.23</v>
      </c>
      <c r="E131">
        <v>2163397</v>
      </c>
      <c r="F131">
        <v>38.25</v>
      </c>
      <c r="G131" t="s">
        <v>54</v>
      </c>
      <c r="H131">
        <v>22.973400000000002</v>
      </c>
      <c r="I131">
        <v>78.656899999999993</v>
      </c>
      <c r="J131" t="s">
        <v>26</v>
      </c>
      <c r="K131" t="s">
        <v>80</v>
      </c>
      <c r="L131">
        <v>2020</v>
      </c>
    </row>
    <row r="132" spans="1:12" hidden="1" x14ac:dyDescent="0.35">
      <c r="A132" t="s">
        <v>33</v>
      </c>
      <c r="B132" s="8">
        <v>43921</v>
      </c>
      <c r="C132" t="s">
        <v>53</v>
      </c>
      <c r="D132">
        <v>16</v>
      </c>
      <c r="E132">
        <v>2361004</v>
      </c>
      <c r="F132">
        <v>39.06</v>
      </c>
      <c r="G132" t="s">
        <v>54</v>
      </c>
      <c r="H132">
        <v>22.973400000000002</v>
      </c>
      <c r="I132">
        <v>78.656899999999993</v>
      </c>
      <c r="J132" t="s">
        <v>26</v>
      </c>
      <c r="K132" t="s">
        <v>81</v>
      </c>
      <c r="L132">
        <v>2020</v>
      </c>
    </row>
    <row r="133" spans="1:12" hidden="1" x14ac:dyDescent="0.35">
      <c r="A133" t="s">
        <v>33</v>
      </c>
      <c r="B133" s="8">
        <v>43982</v>
      </c>
      <c r="C133" t="s">
        <v>53</v>
      </c>
      <c r="D133">
        <v>2.2200000000000002</v>
      </c>
      <c r="E133">
        <v>2716966</v>
      </c>
      <c r="F133">
        <v>38.46</v>
      </c>
      <c r="G133" t="s">
        <v>54</v>
      </c>
      <c r="H133">
        <v>22.973400000000002</v>
      </c>
      <c r="I133">
        <v>78.656899999999993</v>
      </c>
      <c r="J133" t="s">
        <v>26</v>
      </c>
      <c r="K133" t="s">
        <v>71</v>
      </c>
      <c r="L133">
        <v>2020</v>
      </c>
    </row>
    <row r="134" spans="1:12" hidden="1" x14ac:dyDescent="0.35">
      <c r="A134" t="s">
        <v>33</v>
      </c>
      <c r="B134" s="8">
        <v>44012</v>
      </c>
      <c r="C134" t="s">
        <v>53</v>
      </c>
      <c r="D134">
        <v>18.97</v>
      </c>
      <c r="E134">
        <v>2049617</v>
      </c>
      <c r="F134">
        <v>34.94</v>
      </c>
      <c r="G134" t="s">
        <v>54</v>
      </c>
      <c r="H134">
        <v>22.973400000000002</v>
      </c>
      <c r="I134">
        <v>78.656899999999993</v>
      </c>
      <c r="J134" t="s">
        <v>26</v>
      </c>
      <c r="K134" t="s">
        <v>72</v>
      </c>
      <c r="L134">
        <v>2020</v>
      </c>
    </row>
    <row r="135" spans="1:12" x14ac:dyDescent="0.35">
      <c r="A135" t="s">
        <v>34</v>
      </c>
      <c r="B135" s="8">
        <v>43616</v>
      </c>
      <c r="C135" t="s">
        <v>53</v>
      </c>
      <c r="D135">
        <v>7.11</v>
      </c>
      <c r="E135">
        <v>7035766</v>
      </c>
      <c r="F135">
        <v>39.04</v>
      </c>
      <c r="G135" t="s">
        <v>54</v>
      </c>
      <c r="H135">
        <v>22.973400000000002</v>
      </c>
      <c r="I135">
        <v>78.656899999999993</v>
      </c>
      <c r="J135" t="s">
        <v>26</v>
      </c>
      <c r="K135" t="s">
        <v>71</v>
      </c>
      <c r="L135">
        <v>2019</v>
      </c>
    </row>
    <row r="136" spans="1:12" x14ac:dyDescent="0.35">
      <c r="A136" t="s">
        <v>34</v>
      </c>
      <c r="B136" s="8">
        <v>43646</v>
      </c>
      <c r="C136" t="s">
        <v>53</v>
      </c>
      <c r="D136">
        <v>8.4600000000000009</v>
      </c>
      <c r="E136">
        <v>7319782</v>
      </c>
      <c r="F136">
        <v>41.12</v>
      </c>
      <c r="G136" t="s">
        <v>54</v>
      </c>
      <c r="H136">
        <v>22.973400000000002</v>
      </c>
      <c r="I136">
        <v>78.656899999999993</v>
      </c>
      <c r="J136" t="s">
        <v>26</v>
      </c>
      <c r="K136" t="s">
        <v>72</v>
      </c>
      <c r="L136">
        <v>2019</v>
      </c>
    </row>
    <row r="137" spans="1:12" x14ac:dyDescent="0.35">
      <c r="A137" t="s">
        <v>34</v>
      </c>
      <c r="B137" s="8">
        <v>43677</v>
      </c>
      <c r="C137" t="s">
        <v>53</v>
      </c>
      <c r="D137">
        <v>9.98</v>
      </c>
      <c r="E137">
        <v>6958404</v>
      </c>
      <c r="F137">
        <v>39.659999999999997</v>
      </c>
      <c r="G137" t="s">
        <v>54</v>
      </c>
      <c r="H137">
        <v>22.973400000000002</v>
      </c>
      <c r="I137">
        <v>78.656899999999993</v>
      </c>
      <c r="J137" t="s">
        <v>26</v>
      </c>
      <c r="K137" t="s">
        <v>73</v>
      </c>
      <c r="L137">
        <v>2019</v>
      </c>
    </row>
    <row r="138" spans="1:12" x14ac:dyDescent="0.35">
      <c r="A138" t="s">
        <v>34</v>
      </c>
      <c r="B138" s="8">
        <v>43708</v>
      </c>
      <c r="C138" t="s">
        <v>53</v>
      </c>
      <c r="D138">
        <v>12.06</v>
      </c>
      <c r="E138">
        <v>7015356</v>
      </c>
      <c r="F138">
        <v>40.83</v>
      </c>
      <c r="G138" t="s">
        <v>54</v>
      </c>
      <c r="H138">
        <v>22.973400000000002</v>
      </c>
      <c r="I138">
        <v>78.656899999999993</v>
      </c>
      <c r="J138" t="s">
        <v>26</v>
      </c>
      <c r="K138" t="s">
        <v>74</v>
      </c>
      <c r="L138">
        <v>2019</v>
      </c>
    </row>
    <row r="139" spans="1:12" x14ac:dyDescent="0.35">
      <c r="A139" t="s">
        <v>34</v>
      </c>
      <c r="B139" s="8">
        <v>43738</v>
      </c>
      <c r="C139" t="s">
        <v>53</v>
      </c>
      <c r="D139">
        <v>7.12</v>
      </c>
      <c r="E139">
        <v>7500122</v>
      </c>
      <c r="F139">
        <v>41.24</v>
      </c>
      <c r="G139" t="s">
        <v>54</v>
      </c>
      <c r="H139">
        <v>22.973400000000002</v>
      </c>
      <c r="I139">
        <v>78.656899999999993</v>
      </c>
      <c r="J139" t="s">
        <v>26</v>
      </c>
      <c r="K139" t="s">
        <v>75</v>
      </c>
      <c r="L139">
        <v>2019</v>
      </c>
    </row>
    <row r="140" spans="1:12" x14ac:dyDescent="0.35">
      <c r="A140" t="s">
        <v>34</v>
      </c>
      <c r="B140" s="8">
        <v>43769</v>
      </c>
      <c r="C140" t="s">
        <v>53</v>
      </c>
      <c r="D140">
        <v>6.57</v>
      </c>
      <c r="E140">
        <v>7761243</v>
      </c>
      <c r="F140">
        <v>42.33</v>
      </c>
      <c r="G140" t="s">
        <v>54</v>
      </c>
      <c r="H140">
        <v>22.973400000000002</v>
      </c>
      <c r="I140">
        <v>78.656899999999993</v>
      </c>
      <c r="J140" t="s">
        <v>26</v>
      </c>
      <c r="K140" t="s">
        <v>76</v>
      </c>
      <c r="L140">
        <v>2019</v>
      </c>
    </row>
    <row r="141" spans="1:12" x14ac:dyDescent="0.35">
      <c r="A141" t="s">
        <v>34</v>
      </c>
      <c r="B141" s="8">
        <v>43799</v>
      </c>
      <c r="C141" t="s">
        <v>53</v>
      </c>
      <c r="D141">
        <v>8.07</v>
      </c>
      <c r="E141">
        <v>7279628</v>
      </c>
      <c r="F141">
        <v>40.26</v>
      </c>
      <c r="G141" t="s">
        <v>54</v>
      </c>
      <c r="H141">
        <v>19.7515</v>
      </c>
      <c r="I141">
        <v>75.713899999999995</v>
      </c>
      <c r="J141" t="s">
        <v>26</v>
      </c>
      <c r="K141" t="s">
        <v>77</v>
      </c>
      <c r="L141">
        <v>2019</v>
      </c>
    </row>
    <row r="142" spans="1:12" x14ac:dyDescent="0.35">
      <c r="A142" t="s">
        <v>34</v>
      </c>
      <c r="B142" s="8">
        <v>43830</v>
      </c>
      <c r="C142" t="s">
        <v>53</v>
      </c>
      <c r="D142">
        <v>15.15</v>
      </c>
      <c r="E142">
        <v>6873437</v>
      </c>
      <c r="F142">
        <v>41.09</v>
      </c>
      <c r="G142" t="s">
        <v>54</v>
      </c>
      <c r="H142">
        <v>19.7515</v>
      </c>
      <c r="I142">
        <v>75.713899999999995</v>
      </c>
      <c r="J142" t="s">
        <v>26</v>
      </c>
      <c r="K142" t="s">
        <v>78</v>
      </c>
      <c r="L142">
        <v>2019</v>
      </c>
    </row>
    <row r="143" spans="1:12" x14ac:dyDescent="0.35">
      <c r="A143" t="s">
        <v>34</v>
      </c>
      <c r="B143" s="8">
        <v>43861</v>
      </c>
      <c r="C143" t="s">
        <v>53</v>
      </c>
      <c r="D143">
        <v>6.16</v>
      </c>
      <c r="E143">
        <v>7868736</v>
      </c>
      <c r="F143">
        <v>42.43</v>
      </c>
      <c r="G143" t="s">
        <v>54</v>
      </c>
      <c r="H143">
        <v>19.7515</v>
      </c>
      <c r="I143">
        <v>75.713899999999995</v>
      </c>
      <c r="J143" t="s">
        <v>26</v>
      </c>
      <c r="K143" t="s">
        <v>79</v>
      </c>
      <c r="L143">
        <v>2020</v>
      </c>
    </row>
    <row r="144" spans="1:12" hidden="1" x14ac:dyDescent="0.35">
      <c r="A144" t="s">
        <v>34</v>
      </c>
      <c r="B144" s="8">
        <v>43890</v>
      </c>
      <c r="C144" t="s">
        <v>53</v>
      </c>
      <c r="D144">
        <v>9.06</v>
      </c>
      <c r="E144">
        <v>7932402</v>
      </c>
      <c r="F144">
        <v>44.05</v>
      </c>
      <c r="G144" t="s">
        <v>54</v>
      </c>
      <c r="H144">
        <v>19.7515</v>
      </c>
      <c r="I144">
        <v>75.713899999999995</v>
      </c>
      <c r="J144" t="s">
        <v>26</v>
      </c>
      <c r="K144" t="s">
        <v>80</v>
      </c>
      <c r="L144">
        <v>2020</v>
      </c>
    </row>
    <row r="145" spans="1:12" hidden="1" x14ac:dyDescent="0.35">
      <c r="A145" t="s">
        <v>34</v>
      </c>
      <c r="B145" s="8">
        <v>43921</v>
      </c>
      <c r="C145" t="s">
        <v>53</v>
      </c>
      <c r="D145">
        <v>5.01</v>
      </c>
      <c r="E145">
        <v>7157454</v>
      </c>
      <c r="F145">
        <v>37.96</v>
      </c>
      <c r="G145" t="s">
        <v>54</v>
      </c>
      <c r="H145">
        <v>19.7515</v>
      </c>
      <c r="I145">
        <v>75.713899999999995</v>
      </c>
      <c r="J145" t="s">
        <v>26</v>
      </c>
      <c r="K145" t="s">
        <v>81</v>
      </c>
      <c r="L145">
        <v>2020</v>
      </c>
    </row>
    <row r="146" spans="1:12" hidden="1" x14ac:dyDescent="0.35">
      <c r="A146" t="s">
        <v>34</v>
      </c>
      <c r="B146" s="8">
        <v>43951</v>
      </c>
      <c r="C146" t="s">
        <v>53</v>
      </c>
      <c r="D146">
        <v>41.72</v>
      </c>
      <c r="E146">
        <v>4280434</v>
      </c>
      <c r="F146">
        <v>36.92</v>
      </c>
      <c r="G146" t="s">
        <v>54</v>
      </c>
      <c r="H146">
        <v>19.7515</v>
      </c>
      <c r="I146">
        <v>75.713899999999995</v>
      </c>
      <c r="J146" t="s">
        <v>26</v>
      </c>
      <c r="K146" t="s">
        <v>82</v>
      </c>
      <c r="L146">
        <v>2020</v>
      </c>
    </row>
    <row r="147" spans="1:12" hidden="1" x14ac:dyDescent="0.35">
      <c r="A147" t="s">
        <v>34</v>
      </c>
      <c r="B147" s="8">
        <v>43982</v>
      </c>
      <c r="C147" t="s">
        <v>53</v>
      </c>
      <c r="D147">
        <v>55.1</v>
      </c>
      <c r="E147">
        <v>3315038</v>
      </c>
      <c r="F147">
        <v>37.03</v>
      </c>
      <c r="G147" t="s">
        <v>54</v>
      </c>
      <c r="H147">
        <v>19.7515</v>
      </c>
      <c r="I147">
        <v>75.713899999999995</v>
      </c>
      <c r="J147" t="s">
        <v>26</v>
      </c>
      <c r="K147" t="s">
        <v>71</v>
      </c>
      <c r="L147">
        <v>2020</v>
      </c>
    </row>
    <row r="148" spans="1:12" hidden="1" x14ac:dyDescent="0.35">
      <c r="A148" t="s">
        <v>34</v>
      </c>
      <c r="B148" s="8">
        <v>44012</v>
      </c>
      <c r="C148" t="s">
        <v>53</v>
      </c>
      <c r="D148">
        <v>21.53</v>
      </c>
      <c r="E148">
        <v>6375114</v>
      </c>
      <c r="F148">
        <v>40.65</v>
      </c>
      <c r="G148" t="s">
        <v>54</v>
      </c>
      <c r="H148">
        <v>19.7515</v>
      </c>
      <c r="I148">
        <v>75.713899999999995</v>
      </c>
      <c r="J148" t="s">
        <v>26</v>
      </c>
      <c r="K148" t="s">
        <v>72</v>
      </c>
      <c r="L148">
        <v>2020</v>
      </c>
    </row>
    <row r="149" spans="1:12" x14ac:dyDescent="0.35">
      <c r="A149" t="s">
        <v>35</v>
      </c>
      <c r="B149" s="8">
        <v>43616</v>
      </c>
      <c r="C149" t="s">
        <v>53</v>
      </c>
      <c r="D149">
        <v>5.46</v>
      </c>
      <c r="E149">
        <v>13911440</v>
      </c>
      <c r="F149">
        <v>46.36</v>
      </c>
      <c r="G149" t="s">
        <v>54</v>
      </c>
      <c r="H149">
        <v>19.7515</v>
      </c>
      <c r="I149">
        <v>75.713899999999995</v>
      </c>
      <c r="J149" t="s">
        <v>26</v>
      </c>
      <c r="K149" t="s">
        <v>71</v>
      </c>
      <c r="L149">
        <v>2019</v>
      </c>
    </row>
    <row r="150" spans="1:12" x14ac:dyDescent="0.35">
      <c r="A150" t="s">
        <v>35</v>
      </c>
      <c r="B150" s="8">
        <v>43646</v>
      </c>
      <c r="C150" t="s">
        <v>53</v>
      </c>
      <c r="D150">
        <v>5.98</v>
      </c>
      <c r="E150">
        <v>12888490</v>
      </c>
      <c r="F150">
        <v>43.12</v>
      </c>
      <c r="G150" t="s">
        <v>54</v>
      </c>
      <c r="H150">
        <v>19.7515</v>
      </c>
      <c r="I150">
        <v>75.713899999999995</v>
      </c>
      <c r="J150" t="s">
        <v>26</v>
      </c>
      <c r="K150" t="s">
        <v>72</v>
      </c>
      <c r="L150">
        <v>2019</v>
      </c>
    </row>
    <row r="151" spans="1:12" x14ac:dyDescent="0.35">
      <c r="A151" t="s">
        <v>35</v>
      </c>
      <c r="B151" s="8">
        <v>43677</v>
      </c>
      <c r="C151" t="s">
        <v>53</v>
      </c>
      <c r="D151">
        <v>0.52</v>
      </c>
      <c r="E151">
        <v>12169808</v>
      </c>
      <c r="F151">
        <v>38.42</v>
      </c>
      <c r="G151" t="s">
        <v>54</v>
      </c>
      <c r="H151">
        <v>25.466999999999999</v>
      </c>
      <c r="I151">
        <v>91.366200000000006</v>
      </c>
      <c r="J151" t="s">
        <v>22</v>
      </c>
      <c r="K151" t="s">
        <v>73</v>
      </c>
      <c r="L151">
        <v>2019</v>
      </c>
    </row>
    <row r="152" spans="1:12" x14ac:dyDescent="0.35">
      <c r="A152" t="s">
        <v>35</v>
      </c>
      <c r="B152" s="8">
        <v>43708</v>
      </c>
      <c r="C152" t="s">
        <v>53</v>
      </c>
      <c r="D152">
        <v>0.37</v>
      </c>
      <c r="E152">
        <v>12686470</v>
      </c>
      <c r="F152">
        <v>39.93</v>
      </c>
      <c r="G152" t="s">
        <v>54</v>
      </c>
      <c r="H152">
        <v>25.466999999999999</v>
      </c>
      <c r="I152">
        <v>91.366200000000006</v>
      </c>
      <c r="J152" t="s">
        <v>22</v>
      </c>
      <c r="K152" t="s">
        <v>74</v>
      </c>
      <c r="L152">
        <v>2019</v>
      </c>
    </row>
    <row r="153" spans="1:12" x14ac:dyDescent="0.35">
      <c r="A153" t="s">
        <v>35</v>
      </c>
      <c r="B153" s="8">
        <v>43738</v>
      </c>
      <c r="C153" t="s">
        <v>53</v>
      </c>
      <c r="D153">
        <v>3.2</v>
      </c>
      <c r="E153">
        <v>13741892</v>
      </c>
      <c r="F153">
        <v>44.45</v>
      </c>
      <c r="G153" t="s">
        <v>54</v>
      </c>
      <c r="H153">
        <v>25.466999999999999</v>
      </c>
      <c r="I153">
        <v>91.366200000000006</v>
      </c>
      <c r="J153" t="s">
        <v>22</v>
      </c>
      <c r="K153" t="s">
        <v>75</v>
      </c>
      <c r="L153">
        <v>2019</v>
      </c>
    </row>
    <row r="154" spans="1:12" x14ac:dyDescent="0.35">
      <c r="A154" t="s">
        <v>35</v>
      </c>
      <c r="B154" s="8">
        <v>43769</v>
      </c>
      <c r="C154" t="s">
        <v>53</v>
      </c>
      <c r="D154">
        <v>7.13</v>
      </c>
      <c r="E154">
        <v>12803527</v>
      </c>
      <c r="F154">
        <v>43.1</v>
      </c>
      <c r="G154" t="s">
        <v>54</v>
      </c>
      <c r="H154">
        <v>25.466999999999999</v>
      </c>
      <c r="I154">
        <v>91.366200000000006</v>
      </c>
      <c r="J154" t="s">
        <v>22</v>
      </c>
      <c r="K154" t="s">
        <v>76</v>
      </c>
      <c r="L154">
        <v>2019</v>
      </c>
    </row>
    <row r="155" spans="1:12" x14ac:dyDescent="0.35">
      <c r="A155" t="s">
        <v>35</v>
      </c>
      <c r="B155" s="8">
        <v>43799</v>
      </c>
      <c r="C155" t="s">
        <v>53</v>
      </c>
      <c r="D155">
        <v>1.19</v>
      </c>
      <c r="E155">
        <v>11537217</v>
      </c>
      <c r="F155">
        <v>36.450000000000003</v>
      </c>
      <c r="G155" t="s">
        <v>54</v>
      </c>
      <c r="H155">
        <v>25.466999999999999</v>
      </c>
      <c r="I155">
        <v>91.366200000000006</v>
      </c>
      <c r="J155" t="s">
        <v>22</v>
      </c>
      <c r="K155" t="s">
        <v>77</v>
      </c>
      <c r="L155">
        <v>2019</v>
      </c>
    </row>
    <row r="156" spans="1:12" x14ac:dyDescent="0.35">
      <c r="A156" t="s">
        <v>35</v>
      </c>
      <c r="B156" s="8">
        <v>43830</v>
      </c>
      <c r="C156" t="s">
        <v>53</v>
      </c>
      <c r="D156">
        <v>0.41</v>
      </c>
      <c r="E156">
        <v>12756132</v>
      </c>
      <c r="F156">
        <v>39.92</v>
      </c>
      <c r="G156" t="s">
        <v>54</v>
      </c>
      <c r="H156">
        <v>25.466999999999999</v>
      </c>
      <c r="I156">
        <v>91.366200000000006</v>
      </c>
      <c r="J156" t="s">
        <v>22</v>
      </c>
      <c r="K156" t="s">
        <v>78</v>
      </c>
      <c r="L156">
        <v>2019</v>
      </c>
    </row>
    <row r="157" spans="1:12" x14ac:dyDescent="0.35">
      <c r="A157" t="s">
        <v>35</v>
      </c>
      <c r="B157" s="8">
        <v>43861</v>
      </c>
      <c r="C157" t="s">
        <v>53</v>
      </c>
      <c r="D157">
        <v>2.57</v>
      </c>
      <c r="E157">
        <v>13938874</v>
      </c>
      <c r="F157">
        <v>44.52</v>
      </c>
      <c r="G157" t="s">
        <v>54</v>
      </c>
      <c r="H157">
        <v>25.466999999999999</v>
      </c>
      <c r="I157">
        <v>91.366200000000006</v>
      </c>
      <c r="J157" t="s">
        <v>22</v>
      </c>
      <c r="K157" t="s">
        <v>79</v>
      </c>
      <c r="L157">
        <v>2020</v>
      </c>
    </row>
    <row r="158" spans="1:12" hidden="1" x14ac:dyDescent="0.35">
      <c r="A158" t="s">
        <v>35</v>
      </c>
      <c r="B158" s="8">
        <v>43890</v>
      </c>
      <c r="C158" t="s">
        <v>53</v>
      </c>
      <c r="D158">
        <v>4.1100000000000003</v>
      </c>
      <c r="E158">
        <v>12753657</v>
      </c>
      <c r="F158">
        <v>41.33</v>
      </c>
      <c r="G158" t="s">
        <v>54</v>
      </c>
      <c r="H158">
        <v>25.466999999999999</v>
      </c>
      <c r="I158">
        <v>91.366200000000006</v>
      </c>
      <c r="J158" t="s">
        <v>22</v>
      </c>
      <c r="K158" t="s">
        <v>80</v>
      </c>
      <c r="L158">
        <v>2020</v>
      </c>
    </row>
    <row r="159" spans="1:12" hidden="1" x14ac:dyDescent="0.35">
      <c r="A159" t="s">
        <v>35</v>
      </c>
      <c r="B159" s="8">
        <v>43921</v>
      </c>
      <c r="C159" t="s">
        <v>53</v>
      </c>
      <c r="D159">
        <v>2.39</v>
      </c>
      <c r="E159">
        <v>12853818</v>
      </c>
      <c r="F159">
        <v>40.85</v>
      </c>
      <c r="G159" t="s">
        <v>54</v>
      </c>
      <c r="H159">
        <v>25.466999999999999</v>
      </c>
      <c r="I159">
        <v>91.366200000000006</v>
      </c>
      <c r="J159" t="s">
        <v>22</v>
      </c>
      <c r="K159" t="s">
        <v>81</v>
      </c>
      <c r="L159">
        <v>2020</v>
      </c>
    </row>
    <row r="160" spans="1:12" hidden="1" x14ac:dyDescent="0.35">
      <c r="A160" t="s">
        <v>35</v>
      </c>
      <c r="B160" s="8">
        <v>43951</v>
      </c>
      <c r="C160" t="s">
        <v>53</v>
      </c>
      <c r="D160">
        <v>33.17</v>
      </c>
      <c r="E160">
        <v>9330400</v>
      </c>
      <c r="F160">
        <v>43.25</v>
      </c>
      <c r="G160" t="s">
        <v>54</v>
      </c>
      <c r="H160">
        <v>25.466999999999999</v>
      </c>
      <c r="I160">
        <v>91.366200000000006</v>
      </c>
      <c r="J160" t="s">
        <v>22</v>
      </c>
      <c r="K160" t="s">
        <v>82</v>
      </c>
      <c r="L160">
        <v>2020</v>
      </c>
    </row>
    <row r="161" spans="1:12" hidden="1" x14ac:dyDescent="0.35">
      <c r="A161" t="s">
        <v>35</v>
      </c>
      <c r="B161" s="8">
        <v>43982</v>
      </c>
      <c r="C161" t="s">
        <v>53</v>
      </c>
      <c r="D161">
        <v>23.72</v>
      </c>
      <c r="E161">
        <v>10626328</v>
      </c>
      <c r="F161">
        <v>43.09</v>
      </c>
      <c r="G161" t="s">
        <v>54</v>
      </c>
      <c r="H161">
        <v>20.951699999999999</v>
      </c>
      <c r="I161">
        <v>85.098500000000001</v>
      </c>
      <c r="J161" t="s">
        <v>24</v>
      </c>
      <c r="K161" t="s">
        <v>71</v>
      </c>
      <c r="L161">
        <v>2020</v>
      </c>
    </row>
    <row r="162" spans="1:12" hidden="1" x14ac:dyDescent="0.35">
      <c r="A162" t="s">
        <v>35</v>
      </c>
      <c r="B162" s="8">
        <v>44012</v>
      </c>
      <c r="C162" t="s">
        <v>53</v>
      </c>
      <c r="D162">
        <v>10.92</v>
      </c>
      <c r="E162">
        <v>15396213</v>
      </c>
      <c r="F162">
        <v>53.37</v>
      </c>
      <c r="G162" t="s">
        <v>54</v>
      </c>
      <c r="H162">
        <v>20.951699999999999</v>
      </c>
      <c r="I162">
        <v>85.098500000000001</v>
      </c>
      <c r="J162" t="s">
        <v>24</v>
      </c>
      <c r="K162" t="s">
        <v>72</v>
      </c>
      <c r="L162">
        <v>2020</v>
      </c>
    </row>
    <row r="163" spans="1:12" x14ac:dyDescent="0.35">
      <c r="A163" t="s">
        <v>36</v>
      </c>
      <c r="B163" s="8">
        <v>43616</v>
      </c>
      <c r="C163" t="s">
        <v>53</v>
      </c>
      <c r="D163">
        <v>6.63</v>
      </c>
      <c r="E163">
        <v>5184355</v>
      </c>
      <c r="F163">
        <v>38.07</v>
      </c>
      <c r="G163" t="s">
        <v>54</v>
      </c>
      <c r="H163">
        <v>20.951699999999999</v>
      </c>
      <c r="I163">
        <v>85.098500000000001</v>
      </c>
      <c r="J163" t="s">
        <v>24</v>
      </c>
      <c r="K163" t="s">
        <v>71</v>
      </c>
      <c r="L163">
        <v>2019</v>
      </c>
    </row>
    <row r="164" spans="1:12" x14ac:dyDescent="0.35">
      <c r="A164" t="s">
        <v>36</v>
      </c>
      <c r="B164" s="8">
        <v>43646</v>
      </c>
      <c r="C164" t="s">
        <v>53</v>
      </c>
      <c r="D164">
        <v>9</v>
      </c>
      <c r="E164">
        <v>5605627</v>
      </c>
      <c r="F164">
        <v>42.19</v>
      </c>
      <c r="G164" t="s">
        <v>54</v>
      </c>
      <c r="H164">
        <v>20.951699999999999</v>
      </c>
      <c r="I164">
        <v>85.098500000000001</v>
      </c>
      <c r="J164" t="s">
        <v>24</v>
      </c>
      <c r="K164" t="s">
        <v>72</v>
      </c>
      <c r="L164">
        <v>2019</v>
      </c>
    </row>
    <row r="165" spans="1:12" x14ac:dyDescent="0.35">
      <c r="A165" t="s">
        <v>36</v>
      </c>
      <c r="B165" s="8">
        <v>43677</v>
      </c>
      <c r="C165" t="s">
        <v>53</v>
      </c>
      <c r="D165">
        <v>4.95</v>
      </c>
      <c r="E165">
        <v>4855393</v>
      </c>
      <c r="F165">
        <v>34.96</v>
      </c>
      <c r="G165" t="s">
        <v>54</v>
      </c>
      <c r="H165">
        <v>20.951699999999999</v>
      </c>
      <c r="I165">
        <v>85.098500000000001</v>
      </c>
      <c r="J165" t="s">
        <v>24</v>
      </c>
      <c r="K165" t="s">
        <v>73</v>
      </c>
      <c r="L165">
        <v>2019</v>
      </c>
    </row>
    <row r="166" spans="1:12" x14ac:dyDescent="0.35">
      <c r="A166" t="s">
        <v>36</v>
      </c>
      <c r="B166" s="8">
        <v>43708</v>
      </c>
      <c r="C166" t="s">
        <v>53</v>
      </c>
      <c r="D166">
        <v>10.32</v>
      </c>
      <c r="E166">
        <v>5233449</v>
      </c>
      <c r="F166">
        <v>39.9</v>
      </c>
      <c r="G166" t="s">
        <v>54</v>
      </c>
      <c r="H166">
        <v>20.951699999999999</v>
      </c>
      <c r="I166">
        <v>85.098500000000001</v>
      </c>
      <c r="J166" t="s">
        <v>24</v>
      </c>
      <c r="K166" t="s">
        <v>74</v>
      </c>
      <c r="L166">
        <v>2019</v>
      </c>
    </row>
    <row r="167" spans="1:12" x14ac:dyDescent="0.35">
      <c r="A167" t="s">
        <v>36</v>
      </c>
      <c r="B167" s="8">
        <v>43738</v>
      </c>
      <c r="C167" t="s">
        <v>53</v>
      </c>
      <c r="D167">
        <v>5.35</v>
      </c>
      <c r="E167">
        <v>5400499</v>
      </c>
      <c r="F167">
        <v>38.97</v>
      </c>
      <c r="G167" t="s">
        <v>54</v>
      </c>
      <c r="H167">
        <v>20.951699999999999</v>
      </c>
      <c r="I167">
        <v>85.098500000000001</v>
      </c>
      <c r="J167" t="s">
        <v>24</v>
      </c>
      <c r="K167" t="s">
        <v>75</v>
      </c>
      <c r="L167">
        <v>2019</v>
      </c>
    </row>
    <row r="168" spans="1:12" x14ac:dyDescent="0.35">
      <c r="A168" t="s">
        <v>36</v>
      </c>
      <c r="B168" s="8">
        <v>43769</v>
      </c>
      <c r="C168" t="s">
        <v>53</v>
      </c>
      <c r="D168">
        <v>9.14</v>
      </c>
      <c r="E168">
        <v>5328825</v>
      </c>
      <c r="F168">
        <v>40.020000000000003</v>
      </c>
      <c r="G168" t="s">
        <v>54</v>
      </c>
      <c r="H168">
        <v>20.951699999999999</v>
      </c>
      <c r="I168">
        <v>85.098500000000001</v>
      </c>
      <c r="J168" t="s">
        <v>24</v>
      </c>
      <c r="K168" t="s">
        <v>76</v>
      </c>
      <c r="L168">
        <v>2019</v>
      </c>
    </row>
    <row r="169" spans="1:12" x14ac:dyDescent="0.35">
      <c r="A169" t="s">
        <v>36</v>
      </c>
      <c r="B169" s="8">
        <v>43799</v>
      </c>
      <c r="C169" t="s">
        <v>53</v>
      </c>
      <c r="D169">
        <v>5</v>
      </c>
      <c r="E169">
        <v>4557906</v>
      </c>
      <c r="F169">
        <v>32.71</v>
      </c>
      <c r="G169" t="s">
        <v>54</v>
      </c>
      <c r="H169">
        <v>20.951699999999999</v>
      </c>
      <c r="I169">
        <v>85.098500000000001</v>
      </c>
      <c r="J169" t="s">
        <v>24</v>
      </c>
      <c r="K169" t="s">
        <v>77</v>
      </c>
      <c r="L169">
        <v>2019</v>
      </c>
    </row>
    <row r="170" spans="1:12" x14ac:dyDescent="0.35">
      <c r="A170" t="s">
        <v>36</v>
      </c>
      <c r="B170" s="8">
        <v>43830</v>
      </c>
      <c r="C170" t="s">
        <v>53</v>
      </c>
      <c r="D170">
        <v>10.77</v>
      </c>
      <c r="E170">
        <v>5065804</v>
      </c>
      <c r="F170">
        <v>38.67</v>
      </c>
      <c r="G170" t="s">
        <v>54</v>
      </c>
      <c r="H170">
        <v>20.951699999999999</v>
      </c>
      <c r="I170">
        <v>85.098500000000001</v>
      </c>
      <c r="J170" t="s">
        <v>24</v>
      </c>
      <c r="K170" t="s">
        <v>78</v>
      </c>
      <c r="L170">
        <v>2019</v>
      </c>
    </row>
    <row r="171" spans="1:12" x14ac:dyDescent="0.35">
      <c r="A171" t="s">
        <v>36</v>
      </c>
      <c r="B171" s="8">
        <v>43861</v>
      </c>
      <c r="C171" t="s">
        <v>53</v>
      </c>
      <c r="D171">
        <v>4.1100000000000003</v>
      </c>
      <c r="E171">
        <v>5307026</v>
      </c>
      <c r="F171">
        <v>37.659999999999997</v>
      </c>
      <c r="G171" t="s">
        <v>54</v>
      </c>
      <c r="H171">
        <v>11.941599999999999</v>
      </c>
      <c r="I171">
        <v>79.808300000000003</v>
      </c>
      <c r="J171" t="s">
        <v>11</v>
      </c>
      <c r="K171" t="s">
        <v>79</v>
      </c>
      <c r="L171">
        <v>2020</v>
      </c>
    </row>
    <row r="172" spans="1:12" hidden="1" x14ac:dyDescent="0.35">
      <c r="A172" t="s">
        <v>36</v>
      </c>
      <c r="B172" s="8">
        <v>43890</v>
      </c>
      <c r="C172" t="s">
        <v>53</v>
      </c>
      <c r="D172">
        <v>8.91</v>
      </c>
      <c r="E172">
        <v>5203579</v>
      </c>
      <c r="F172">
        <v>38.840000000000003</v>
      </c>
      <c r="G172" t="s">
        <v>54</v>
      </c>
      <c r="H172">
        <v>11.941599999999999</v>
      </c>
      <c r="I172">
        <v>79.808300000000003</v>
      </c>
      <c r="J172" t="s">
        <v>11</v>
      </c>
      <c r="K172" t="s">
        <v>80</v>
      </c>
      <c r="L172">
        <v>2020</v>
      </c>
    </row>
    <row r="173" spans="1:12" hidden="1" x14ac:dyDescent="0.35">
      <c r="A173" t="s">
        <v>36</v>
      </c>
      <c r="B173" s="8">
        <v>43921</v>
      </c>
      <c r="C173" t="s">
        <v>53</v>
      </c>
      <c r="D173">
        <v>8.85</v>
      </c>
      <c r="E173">
        <v>4141953</v>
      </c>
      <c r="F173">
        <v>30.87</v>
      </c>
      <c r="G173" t="s">
        <v>54</v>
      </c>
      <c r="H173">
        <v>11.941599999999999</v>
      </c>
      <c r="I173">
        <v>79.808300000000003</v>
      </c>
      <c r="J173" t="s">
        <v>11</v>
      </c>
      <c r="K173" t="s">
        <v>81</v>
      </c>
      <c r="L173">
        <v>2020</v>
      </c>
    </row>
    <row r="174" spans="1:12" hidden="1" x14ac:dyDescent="0.35">
      <c r="A174" t="s">
        <v>36</v>
      </c>
      <c r="B174" s="8">
        <v>43951</v>
      </c>
      <c r="C174" t="s">
        <v>53</v>
      </c>
      <c r="D174">
        <v>10.71</v>
      </c>
      <c r="E174">
        <v>1754170</v>
      </c>
      <c r="F174">
        <v>13.33</v>
      </c>
      <c r="G174" t="s">
        <v>54</v>
      </c>
      <c r="H174">
        <v>11.941599999999999</v>
      </c>
      <c r="I174">
        <v>79.808300000000003</v>
      </c>
      <c r="J174" t="s">
        <v>11</v>
      </c>
      <c r="K174" t="s">
        <v>82</v>
      </c>
      <c r="L174">
        <v>2020</v>
      </c>
    </row>
    <row r="175" spans="1:12" hidden="1" x14ac:dyDescent="0.35">
      <c r="A175" t="s">
        <v>36</v>
      </c>
      <c r="B175" s="8">
        <v>43982</v>
      </c>
      <c r="C175" t="s">
        <v>53</v>
      </c>
      <c r="D175">
        <v>23.38</v>
      </c>
      <c r="E175">
        <v>3799919</v>
      </c>
      <c r="F175">
        <v>33.619999999999997</v>
      </c>
      <c r="G175" t="s">
        <v>54</v>
      </c>
      <c r="H175">
        <v>11.941599999999999</v>
      </c>
      <c r="I175">
        <v>79.808300000000003</v>
      </c>
      <c r="J175" t="s">
        <v>11</v>
      </c>
      <c r="K175" t="s">
        <v>71</v>
      </c>
      <c r="L175">
        <v>2020</v>
      </c>
    </row>
    <row r="176" spans="1:12" hidden="1" x14ac:dyDescent="0.35">
      <c r="A176" t="s">
        <v>36</v>
      </c>
      <c r="B176" s="8">
        <v>44012</v>
      </c>
      <c r="C176" t="s">
        <v>53</v>
      </c>
      <c r="D176">
        <v>27.66</v>
      </c>
      <c r="E176">
        <v>3952088</v>
      </c>
      <c r="F176">
        <v>37.01</v>
      </c>
      <c r="G176" t="s">
        <v>54</v>
      </c>
      <c r="H176">
        <v>11.941599999999999</v>
      </c>
      <c r="I176">
        <v>79.808300000000003</v>
      </c>
      <c r="J176" t="s">
        <v>11</v>
      </c>
      <c r="K176" t="s">
        <v>72</v>
      </c>
      <c r="L176">
        <v>2020</v>
      </c>
    </row>
    <row r="177" spans="1:12" x14ac:dyDescent="0.35">
      <c r="A177" t="s">
        <v>37</v>
      </c>
      <c r="B177" s="8">
        <v>43616</v>
      </c>
      <c r="C177" t="s">
        <v>53</v>
      </c>
      <c r="D177">
        <v>3.63</v>
      </c>
      <c r="E177">
        <v>15349838</v>
      </c>
      <c r="F177">
        <v>37.97</v>
      </c>
      <c r="G177" t="s">
        <v>54</v>
      </c>
      <c r="H177">
        <v>11.941599999999999</v>
      </c>
      <c r="I177">
        <v>79.808300000000003</v>
      </c>
      <c r="J177" t="s">
        <v>11</v>
      </c>
      <c r="K177" t="s">
        <v>71</v>
      </c>
      <c r="L177">
        <v>2019</v>
      </c>
    </row>
    <row r="178" spans="1:12" x14ac:dyDescent="0.35">
      <c r="A178" t="s">
        <v>37</v>
      </c>
      <c r="B178" s="8">
        <v>43646</v>
      </c>
      <c r="C178" t="s">
        <v>53</v>
      </c>
      <c r="D178">
        <v>4.25</v>
      </c>
      <c r="E178">
        <v>16294794</v>
      </c>
      <c r="F178">
        <v>40.479999999999997</v>
      </c>
      <c r="G178" t="s">
        <v>54</v>
      </c>
      <c r="H178">
        <v>11.941599999999999</v>
      </c>
      <c r="I178">
        <v>79.808300000000003</v>
      </c>
      <c r="J178" t="s">
        <v>11</v>
      </c>
      <c r="K178" t="s">
        <v>72</v>
      </c>
      <c r="L178">
        <v>2019</v>
      </c>
    </row>
    <row r="179" spans="1:12" x14ac:dyDescent="0.35">
      <c r="A179" t="s">
        <v>37</v>
      </c>
      <c r="B179" s="8">
        <v>43677</v>
      </c>
      <c r="C179" t="s">
        <v>53</v>
      </c>
      <c r="D179">
        <v>3.92</v>
      </c>
      <c r="E179">
        <v>16274707</v>
      </c>
      <c r="F179">
        <v>40.200000000000003</v>
      </c>
      <c r="G179" t="s">
        <v>54</v>
      </c>
      <c r="H179">
        <v>11.941599999999999</v>
      </c>
      <c r="I179">
        <v>79.808300000000003</v>
      </c>
      <c r="J179" t="s">
        <v>11</v>
      </c>
      <c r="K179" t="s">
        <v>73</v>
      </c>
      <c r="L179">
        <v>2019</v>
      </c>
    </row>
    <row r="180" spans="1:12" x14ac:dyDescent="0.35">
      <c r="A180" t="s">
        <v>37</v>
      </c>
      <c r="B180" s="8">
        <v>43708</v>
      </c>
      <c r="C180" t="s">
        <v>53</v>
      </c>
      <c r="D180">
        <v>4.9400000000000004</v>
      </c>
      <c r="E180">
        <v>16559137</v>
      </c>
      <c r="F180">
        <v>41.25</v>
      </c>
      <c r="G180" t="s">
        <v>54</v>
      </c>
      <c r="H180">
        <v>11.941599999999999</v>
      </c>
      <c r="I180">
        <v>79.808300000000003</v>
      </c>
      <c r="J180" t="s">
        <v>11</v>
      </c>
      <c r="K180" t="s">
        <v>74</v>
      </c>
      <c r="L180">
        <v>2019</v>
      </c>
    </row>
    <row r="181" spans="1:12" x14ac:dyDescent="0.35">
      <c r="A181" t="s">
        <v>37</v>
      </c>
      <c r="B181" s="8">
        <v>43738</v>
      </c>
      <c r="C181" t="s">
        <v>53</v>
      </c>
      <c r="D181">
        <v>3.08</v>
      </c>
      <c r="E181">
        <v>16159315</v>
      </c>
      <c r="F181">
        <v>39.4</v>
      </c>
      <c r="G181" t="s">
        <v>54</v>
      </c>
      <c r="H181">
        <v>31.147099999999998</v>
      </c>
      <c r="I181">
        <v>75.341200000000001</v>
      </c>
      <c r="J181" t="s">
        <v>28</v>
      </c>
      <c r="K181" t="s">
        <v>75</v>
      </c>
      <c r="L181">
        <v>2019</v>
      </c>
    </row>
    <row r="182" spans="1:12" x14ac:dyDescent="0.35">
      <c r="A182" t="s">
        <v>37</v>
      </c>
      <c r="B182" s="8">
        <v>43769</v>
      </c>
      <c r="C182" t="s">
        <v>53</v>
      </c>
      <c r="D182">
        <v>2.98</v>
      </c>
      <c r="E182">
        <v>17060638</v>
      </c>
      <c r="F182">
        <v>41.46</v>
      </c>
      <c r="G182" t="s">
        <v>54</v>
      </c>
      <c r="H182">
        <v>31.147099999999998</v>
      </c>
      <c r="I182">
        <v>75.341200000000001</v>
      </c>
      <c r="J182" t="s">
        <v>28</v>
      </c>
      <c r="K182" t="s">
        <v>76</v>
      </c>
      <c r="L182">
        <v>2019</v>
      </c>
    </row>
    <row r="183" spans="1:12" x14ac:dyDescent="0.35">
      <c r="A183" t="s">
        <v>37</v>
      </c>
      <c r="B183" s="8">
        <v>43799</v>
      </c>
      <c r="C183" t="s">
        <v>53</v>
      </c>
      <c r="D183">
        <v>2.72</v>
      </c>
      <c r="E183">
        <v>16306428</v>
      </c>
      <c r="F183">
        <v>39.44</v>
      </c>
      <c r="G183" t="s">
        <v>54</v>
      </c>
      <c r="H183">
        <v>31.147099999999998</v>
      </c>
      <c r="I183">
        <v>75.341200000000001</v>
      </c>
      <c r="J183" t="s">
        <v>28</v>
      </c>
      <c r="K183" t="s">
        <v>77</v>
      </c>
      <c r="L183">
        <v>2019</v>
      </c>
    </row>
    <row r="184" spans="1:12" x14ac:dyDescent="0.35">
      <c r="A184" t="s">
        <v>37</v>
      </c>
      <c r="B184" s="8">
        <v>43830</v>
      </c>
      <c r="C184" t="s">
        <v>53</v>
      </c>
      <c r="D184">
        <v>2.94</v>
      </c>
      <c r="E184">
        <v>16854647</v>
      </c>
      <c r="F184">
        <v>40.770000000000003</v>
      </c>
      <c r="G184" t="s">
        <v>54</v>
      </c>
      <c r="H184">
        <v>31.147099999999998</v>
      </c>
      <c r="I184">
        <v>75.341200000000001</v>
      </c>
      <c r="J184" t="s">
        <v>28</v>
      </c>
      <c r="K184" t="s">
        <v>78</v>
      </c>
      <c r="L184">
        <v>2019</v>
      </c>
    </row>
    <row r="185" spans="1:12" x14ac:dyDescent="0.35">
      <c r="A185" t="s">
        <v>37</v>
      </c>
      <c r="B185" s="8">
        <v>43861</v>
      </c>
      <c r="C185" t="s">
        <v>53</v>
      </c>
      <c r="D185">
        <v>3.66</v>
      </c>
      <c r="E185">
        <v>16183702</v>
      </c>
      <c r="F185">
        <v>39.35</v>
      </c>
      <c r="G185" t="s">
        <v>54</v>
      </c>
      <c r="H185">
        <v>31.147099999999998</v>
      </c>
      <c r="I185">
        <v>75.341200000000001</v>
      </c>
      <c r="J185" t="s">
        <v>28</v>
      </c>
      <c r="K185" t="s">
        <v>79</v>
      </c>
      <c r="L185">
        <v>2020</v>
      </c>
    </row>
    <row r="186" spans="1:12" hidden="1" x14ac:dyDescent="0.35">
      <c r="A186" t="s">
        <v>37</v>
      </c>
      <c r="B186" s="8">
        <v>43890</v>
      </c>
      <c r="C186" t="s">
        <v>53</v>
      </c>
      <c r="D186">
        <v>4.42</v>
      </c>
      <c r="E186">
        <v>16178044</v>
      </c>
      <c r="F186">
        <v>39.57</v>
      </c>
      <c r="G186" t="s">
        <v>54</v>
      </c>
      <c r="H186">
        <v>31.147099999999998</v>
      </c>
      <c r="I186">
        <v>75.341200000000001</v>
      </c>
      <c r="J186" t="s">
        <v>28</v>
      </c>
      <c r="K186" t="s">
        <v>80</v>
      </c>
      <c r="L186">
        <v>2020</v>
      </c>
    </row>
    <row r="187" spans="1:12" hidden="1" x14ac:dyDescent="0.35">
      <c r="A187" t="s">
        <v>37</v>
      </c>
      <c r="B187" s="8">
        <v>43921</v>
      </c>
      <c r="C187" t="s">
        <v>53</v>
      </c>
      <c r="D187">
        <v>1.19</v>
      </c>
      <c r="E187">
        <v>16480441</v>
      </c>
      <c r="F187">
        <v>38.9</v>
      </c>
      <c r="G187" t="s">
        <v>54</v>
      </c>
      <c r="H187">
        <v>31.147099999999998</v>
      </c>
      <c r="I187">
        <v>75.341200000000001</v>
      </c>
      <c r="J187" t="s">
        <v>28</v>
      </c>
      <c r="K187" t="s">
        <v>81</v>
      </c>
      <c r="L187">
        <v>2020</v>
      </c>
    </row>
    <row r="188" spans="1:12" hidden="1" x14ac:dyDescent="0.35">
      <c r="A188" t="s">
        <v>37</v>
      </c>
      <c r="B188" s="8">
        <v>43951</v>
      </c>
      <c r="C188" t="s">
        <v>53</v>
      </c>
      <c r="D188">
        <v>12.5</v>
      </c>
      <c r="E188">
        <v>14238959</v>
      </c>
      <c r="F188">
        <v>37.880000000000003</v>
      </c>
      <c r="G188" t="s">
        <v>54</v>
      </c>
      <c r="H188">
        <v>31.147099999999998</v>
      </c>
      <c r="I188">
        <v>75.341200000000001</v>
      </c>
      <c r="J188" t="s">
        <v>28</v>
      </c>
      <c r="K188" t="s">
        <v>82</v>
      </c>
      <c r="L188">
        <v>2020</v>
      </c>
    </row>
    <row r="189" spans="1:12" hidden="1" x14ac:dyDescent="0.35">
      <c r="A189" t="s">
        <v>37</v>
      </c>
      <c r="B189" s="8">
        <v>43982</v>
      </c>
      <c r="C189" t="s">
        <v>53</v>
      </c>
      <c r="D189">
        <v>22.46</v>
      </c>
      <c r="E189">
        <v>13099601</v>
      </c>
      <c r="F189">
        <v>39.24</v>
      </c>
      <c r="G189" t="s">
        <v>54</v>
      </c>
      <c r="H189">
        <v>31.147099999999998</v>
      </c>
      <c r="I189">
        <v>75.341200000000001</v>
      </c>
      <c r="J189" t="s">
        <v>28</v>
      </c>
      <c r="K189" t="s">
        <v>71</v>
      </c>
      <c r="L189">
        <v>2020</v>
      </c>
    </row>
    <row r="190" spans="1:12" hidden="1" x14ac:dyDescent="0.35">
      <c r="A190" t="s">
        <v>37</v>
      </c>
      <c r="B190" s="8">
        <v>44012</v>
      </c>
      <c r="C190" t="s">
        <v>53</v>
      </c>
      <c r="D190">
        <v>6.46</v>
      </c>
      <c r="E190">
        <v>16748971</v>
      </c>
      <c r="F190">
        <v>41.5</v>
      </c>
      <c r="G190" t="s">
        <v>54</v>
      </c>
      <c r="H190">
        <v>31.147099999999998</v>
      </c>
      <c r="I190">
        <v>75.341200000000001</v>
      </c>
      <c r="J190" t="s">
        <v>28</v>
      </c>
      <c r="K190" t="s">
        <v>72</v>
      </c>
      <c r="L190">
        <v>2020</v>
      </c>
    </row>
    <row r="191" spans="1:12" x14ac:dyDescent="0.35">
      <c r="A191" t="s">
        <v>38</v>
      </c>
      <c r="B191" s="8">
        <v>43616</v>
      </c>
      <c r="C191" t="s">
        <v>53</v>
      </c>
      <c r="D191">
        <v>3.67</v>
      </c>
      <c r="E191">
        <v>23896858</v>
      </c>
      <c r="F191">
        <v>47.11</v>
      </c>
      <c r="G191" t="s">
        <v>54</v>
      </c>
      <c r="H191">
        <v>27.023800000000001</v>
      </c>
      <c r="I191">
        <v>74.2179</v>
      </c>
      <c r="J191" t="s">
        <v>28</v>
      </c>
      <c r="K191" t="s">
        <v>71</v>
      </c>
      <c r="L191">
        <v>2019</v>
      </c>
    </row>
    <row r="192" spans="1:12" x14ac:dyDescent="0.35">
      <c r="A192" t="s">
        <v>38</v>
      </c>
      <c r="B192" s="8">
        <v>43646</v>
      </c>
      <c r="C192" t="s">
        <v>53</v>
      </c>
      <c r="D192">
        <v>4.34</v>
      </c>
      <c r="E192">
        <v>23056511</v>
      </c>
      <c r="F192">
        <v>45.69</v>
      </c>
      <c r="G192" t="s">
        <v>54</v>
      </c>
      <c r="H192">
        <v>27.023800000000001</v>
      </c>
      <c r="I192">
        <v>74.2179</v>
      </c>
      <c r="J192" t="s">
        <v>28</v>
      </c>
      <c r="K192" t="s">
        <v>72</v>
      </c>
      <c r="L192">
        <v>2019</v>
      </c>
    </row>
    <row r="193" spans="1:12" x14ac:dyDescent="0.35">
      <c r="A193" t="s">
        <v>38</v>
      </c>
      <c r="B193" s="8">
        <v>43677</v>
      </c>
      <c r="C193" t="s">
        <v>53</v>
      </c>
      <c r="D193">
        <v>3.66</v>
      </c>
      <c r="E193">
        <v>24843750</v>
      </c>
      <c r="F193">
        <v>48.8</v>
      </c>
      <c r="G193" t="s">
        <v>54</v>
      </c>
      <c r="H193">
        <v>27.023800000000001</v>
      </c>
      <c r="I193">
        <v>74.2179</v>
      </c>
      <c r="J193" t="s">
        <v>28</v>
      </c>
      <c r="K193" t="s">
        <v>73</v>
      </c>
      <c r="L193">
        <v>2019</v>
      </c>
    </row>
    <row r="194" spans="1:12" x14ac:dyDescent="0.35">
      <c r="A194" t="s">
        <v>38</v>
      </c>
      <c r="B194" s="8">
        <v>43708</v>
      </c>
      <c r="C194" t="s">
        <v>53</v>
      </c>
      <c r="D194">
        <v>3.76</v>
      </c>
      <c r="E194">
        <v>26835389</v>
      </c>
      <c r="F194">
        <v>52.67</v>
      </c>
      <c r="G194" t="s">
        <v>54</v>
      </c>
      <c r="H194">
        <v>27.023800000000001</v>
      </c>
      <c r="I194">
        <v>74.2179</v>
      </c>
      <c r="J194" t="s">
        <v>28</v>
      </c>
      <c r="K194" t="s">
        <v>74</v>
      </c>
      <c r="L194">
        <v>2019</v>
      </c>
    </row>
    <row r="195" spans="1:12" x14ac:dyDescent="0.35">
      <c r="A195" t="s">
        <v>38</v>
      </c>
      <c r="B195" s="8">
        <v>43738</v>
      </c>
      <c r="C195" t="s">
        <v>53</v>
      </c>
      <c r="D195">
        <v>4.4000000000000004</v>
      </c>
      <c r="E195">
        <v>25219281</v>
      </c>
      <c r="F195">
        <v>49.74</v>
      </c>
      <c r="G195" t="s">
        <v>54</v>
      </c>
      <c r="H195">
        <v>27.023800000000001</v>
      </c>
      <c r="I195">
        <v>74.2179</v>
      </c>
      <c r="J195" t="s">
        <v>28</v>
      </c>
      <c r="K195" t="s">
        <v>75</v>
      </c>
      <c r="L195">
        <v>2019</v>
      </c>
    </row>
    <row r="196" spans="1:12" x14ac:dyDescent="0.35">
      <c r="A196" t="s">
        <v>38</v>
      </c>
      <c r="B196" s="8">
        <v>43769</v>
      </c>
      <c r="C196" t="s">
        <v>53</v>
      </c>
      <c r="D196">
        <v>3.81</v>
      </c>
      <c r="E196">
        <v>24330249</v>
      </c>
      <c r="F196">
        <v>47.61</v>
      </c>
      <c r="G196" t="s">
        <v>54</v>
      </c>
      <c r="H196">
        <v>27.023800000000001</v>
      </c>
      <c r="I196">
        <v>74.2179</v>
      </c>
      <c r="J196" t="s">
        <v>28</v>
      </c>
      <c r="K196" t="s">
        <v>76</v>
      </c>
      <c r="L196">
        <v>2019</v>
      </c>
    </row>
    <row r="197" spans="1:12" x14ac:dyDescent="0.35">
      <c r="A197" t="s">
        <v>38</v>
      </c>
      <c r="B197" s="8">
        <v>43799</v>
      </c>
      <c r="C197" t="s">
        <v>53</v>
      </c>
      <c r="D197">
        <v>3.68</v>
      </c>
      <c r="E197">
        <v>24881383</v>
      </c>
      <c r="F197">
        <v>48.53</v>
      </c>
      <c r="G197" t="s">
        <v>54</v>
      </c>
      <c r="H197">
        <v>27.023800000000001</v>
      </c>
      <c r="I197">
        <v>74.2179</v>
      </c>
      <c r="J197" t="s">
        <v>28</v>
      </c>
      <c r="K197" t="s">
        <v>77</v>
      </c>
      <c r="L197">
        <v>2019</v>
      </c>
    </row>
    <row r="198" spans="1:12" x14ac:dyDescent="0.35">
      <c r="A198" t="s">
        <v>38</v>
      </c>
      <c r="B198" s="8">
        <v>43830</v>
      </c>
      <c r="C198" t="s">
        <v>53</v>
      </c>
      <c r="D198">
        <v>3.03</v>
      </c>
      <c r="E198">
        <v>26357625</v>
      </c>
      <c r="F198">
        <v>50.98</v>
      </c>
      <c r="G198" t="s">
        <v>54</v>
      </c>
      <c r="H198">
        <v>27.023800000000001</v>
      </c>
      <c r="I198">
        <v>74.2179</v>
      </c>
      <c r="J198" t="s">
        <v>28</v>
      </c>
      <c r="K198" t="s">
        <v>78</v>
      </c>
      <c r="L198">
        <v>2019</v>
      </c>
    </row>
    <row r="199" spans="1:12" x14ac:dyDescent="0.35">
      <c r="A199" t="s">
        <v>38</v>
      </c>
      <c r="B199" s="8">
        <v>43861</v>
      </c>
      <c r="C199" t="s">
        <v>53</v>
      </c>
      <c r="D199">
        <v>3.8</v>
      </c>
      <c r="E199">
        <v>25881398</v>
      </c>
      <c r="F199">
        <v>50.36</v>
      </c>
      <c r="G199" t="s">
        <v>54</v>
      </c>
      <c r="H199">
        <v>27.023800000000001</v>
      </c>
      <c r="I199">
        <v>74.2179</v>
      </c>
      <c r="J199" t="s">
        <v>28</v>
      </c>
      <c r="K199" t="s">
        <v>79</v>
      </c>
      <c r="L199">
        <v>2020</v>
      </c>
    </row>
    <row r="200" spans="1:12" hidden="1" x14ac:dyDescent="0.35">
      <c r="A200" t="s">
        <v>38</v>
      </c>
      <c r="B200" s="8">
        <v>43890</v>
      </c>
      <c r="C200" t="s">
        <v>53</v>
      </c>
      <c r="D200">
        <v>4.24</v>
      </c>
      <c r="E200">
        <v>25293535</v>
      </c>
      <c r="F200">
        <v>49.36</v>
      </c>
      <c r="G200" t="s">
        <v>54</v>
      </c>
      <c r="H200">
        <v>27.023800000000001</v>
      </c>
      <c r="I200">
        <v>74.2179</v>
      </c>
      <c r="J200" t="s">
        <v>28</v>
      </c>
      <c r="K200" t="s">
        <v>80</v>
      </c>
      <c r="L200">
        <v>2020</v>
      </c>
    </row>
    <row r="201" spans="1:12" hidden="1" x14ac:dyDescent="0.35">
      <c r="A201" t="s">
        <v>38</v>
      </c>
      <c r="B201" s="8">
        <v>43921</v>
      </c>
      <c r="C201" t="s">
        <v>53</v>
      </c>
      <c r="D201">
        <v>5.38</v>
      </c>
      <c r="E201">
        <v>23130976</v>
      </c>
      <c r="F201">
        <v>45.6</v>
      </c>
      <c r="G201" t="s">
        <v>54</v>
      </c>
      <c r="H201">
        <v>27.533000000000001</v>
      </c>
      <c r="I201">
        <v>88.512200000000007</v>
      </c>
      <c r="J201" t="s">
        <v>22</v>
      </c>
      <c r="K201" t="s">
        <v>81</v>
      </c>
      <c r="L201">
        <v>2020</v>
      </c>
    </row>
    <row r="202" spans="1:12" hidden="1" x14ac:dyDescent="0.35">
      <c r="A202" t="s">
        <v>38</v>
      </c>
      <c r="B202" s="8">
        <v>43951</v>
      </c>
      <c r="C202" t="s">
        <v>53</v>
      </c>
      <c r="D202">
        <v>25.28</v>
      </c>
      <c r="E202">
        <v>15014802</v>
      </c>
      <c r="F202">
        <v>37.42</v>
      </c>
      <c r="G202" t="s">
        <v>54</v>
      </c>
      <c r="H202">
        <v>27.533000000000001</v>
      </c>
      <c r="I202">
        <v>88.512200000000007</v>
      </c>
      <c r="J202" t="s">
        <v>22</v>
      </c>
      <c r="K202" t="s">
        <v>82</v>
      </c>
      <c r="L202">
        <v>2020</v>
      </c>
    </row>
    <row r="203" spans="1:12" hidden="1" x14ac:dyDescent="0.35">
      <c r="A203" t="s">
        <v>38</v>
      </c>
      <c r="B203" s="8">
        <v>43982</v>
      </c>
      <c r="C203" t="s">
        <v>53</v>
      </c>
      <c r="D203">
        <v>16.89</v>
      </c>
      <c r="E203">
        <v>18423447</v>
      </c>
      <c r="F203">
        <v>41.21</v>
      </c>
      <c r="G203" t="s">
        <v>54</v>
      </c>
      <c r="H203">
        <v>27.533000000000001</v>
      </c>
      <c r="I203">
        <v>88.512200000000007</v>
      </c>
      <c r="J203" t="s">
        <v>22</v>
      </c>
      <c r="K203" t="s">
        <v>71</v>
      </c>
      <c r="L203">
        <v>2020</v>
      </c>
    </row>
    <row r="204" spans="1:12" hidden="1" x14ac:dyDescent="0.35">
      <c r="A204" t="s">
        <v>38</v>
      </c>
      <c r="B204" s="8">
        <v>44012</v>
      </c>
      <c r="C204" t="s">
        <v>53</v>
      </c>
      <c r="D204">
        <v>9.4</v>
      </c>
      <c r="E204">
        <v>23601016</v>
      </c>
      <c r="F204">
        <v>48.34</v>
      </c>
      <c r="G204" t="s">
        <v>54</v>
      </c>
      <c r="H204">
        <v>27.533000000000001</v>
      </c>
      <c r="I204">
        <v>88.512200000000007</v>
      </c>
      <c r="J204" t="s">
        <v>22</v>
      </c>
      <c r="K204" t="s">
        <v>72</v>
      </c>
      <c r="L204">
        <v>2020</v>
      </c>
    </row>
    <row r="205" spans="1:12" x14ac:dyDescent="0.35">
      <c r="A205" t="s">
        <v>39</v>
      </c>
      <c r="B205" s="8">
        <v>43616</v>
      </c>
      <c r="C205" t="s">
        <v>53</v>
      </c>
      <c r="D205">
        <v>3.16</v>
      </c>
      <c r="E205">
        <v>1119011</v>
      </c>
      <c r="F205">
        <v>66.13</v>
      </c>
      <c r="G205" t="s">
        <v>54</v>
      </c>
      <c r="H205">
        <v>27.533000000000001</v>
      </c>
      <c r="I205">
        <v>88.512200000000007</v>
      </c>
      <c r="J205" t="s">
        <v>22</v>
      </c>
      <c r="K205" t="s">
        <v>71</v>
      </c>
      <c r="L205">
        <v>2019</v>
      </c>
    </row>
    <row r="206" spans="1:12" x14ac:dyDescent="0.35">
      <c r="A206" t="s">
        <v>39</v>
      </c>
      <c r="B206" s="8">
        <v>43646</v>
      </c>
      <c r="C206" t="s">
        <v>53</v>
      </c>
      <c r="D206">
        <v>4.2300000000000004</v>
      </c>
      <c r="E206">
        <v>1024797</v>
      </c>
      <c r="F206">
        <v>61.09</v>
      </c>
      <c r="G206" t="s">
        <v>54</v>
      </c>
      <c r="H206">
        <v>27.533000000000001</v>
      </c>
      <c r="I206">
        <v>88.512200000000007</v>
      </c>
      <c r="J206" t="s">
        <v>22</v>
      </c>
      <c r="K206" t="s">
        <v>72</v>
      </c>
      <c r="L206">
        <v>2019</v>
      </c>
    </row>
    <row r="207" spans="1:12" x14ac:dyDescent="0.35">
      <c r="A207" t="s">
        <v>39</v>
      </c>
      <c r="B207" s="8">
        <v>43677</v>
      </c>
      <c r="C207" t="s">
        <v>53</v>
      </c>
      <c r="D207">
        <v>1.03</v>
      </c>
      <c r="E207">
        <v>1158511</v>
      </c>
      <c r="F207">
        <v>66.67</v>
      </c>
      <c r="G207" t="s">
        <v>54</v>
      </c>
      <c r="H207">
        <v>27.533000000000001</v>
      </c>
      <c r="I207">
        <v>88.512200000000007</v>
      </c>
      <c r="J207" t="s">
        <v>22</v>
      </c>
      <c r="K207" t="s">
        <v>73</v>
      </c>
      <c r="L207">
        <v>2019</v>
      </c>
    </row>
    <row r="208" spans="1:12" x14ac:dyDescent="0.35">
      <c r="A208" t="s">
        <v>39</v>
      </c>
      <c r="B208" s="8">
        <v>43708</v>
      </c>
      <c r="C208" t="s">
        <v>53</v>
      </c>
      <c r="D208">
        <v>0.52</v>
      </c>
      <c r="E208">
        <v>1065725</v>
      </c>
      <c r="F208">
        <v>60.86</v>
      </c>
      <c r="G208" t="s">
        <v>54</v>
      </c>
      <c r="H208">
        <v>27.533000000000001</v>
      </c>
      <c r="I208">
        <v>88.512200000000007</v>
      </c>
      <c r="J208" t="s">
        <v>22</v>
      </c>
      <c r="K208" t="s">
        <v>74</v>
      </c>
      <c r="L208">
        <v>2019</v>
      </c>
    </row>
    <row r="209" spans="1:12" x14ac:dyDescent="0.35">
      <c r="A209" t="s">
        <v>39</v>
      </c>
      <c r="B209" s="8">
        <v>43738</v>
      </c>
      <c r="C209" t="s">
        <v>53</v>
      </c>
      <c r="D209">
        <v>0.24</v>
      </c>
      <c r="E209">
        <v>1162159</v>
      </c>
      <c r="F209">
        <v>66.02</v>
      </c>
      <c r="G209" t="s">
        <v>54</v>
      </c>
      <c r="H209">
        <v>11.1271</v>
      </c>
      <c r="I209">
        <v>78.656899999999993</v>
      </c>
      <c r="J209" t="s">
        <v>11</v>
      </c>
      <c r="K209" t="s">
        <v>75</v>
      </c>
      <c r="L209">
        <v>2019</v>
      </c>
    </row>
    <row r="210" spans="1:12" x14ac:dyDescent="0.35">
      <c r="A210" t="s">
        <v>39</v>
      </c>
      <c r="B210" s="8">
        <v>43769</v>
      </c>
      <c r="C210" t="s">
        <v>53</v>
      </c>
      <c r="D210">
        <v>3.7</v>
      </c>
      <c r="E210">
        <v>1080609</v>
      </c>
      <c r="F210">
        <v>63.44</v>
      </c>
      <c r="G210" t="s">
        <v>54</v>
      </c>
      <c r="H210">
        <v>11.1271</v>
      </c>
      <c r="I210">
        <v>78.656899999999993</v>
      </c>
      <c r="J210" t="s">
        <v>11</v>
      </c>
      <c r="K210" t="s">
        <v>76</v>
      </c>
      <c r="L210">
        <v>2019</v>
      </c>
    </row>
    <row r="211" spans="1:12" x14ac:dyDescent="0.35">
      <c r="A211" t="s">
        <v>39</v>
      </c>
      <c r="B211" s="8">
        <v>43799</v>
      </c>
      <c r="C211" t="s">
        <v>53</v>
      </c>
      <c r="D211">
        <v>1.5</v>
      </c>
      <c r="E211">
        <v>1205703</v>
      </c>
      <c r="F211">
        <v>69.03</v>
      </c>
      <c r="G211" t="s">
        <v>54</v>
      </c>
      <c r="H211">
        <v>11.1271</v>
      </c>
      <c r="I211">
        <v>78.656899999999993</v>
      </c>
      <c r="J211" t="s">
        <v>11</v>
      </c>
      <c r="K211" t="s">
        <v>77</v>
      </c>
      <c r="L211">
        <v>2019</v>
      </c>
    </row>
    <row r="212" spans="1:12" x14ac:dyDescent="0.35">
      <c r="A212" t="s">
        <v>39</v>
      </c>
      <c r="B212" s="8">
        <v>43830</v>
      </c>
      <c r="C212" t="s">
        <v>53</v>
      </c>
      <c r="D212">
        <v>1.8</v>
      </c>
      <c r="E212">
        <v>1102997</v>
      </c>
      <c r="F212">
        <v>63.18</v>
      </c>
      <c r="G212" t="s">
        <v>54</v>
      </c>
      <c r="H212">
        <v>11.1271</v>
      </c>
      <c r="I212">
        <v>78.656899999999993</v>
      </c>
      <c r="J212" t="s">
        <v>11</v>
      </c>
      <c r="K212" t="s">
        <v>78</v>
      </c>
      <c r="L212">
        <v>2019</v>
      </c>
    </row>
    <row r="213" spans="1:12" x14ac:dyDescent="0.35">
      <c r="A213" t="s">
        <v>39</v>
      </c>
      <c r="B213" s="8">
        <v>43861</v>
      </c>
      <c r="C213" t="s">
        <v>53</v>
      </c>
      <c r="D213">
        <v>0.97</v>
      </c>
      <c r="E213">
        <v>1229406</v>
      </c>
      <c r="F213">
        <v>69.66</v>
      </c>
      <c r="G213" t="s">
        <v>54</v>
      </c>
      <c r="H213">
        <v>11.1271</v>
      </c>
      <c r="I213">
        <v>78.656899999999993</v>
      </c>
      <c r="J213" t="s">
        <v>11</v>
      </c>
      <c r="K213" t="s">
        <v>79</v>
      </c>
      <c r="L213">
        <v>2020</v>
      </c>
    </row>
    <row r="214" spans="1:12" hidden="1" x14ac:dyDescent="0.35">
      <c r="A214" t="s">
        <v>39</v>
      </c>
      <c r="B214" s="8">
        <v>43890</v>
      </c>
      <c r="C214" t="s">
        <v>53</v>
      </c>
      <c r="D214">
        <v>2.76</v>
      </c>
      <c r="E214">
        <v>1112864</v>
      </c>
      <c r="F214">
        <v>64.06</v>
      </c>
      <c r="G214" t="s">
        <v>54</v>
      </c>
      <c r="H214">
        <v>11.1271</v>
      </c>
      <c r="I214">
        <v>78.656899999999993</v>
      </c>
      <c r="J214" t="s">
        <v>11</v>
      </c>
      <c r="K214" t="s">
        <v>80</v>
      </c>
      <c r="L214">
        <v>2020</v>
      </c>
    </row>
    <row r="215" spans="1:12" hidden="1" x14ac:dyDescent="0.35">
      <c r="A215" t="s">
        <v>39</v>
      </c>
      <c r="B215" s="8">
        <v>43921</v>
      </c>
      <c r="C215" t="s">
        <v>53</v>
      </c>
      <c r="D215">
        <v>1.28</v>
      </c>
      <c r="E215">
        <v>1192616</v>
      </c>
      <c r="F215">
        <v>67.459999999999994</v>
      </c>
      <c r="G215" t="s">
        <v>54</v>
      </c>
      <c r="H215">
        <v>11.1271</v>
      </c>
      <c r="I215">
        <v>78.656899999999993</v>
      </c>
      <c r="J215" t="s">
        <v>11</v>
      </c>
      <c r="K215" t="s">
        <v>81</v>
      </c>
      <c r="L215">
        <v>2020</v>
      </c>
    </row>
    <row r="216" spans="1:12" hidden="1" x14ac:dyDescent="0.35">
      <c r="A216" t="s">
        <v>39</v>
      </c>
      <c r="B216" s="8">
        <v>43951</v>
      </c>
      <c r="C216" t="s">
        <v>53</v>
      </c>
      <c r="D216">
        <v>8.3800000000000008</v>
      </c>
      <c r="E216">
        <v>803118</v>
      </c>
      <c r="F216">
        <v>48.83</v>
      </c>
      <c r="G216" t="s">
        <v>54</v>
      </c>
      <c r="H216">
        <v>11.1271</v>
      </c>
      <c r="I216">
        <v>78.656899999999993</v>
      </c>
      <c r="J216" t="s">
        <v>11</v>
      </c>
      <c r="K216" t="s">
        <v>82</v>
      </c>
      <c r="L216">
        <v>2020</v>
      </c>
    </row>
    <row r="217" spans="1:12" hidden="1" x14ac:dyDescent="0.35">
      <c r="A217" t="s">
        <v>39</v>
      </c>
      <c r="B217" s="8">
        <v>43982</v>
      </c>
      <c r="C217" t="s">
        <v>53</v>
      </c>
      <c r="D217">
        <v>3.73</v>
      </c>
      <c r="E217">
        <v>992148</v>
      </c>
      <c r="F217">
        <v>57.26</v>
      </c>
      <c r="G217" t="s">
        <v>54</v>
      </c>
      <c r="H217">
        <v>11.1271</v>
      </c>
      <c r="I217">
        <v>78.656899999999993</v>
      </c>
      <c r="J217" t="s">
        <v>11</v>
      </c>
      <c r="K217" t="s">
        <v>71</v>
      </c>
      <c r="L217">
        <v>2020</v>
      </c>
    </row>
    <row r="218" spans="1:12" hidden="1" x14ac:dyDescent="0.35">
      <c r="A218" t="s">
        <v>39</v>
      </c>
      <c r="B218" s="8">
        <v>44012</v>
      </c>
      <c r="C218" t="s">
        <v>53</v>
      </c>
      <c r="D218">
        <v>1.35</v>
      </c>
      <c r="E218">
        <v>1150200</v>
      </c>
      <c r="F218">
        <v>64.63</v>
      </c>
      <c r="G218" t="s">
        <v>54</v>
      </c>
      <c r="H218">
        <v>11.1271</v>
      </c>
      <c r="I218">
        <v>78.656899999999993</v>
      </c>
      <c r="J218" t="s">
        <v>11</v>
      </c>
      <c r="K218" t="s">
        <v>72</v>
      </c>
      <c r="L218">
        <v>2020</v>
      </c>
    </row>
    <row r="219" spans="1:12" x14ac:dyDescent="0.35">
      <c r="A219" t="s">
        <v>40</v>
      </c>
      <c r="B219" s="8">
        <v>43616</v>
      </c>
      <c r="C219" t="s">
        <v>53</v>
      </c>
      <c r="D219">
        <v>4.17</v>
      </c>
      <c r="E219">
        <v>11155753</v>
      </c>
      <c r="F219">
        <v>40.47</v>
      </c>
      <c r="G219" t="s">
        <v>54</v>
      </c>
      <c r="H219">
        <v>18.112400000000001</v>
      </c>
      <c r="I219">
        <v>79.019300000000001</v>
      </c>
      <c r="J219" t="s">
        <v>11</v>
      </c>
      <c r="K219" t="s">
        <v>71</v>
      </c>
      <c r="L219">
        <v>2019</v>
      </c>
    </row>
    <row r="220" spans="1:12" x14ac:dyDescent="0.35">
      <c r="A220" t="s">
        <v>40</v>
      </c>
      <c r="B220" s="8">
        <v>43646</v>
      </c>
      <c r="C220" t="s">
        <v>53</v>
      </c>
      <c r="D220">
        <v>4.71</v>
      </c>
      <c r="E220">
        <v>10965154</v>
      </c>
      <c r="F220">
        <v>39.94</v>
      </c>
      <c r="G220" t="s">
        <v>54</v>
      </c>
      <c r="H220">
        <v>18.112400000000001</v>
      </c>
      <c r="I220">
        <v>79.019300000000001</v>
      </c>
      <c r="J220" t="s">
        <v>11</v>
      </c>
      <c r="K220" t="s">
        <v>72</v>
      </c>
      <c r="L220">
        <v>2019</v>
      </c>
    </row>
    <row r="221" spans="1:12" x14ac:dyDescent="0.35">
      <c r="A221" t="s">
        <v>40</v>
      </c>
      <c r="B221" s="8">
        <v>43677</v>
      </c>
      <c r="C221" t="s">
        <v>53</v>
      </c>
      <c r="D221">
        <v>3.31</v>
      </c>
      <c r="E221">
        <v>12009883</v>
      </c>
      <c r="F221">
        <v>43.05</v>
      </c>
      <c r="G221" t="s">
        <v>54</v>
      </c>
      <c r="H221">
        <v>18.112400000000001</v>
      </c>
      <c r="I221">
        <v>79.019300000000001</v>
      </c>
      <c r="J221" t="s">
        <v>11</v>
      </c>
      <c r="K221" t="s">
        <v>73</v>
      </c>
      <c r="L221">
        <v>2019</v>
      </c>
    </row>
    <row r="222" spans="1:12" x14ac:dyDescent="0.35">
      <c r="A222" t="s">
        <v>40</v>
      </c>
      <c r="B222" s="8">
        <v>43708</v>
      </c>
      <c r="C222" t="s">
        <v>53</v>
      </c>
      <c r="D222">
        <v>3.68</v>
      </c>
      <c r="E222">
        <v>11727659</v>
      </c>
      <c r="F222">
        <v>42.13</v>
      </c>
      <c r="G222" t="s">
        <v>54</v>
      </c>
      <c r="H222">
        <v>18.112400000000001</v>
      </c>
      <c r="I222">
        <v>79.019300000000001</v>
      </c>
      <c r="J222" t="s">
        <v>11</v>
      </c>
      <c r="K222" t="s">
        <v>74</v>
      </c>
      <c r="L222">
        <v>2019</v>
      </c>
    </row>
    <row r="223" spans="1:12" x14ac:dyDescent="0.35">
      <c r="A223" t="s">
        <v>40</v>
      </c>
      <c r="B223" s="8">
        <v>43738</v>
      </c>
      <c r="C223" t="s">
        <v>53</v>
      </c>
      <c r="D223">
        <v>4.3099999999999996</v>
      </c>
      <c r="E223">
        <v>11167715</v>
      </c>
      <c r="F223">
        <v>40.32</v>
      </c>
      <c r="G223" t="s">
        <v>54</v>
      </c>
      <c r="H223">
        <v>18.112400000000001</v>
      </c>
      <c r="I223">
        <v>79.019300000000001</v>
      </c>
      <c r="J223" t="s">
        <v>11</v>
      </c>
      <c r="K223" t="s">
        <v>75</v>
      </c>
      <c r="L223">
        <v>2019</v>
      </c>
    </row>
    <row r="224" spans="1:12" x14ac:dyDescent="0.35">
      <c r="A224" t="s">
        <v>40</v>
      </c>
      <c r="B224" s="8">
        <v>43769</v>
      </c>
      <c r="C224" t="s">
        <v>53</v>
      </c>
      <c r="D224">
        <v>4.28</v>
      </c>
      <c r="E224">
        <v>11621534</v>
      </c>
      <c r="F224">
        <v>41.88</v>
      </c>
      <c r="G224" t="s">
        <v>54</v>
      </c>
      <c r="H224">
        <v>18.112400000000001</v>
      </c>
      <c r="I224">
        <v>79.019300000000001</v>
      </c>
      <c r="J224" t="s">
        <v>11</v>
      </c>
      <c r="K224" t="s">
        <v>76</v>
      </c>
      <c r="L224">
        <v>2019</v>
      </c>
    </row>
    <row r="225" spans="1:12" x14ac:dyDescent="0.35">
      <c r="A225" t="s">
        <v>40</v>
      </c>
      <c r="B225" s="8">
        <v>43799</v>
      </c>
      <c r="C225" t="s">
        <v>53</v>
      </c>
      <c r="D225">
        <v>4.72</v>
      </c>
      <c r="E225">
        <v>12192623</v>
      </c>
      <c r="F225">
        <v>44.06</v>
      </c>
      <c r="G225" t="s">
        <v>54</v>
      </c>
      <c r="H225">
        <v>18.112400000000001</v>
      </c>
      <c r="I225">
        <v>79.019300000000001</v>
      </c>
      <c r="J225" t="s">
        <v>11</v>
      </c>
      <c r="K225" t="s">
        <v>77</v>
      </c>
      <c r="L225">
        <v>2019</v>
      </c>
    </row>
    <row r="226" spans="1:12" x14ac:dyDescent="0.35">
      <c r="A226" t="s">
        <v>40</v>
      </c>
      <c r="B226" s="8">
        <v>43830</v>
      </c>
      <c r="C226" t="s">
        <v>53</v>
      </c>
      <c r="D226">
        <v>4.67</v>
      </c>
      <c r="E226">
        <v>11345069</v>
      </c>
      <c r="F226">
        <v>40.909999999999997</v>
      </c>
      <c r="G226" t="s">
        <v>54</v>
      </c>
      <c r="H226">
        <v>18.112400000000001</v>
      </c>
      <c r="I226">
        <v>79.019300000000001</v>
      </c>
      <c r="J226" t="s">
        <v>11</v>
      </c>
      <c r="K226" t="s">
        <v>78</v>
      </c>
      <c r="L226">
        <v>2019</v>
      </c>
    </row>
    <row r="227" spans="1:12" x14ac:dyDescent="0.35">
      <c r="A227" t="s">
        <v>40</v>
      </c>
      <c r="B227" s="8">
        <v>43861</v>
      </c>
      <c r="C227" t="s">
        <v>53</v>
      </c>
      <c r="D227">
        <v>1.81</v>
      </c>
      <c r="E227">
        <v>11182128</v>
      </c>
      <c r="F227">
        <v>39.090000000000003</v>
      </c>
      <c r="G227" t="s">
        <v>54</v>
      </c>
      <c r="H227">
        <v>18.112400000000001</v>
      </c>
      <c r="I227">
        <v>79.019300000000001</v>
      </c>
      <c r="J227" t="s">
        <v>11</v>
      </c>
      <c r="K227" t="s">
        <v>79</v>
      </c>
      <c r="L227">
        <v>2020</v>
      </c>
    </row>
    <row r="228" spans="1:12" hidden="1" x14ac:dyDescent="0.35">
      <c r="A228" t="s">
        <v>40</v>
      </c>
      <c r="B228" s="8">
        <v>43890</v>
      </c>
      <c r="C228" t="s">
        <v>53</v>
      </c>
      <c r="D228">
        <v>3.31</v>
      </c>
      <c r="E228">
        <v>11842655</v>
      </c>
      <c r="F228">
        <v>41.98</v>
      </c>
      <c r="G228" t="s">
        <v>54</v>
      </c>
      <c r="H228">
        <v>18.112400000000001</v>
      </c>
      <c r="I228">
        <v>79.019300000000001</v>
      </c>
      <c r="J228" t="s">
        <v>11</v>
      </c>
      <c r="K228" t="s">
        <v>80</v>
      </c>
      <c r="L228">
        <v>2020</v>
      </c>
    </row>
    <row r="229" spans="1:12" hidden="1" x14ac:dyDescent="0.35">
      <c r="A229" t="s">
        <v>40</v>
      </c>
      <c r="B229" s="8">
        <v>43921</v>
      </c>
      <c r="C229" t="s">
        <v>53</v>
      </c>
      <c r="D229">
        <v>15.09</v>
      </c>
      <c r="E229">
        <v>9814156</v>
      </c>
      <c r="F229">
        <v>39.549999999999997</v>
      </c>
      <c r="G229" t="s">
        <v>54</v>
      </c>
      <c r="H229">
        <v>23.940799999999999</v>
      </c>
      <c r="I229">
        <v>91.988200000000006</v>
      </c>
      <c r="J229" t="s">
        <v>22</v>
      </c>
      <c r="K229" t="s">
        <v>81</v>
      </c>
      <c r="L229">
        <v>2020</v>
      </c>
    </row>
    <row r="230" spans="1:12" hidden="1" x14ac:dyDescent="0.35">
      <c r="A230" t="s">
        <v>40</v>
      </c>
      <c r="B230" s="8">
        <v>43951</v>
      </c>
      <c r="C230" t="s">
        <v>53</v>
      </c>
      <c r="D230">
        <v>24.48</v>
      </c>
      <c r="E230">
        <v>5562449</v>
      </c>
      <c r="F230">
        <v>25.16</v>
      </c>
      <c r="G230" t="s">
        <v>54</v>
      </c>
      <c r="H230">
        <v>23.940799999999999</v>
      </c>
      <c r="I230">
        <v>91.988200000000006</v>
      </c>
      <c r="J230" t="s">
        <v>22</v>
      </c>
      <c r="K230" t="s">
        <v>82</v>
      </c>
      <c r="L230">
        <v>2020</v>
      </c>
    </row>
    <row r="231" spans="1:12" hidden="1" x14ac:dyDescent="0.35">
      <c r="A231" t="s">
        <v>40</v>
      </c>
      <c r="B231" s="8">
        <v>43982</v>
      </c>
      <c r="C231" t="s">
        <v>53</v>
      </c>
      <c r="D231">
        <v>9.4499999999999993</v>
      </c>
      <c r="E231">
        <v>9683719</v>
      </c>
      <c r="F231">
        <v>36.479999999999997</v>
      </c>
      <c r="G231" t="s">
        <v>54</v>
      </c>
      <c r="H231">
        <v>23.940799999999999</v>
      </c>
      <c r="I231">
        <v>91.988200000000006</v>
      </c>
      <c r="J231" t="s">
        <v>22</v>
      </c>
      <c r="K231" t="s">
        <v>71</v>
      </c>
      <c r="L231">
        <v>2020</v>
      </c>
    </row>
    <row r="232" spans="1:12" hidden="1" x14ac:dyDescent="0.35">
      <c r="A232" t="s">
        <v>40</v>
      </c>
      <c r="B232" s="8">
        <v>44012</v>
      </c>
      <c r="C232" t="s">
        <v>53</v>
      </c>
      <c r="D232">
        <v>4.59</v>
      </c>
      <c r="E232">
        <v>10187145</v>
      </c>
      <c r="F232">
        <v>36.36</v>
      </c>
      <c r="G232" t="s">
        <v>54</v>
      </c>
      <c r="H232">
        <v>23.940799999999999</v>
      </c>
      <c r="I232">
        <v>91.988200000000006</v>
      </c>
      <c r="J232" t="s">
        <v>22</v>
      </c>
      <c r="K232" t="s">
        <v>72</v>
      </c>
      <c r="L232">
        <v>2020</v>
      </c>
    </row>
    <row r="233" spans="1:12" x14ac:dyDescent="0.35">
      <c r="A233" t="s">
        <v>41</v>
      </c>
      <c r="B233" s="8">
        <v>43616</v>
      </c>
      <c r="C233" t="s">
        <v>53</v>
      </c>
      <c r="D233">
        <v>0</v>
      </c>
      <c r="E233">
        <v>172474</v>
      </c>
      <c r="F233">
        <v>43.08</v>
      </c>
      <c r="G233" t="s">
        <v>54</v>
      </c>
      <c r="H233">
        <v>23.940799999999999</v>
      </c>
      <c r="I233">
        <v>91.988200000000006</v>
      </c>
      <c r="J233" t="s">
        <v>22</v>
      </c>
      <c r="K233" t="s">
        <v>71</v>
      </c>
      <c r="L233">
        <v>2019</v>
      </c>
    </row>
    <row r="234" spans="1:12" x14ac:dyDescent="0.35">
      <c r="A234" t="s">
        <v>41</v>
      </c>
      <c r="B234" s="8">
        <v>43646</v>
      </c>
      <c r="C234" t="s">
        <v>53</v>
      </c>
      <c r="D234">
        <v>0</v>
      </c>
      <c r="E234">
        <v>184527</v>
      </c>
      <c r="F234">
        <v>45.95</v>
      </c>
      <c r="G234" t="s">
        <v>54</v>
      </c>
      <c r="H234">
        <v>23.940799999999999</v>
      </c>
      <c r="I234">
        <v>91.988200000000006</v>
      </c>
      <c r="J234" t="s">
        <v>22</v>
      </c>
      <c r="K234" t="s">
        <v>72</v>
      </c>
      <c r="L234">
        <v>2019</v>
      </c>
    </row>
    <row r="235" spans="1:12" x14ac:dyDescent="0.35">
      <c r="A235" t="s">
        <v>41</v>
      </c>
      <c r="B235" s="8">
        <v>43677</v>
      </c>
      <c r="C235" t="s">
        <v>53</v>
      </c>
      <c r="D235">
        <v>0</v>
      </c>
      <c r="E235">
        <v>139227</v>
      </c>
      <c r="F235">
        <v>34.56</v>
      </c>
      <c r="G235" t="s">
        <v>54</v>
      </c>
      <c r="H235">
        <v>23.940799999999999</v>
      </c>
      <c r="I235">
        <v>91.988200000000006</v>
      </c>
      <c r="J235" t="s">
        <v>22</v>
      </c>
      <c r="K235" t="s">
        <v>73</v>
      </c>
      <c r="L235">
        <v>2019</v>
      </c>
    </row>
    <row r="236" spans="1:12" x14ac:dyDescent="0.35">
      <c r="A236" t="s">
        <v>41</v>
      </c>
      <c r="B236" s="8">
        <v>43708</v>
      </c>
      <c r="C236" t="s">
        <v>53</v>
      </c>
      <c r="D236">
        <v>4.8499999999999996</v>
      </c>
      <c r="E236">
        <v>183930</v>
      </c>
      <c r="F236">
        <v>47.83</v>
      </c>
      <c r="G236" t="s">
        <v>54</v>
      </c>
      <c r="H236">
        <v>23.940799999999999</v>
      </c>
      <c r="I236">
        <v>91.988200000000006</v>
      </c>
      <c r="J236" t="s">
        <v>22</v>
      </c>
      <c r="K236" t="s">
        <v>74</v>
      </c>
      <c r="L236">
        <v>2019</v>
      </c>
    </row>
    <row r="237" spans="1:12" x14ac:dyDescent="0.35">
      <c r="A237" t="s">
        <v>41</v>
      </c>
      <c r="B237" s="8">
        <v>43738</v>
      </c>
      <c r="C237" t="s">
        <v>53</v>
      </c>
      <c r="D237">
        <v>0</v>
      </c>
      <c r="E237">
        <v>175718</v>
      </c>
      <c r="F237">
        <v>43.34</v>
      </c>
      <c r="G237" t="s">
        <v>54</v>
      </c>
      <c r="H237">
        <v>23.940799999999999</v>
      </c>
      <c r="I237">
        <v>91.988200000000006</v>
      </c>
      <c r="J237" t="s">
        <v>22</v>
      </c>
      <c r="K237" t="s">
        <v>75</v>
      </c>
      <c r="L237">
        <v>2019</v>
      </c>
    </row>
    <row r="238" spans="1:12" x14ac:dyDescent="0.35">
      <c r="A238" t="s">
        <v>41</v>
      </c>
      <c r="B238" s="8">
        <v>43769</v>
      </c>
      <c r="C238" t="s">
        <v>53</v>
      </c>
      <c r="D238">
        <v>1.18</v>
      </c>
      <c r="E238">
        <v>180283</v>
      </c>
      <c r="F238">
        <v>44.85</v>
      </c>
      <c r="G238" t="s">
        <v>54</v>
      </c>
      <c r="H238">
        <v>23.940799999999999</v>
      </c>
      <c r="I238">
        <v>91.988200000000006</v>
      </c>
      <c r="J238" t="s">
        <v>22</v>
      </c>
      <c r="K238" t="s">
        <v>76</v>
      </c>
      <c r="L238">
        <v>2019</v>
      </c>
    </row>
    <row r="239" spans="1:12" x14ac:dyDescent="0.35">
      <c r="A239" t="s">
        <v>41</v>
      </c>
      <c r="B239" s="8">
        <v>43799</v>
      </c>
      <c r="C239" t="s">
        <v>53</v>
      </c>
      <c r="D239">
        <v>0</v>
      </c>
      <c r="E239">
        <v>142787</v>
      </c>
      <c r="F239">
        <v>35</v>
      </c>
      <c r="G239" t="s">
        <v>54</v>
      </c>
      <c r="H239">
        <v>26.846699999999998</v>
      </c>
      <c r="I239">
        <v>80.946200000000005</v>
      </c>
      <c r="J239" t="s">
        <v>28</v>
      </c>
      <c r="K239" t="s">
        <v>77</v>
      </c>
      <c r="L239">
        <v>2019</v>
      </c>
    </row>
    <row r="240" spans="1:12" x14ac:dyDescent="0.35">
      <c r="A240" t="s">
        <v>41</v>
      </c>
      <c r="B240" s="8">
        <v>43830</v>
      </c>
      <c r="C240" t="s">
        <v>53</v>
      </c>
      <c r="D240">
        <v>1.99</v>
      </c>
      <c r="E240">
        <v>180808</v>
      </c>
      <c r="F240">
        <v>45.07</v>
      </c>
      <c r="G240" t="s">
        <v>54</v>
      </c>
      <c r="H240">
        <v>26.846699999999998</v>
      </c>
      <c r="I240">
        <v>80.946200000000005</v>
      </c>
      <c r="J240" t="s">
        <v>28</v>
      </c>
      <c r="K240" t="s">
        <v>78</v>
      </c>
      <c r="L240">
        <v>2019</v>
      </c>
    </row>
    <row r="241" spans="1:12" x14ac:dyDescent="0.35">
      <c r="A241" t="s">
        <v>41</v>
      </c>
      <c r="B241" s="8">
        <v>43861</v>
      </c>
      <c r="C241" t="s">
        <v>53</v>
      </c>
      <c r="D241">
        <v>0.57999999999999996</v>
      </c>
      <c r="E241">
        <v>176252</v>
      </c>
      <c r="F241">
        <v>43.18</v>
      </c>
      <c r="G241" t="s">
        <v>54</v>
      </c>
      <c r="H241">
        <v>26.846699999999998</v>
      </c>
      <c r="I241">
        <v>80.946200000000005</v>
      </c>
      <c r="J241" t="s">
        <v>28</v>
      </c>
      <c r="K241" t="s">
        <v>79</v>
      </c>
      <c r="L241">
        <v>2020</v>
      </c>
    </row>
    <row r="242" spans="1:12" hidden="1" x14ac:dyDescent="0.35">
      <c r="A242" t="s">
        <v>41</v>
      </c>
      <c r="B242" s="8">
        <v>43890</v>
      </c>
      <c r="C242" t="s">
        <v>53</v>
      </c>
      <c r="D242">
        <v>1.74</v>
      </c>
      <c r="E242">
        <v>183619</v>
      </c>
      <c r="F242">
        <v>45.38</v>
      </c>
      <c r="G242" t="s">
        <v>54</v>
      </c>
      <c r="H242">
        <v>26.846699999999998</v>
      </c>
      <c r="I242">
        <v>80.946200000000005</v>
      </c>
      <c r="J242" t="s">
        <v>28</v>
      </c>
      <c r="K242" t="s">
        <v>80</v>
      </c>
      <c r="L242">
        <v>2020</v>
      </c>
    </row>
    <row r="243" spans="1:12" hidden="1" x14ac:dyDescent="0.35">
      <c r="A243" t="s">
        <v>41</v>
      </c>
      <c r="B243" s="8">
        <v>43921</v>
      </c>
      <c r="C243" t="s">
        <v>53</v>
      </c>
      <c r="D243">
        <v>2.31</v>
      </c>
      <c r="E243">
        <v>142176</v>
      </c>
      <c r="F243">
        <v>35.229999999999997</v>
      </c>
      <c r="G243" t="s">
        <v>54</v>
      </c>
      <c r="H243">
        <v>26.846699999999998</v>
      </c>
      <c r="I243">
        <v>80.946200000000005</v>
      </c>
      <c r="J243" t="s">
        <v>28</v>
      </c>
      <c r="K243" t="s">
        <v>81</v>
      </c>
      <c r="L243">
        <v>2020</v>
      </c>
    </row>
    <row r="244" spans="1:12" hidden="1" x14ac:dyDescent="0.35">
      <c r="A244" t="s">
        <v>41</v>
      </c>
      <c r="B244" s="8">
        <v>43951</v>
      </c>
      <c r="C244" t="s">
        <v>53</v>
      </c>
      <c r="D244">
        <v>74.510000000000005</v>
      </c>
      <c r="E244">
        <v>49420</v>
      </c>
      <c r="F244">
        <v>46.79</v>
      </c>
      <c r="G244" t="s">
        <v>54</v>
      </c>
      <c r="H244">
        <v>26.846699999999998</v>
      </c>
      <c r="I244">
        <v>80.946200000000005</v>
      </c>
      <c r="J244" t="s">
        <v>28</v>
      </c>
      <c r="K244" t="s">
        <v>82</v>
      </c>
      <c r="L244">
        <v>2020</v>
      </c>
    </row>
    <row r="245" spans="1:12" x14ac:dyDescent="0.35">
      <c r="A245" t="s">
        <v>42</v>
      </c>
      <c r="B245" s="8">
        <v>43616</v>
      </c>
      <c r="C245" t="s">
        <v>53</v>
      </c>
      <c r="D245">
        <v>9.17</v>
      </c>
      <c r="E245">
        <v>6088547</v>
      </c>
      <c r="F245">
        <v>44.79</v>
      </c>
      <c r="G245" t="s">
        <v>54</v>
      </c>
      <c r="H245">
        <v>26.846699999999998</v>
      </c>
      <c r="I245">
        <v>80.946200000000005</v>
      </c>
      <c r="J245" t="s">
        <v>28</v>
      </c>
      <c r="K245" t="s">
        <v>71</v>
      </c>
      <c r="L245">
        <v>2019</v>
      </c>
    </row>
    <row r="246" spans="1:12" x14ac:dyDescent="0.35">
      <c r="A246" t="s">
        <v>42</v>
      </c>
      <c r="B246" s="8">
        <v>43646</v>
      </c>
      <c r="C246" t="s">
        <v>53</v>
      </c>
      <c r="D246">
        <v>12.21</v>
      </c>
      <c r="E246">
        <v>6025235</v>
      </c>
      <c r="F246">
        <v>45.79</v>
      </c>
      <c r="G246" t="s">
        <v>54</v>
      </c>
      <c r="H246">
        <v>26.846699999999998</v>
      </c>
      <c r="I246">
        <v>80.946200000000005</v>
      </c>
      <c r="J246" t="s">
        <v>28</v>
      </c>
      <c r="K246" t="s">
        <v>72</v>
      </c>
      <c r="L246">
        <v>2019</v>
      </c>
    </row>
    <row r="247" spans="1:12" x14ac:dyDescent="0.35">
      <c r="A247" t="s">
        <v>42</v>
      </c>
      <c r="B247" s="8">
        <v>43677</v>
      </c>
      <c r="C247" t="s">
        <v>53</v>
      </c>
      <c r="D247">
        <v>9.64</v>
      </c>
      <c r="E247">
        <v>6308129</v>
      </c>
      <c r="F247">
        <v>46.5</v>
      </c>
      <c r="G247" t="s">
        <v>54</v>
      </c>
      <c r="H247">
        <v>26.846699999999998</v>
      </c>
      <c r="I247">
        <v>80.946200000000005</v>
      </c>
      <c r="J247" t="s">
        <v>28</v>
      </c>
      <c r="K247" t="s">
        <v>73</v>
      </c>
      <c r="L247">
        <v>2019</v>
      </c>
    </row>
    <row r="248" spans="1:12" x14ac:dyDescent="0.35">
      <c r="A248" t="s">
        <v>42</v>
      </c>
      <c r="B248" s="8">
        <v>43708</v>
      </c>
      <c r="C248" t="s">
        <v>53</v>
      </c>
      <c r="D248">
        <v>6.69</v>
      </c>
      <c r="E248">
        <v>6183427</v>
      </c>
      <c r="F248">
        <v>44.08</v>
      </c>
      <c r="G248" t="s">
        <v>54</v>
      </c>
      <c r="H248">
        <v>26.846699999999998</v>
      </c>
      <c r="I248">
        <v>80.946200000000005</v>
      </c>
      <c r="J248" t="s">
        <v>28</v>
      </c>
      <c r="K248" t="s">
        <v>74</v>
      </c>
      <c r="L248">
        <v>2019</v>
      </c>
    </row>
    <row r="249" spans="1:12" x14ac:dyDescent="0.35">
      <c r="A249" t="s">
        <v>42</v>
      </c>
      <c r="B249" s="8">
        <v>43738</v>
      </c>
      <c r="C249" t="s">
        <v>53</v>
      </c>
      <c r="D249">
        <v>8.59</v>
      </c>
      <c r="E249">
        <v>6260971</v>
      </c>
      <c r="F249">
        <v>45.49</v>
      </c>
      <c r="G249" t="s">
        <v>54</v>
      </c>
      <c r="H249">
        <v>30.066800000000001</v>
      </c>
      <c r="I249">
        <v>79.019300000000001</v>
      </c>
      <c r="J249" t="s">
        <v>28</v>
      </c>
      <c r="K249" t="s">
        <v>75</v>
      </c>
      <c r="L249">
        <v>2019</v>
      </c>
    </row>
    <row r="250" spans="1:12" x14ac:dyDescent="0.35">
      <c r="A250" t="s">
        <v>42</v>
      </c>
      <c r="B250" s="8">
        <v>43769</v>
      </c>
      <c r="C250" t="s">
        <v>53</v>
      </c>
      <c r="D250">
        <v>12.56</v>
      </c>
      <c r="E250">
        <v>6021921</v>
      </c>
      <c r="F250">
        <v>45.66</v>
      </c>
      <c r="G250" t="s">
        <v>54</v>
      </c>
      <c r="H250">
        <v>30.066800000000001</v>
      </c>
      <c r="I250">
        <v>79.019300000000001</v>
      </c>
      <c r="J250" t="s">
        <v>28</v>
      </c>
      <c r="K250" t="s">
        <v>76</v>
      </c>
      <c r="L250">
        <v>2019</v>
      </c>
    </row>
    <row r="251" spans="1:12" x14ac:dyDescent="0.35">
      <c r="A251" t="s">
        <v>42</v>
      </c>
      <c r="B251" s="8">
        <v>43799</v>
      </c>
      <c r="C251" t="s">
        <v>53</v>
      </c>
      <c r="D251">
        <v>7.07</v>
      </c>
      <c r="E251">
        <v>6395022</v>
      </c>
      <c r="F251">
        <v>45.55</v>
      </c>
      <c r="G251" t="s">
        <v>54</v>
      </c>
      <c r="H251">
        <v>30.066800000000001</v>
      </c>
      <c r="I251">
        <v>79.019300000000001</v>
      </c>
      <c r="J251" t="s">
        <v>28</v>
      </c>
      <c r="K251" t="s">
        <v>77</v>
      </c>
      <c r="L251">
        <v>2019</v>
      </c>
    </row>
    <row r="252" spans="1:12" x14ac:dyDescent="0.35">
      <c r="A252" t="s">
        <v>42</v>
      </c>
      <c r="B252" s="8">
        <v>43830</v>
      </c>
      <c r="C252" t="s">
        <v>53</v>
      </c>
      <c r="D252">
        <v>6.13</v>
      </c>
      <c r="E252">
        <v>6164215</v>
      </c>
      <c r="F252">
        <v>43.4</v>
      </c>
      <c r="G252" t="s">
        <v>54</v>
      </c>
      <c r="H252">
        <v>30.066800000000001</v>
      </c>
      <c r="I252">
        <v>79.019300000000001</v>
      </c>
      <c r="J252" t="s">
        <v>28</v>
      </c>
      <c r="K252" t="s">
        <v>78</v>
      </c>
      <c r="L252">
        <v>2019</v>
      </c>
    </row>
    <row r="253" spans="1:12" x14ac:dyDescent="0.35">
      <c r="A253" t="s">
        <v>42</v>
      </c>
      <c r="B253" s="8">
        <v>43861</v>
      </c>
      <c r="C253" t="s">
        <v>53</v>
      </c>
      <c r="D253">
        <v>9.69</v>
      </c>
      <c r="E253">
        <v>6189471</v>
      </c>
      <c r="F253">
        <v>45.22</v>
      </c>
      <c r="G253" t="s">
        <v>54</v>
      </c>
      <c r="H253">
        <v>30.066800000000001</v>
      </c>
      <c r="I253">
        <v>79.019300000000001</v>
      </c>
      <c r="J253" t="s">
        <v>28</v>
      </c>
      <c r="K253" t="s">
        <v>79</v>
      </c>
      <c r="L253">
        <v>2020</v>
      </c>
    </row>
    <row r="254" spans="1:12" hidden="1" x14ac:dyDescent="0.35">
      <c r="A254" t="s">
        <v>42</v>
      </c>
      <c r="B254" s="8">
        <v>43890</v>
      </c>
      <c r="C254" t="s">
        <v>53</v>
      </c>
      <c r="D254">
        <v>10.41</v>
      </c>
      <c r="E254">
        <v>6009820</v>
      </c>
      <c r="F254">
        <v>44.19</v>
      </c>
      <c r="G254" t="s">
        <v>54</v>
      </c>
      <c r="H254">
        <v>30.066800000000001</v>
      </c>
      <c r="I254">
        <v>79.019300000000001</v>
      </c>
      <c r="J254" t="s">
        <v>28</v>
      </c>
      <c r="K254" t="s">
        <v>80</v>
      </c>
      <c r="L254">
        <v>2020</v>
      </c>
    </row>
    <row r="255" spans="1:12" hidden="1" x14ac:dyDescent="0.35">
      <c r="A255" t="s">
        <v>42</v>
      </c>
      <c r="B255" s="8">
        <v>43921</v>
      </c>
      <c r="C255" t="s">
        <v>53</v>
      </c>
      <c r="D255">
        <v>10.51</v>
      </c>
      <c r="E255">
        <v>6373692</v>
      </c>
      <c r="F255">
        <v>46.85</v>
      </c>
      <c r="G255" t="s">
        <v>54</v>
      </c>
      <c r="H255">
        <v>30.066800000000001</v>
      </c>
      <c r="I255">
        <v>79.019300000000001</v>
      </c>
      <c r="J255" t="s">
        <v>28</v>
      </c>
      <c r="K255" t="s">
        <v>81</v>
      </c>
      <c r="L255">
        <v>2020</v>
      </c>
    </row>
    <row r="256" spans="1:12" hidden="1" x14ac:dyDescent="0.35">
      <c r="A256" t="s">
        <v>42</v>
      </c>
      <c r="B256" s="8">
        <v>43951</v>
      </c>
      <c r="C256" t="s">
        <v>53</v>
      </c>
      <c r="D256">
        <v>3.69</v>
      </c>
      <c r="E256">
        <v>4721590</v>
      </c>
      <c r="F256">
        <v>32.200000000000003</v>
      </c>
      <c r="G256" t="s">
        <v>54</v>
      </c>
      <c r="H256">
        <v>30.066800000000001</v>
      </c>
      <c r="I256">
        <v>79.019300000000001</v>
      </c>
      <c r="J256" t="s">
        <v>28</v>
      </c>
      <c r="K256" t="s">
        <v>82</v>
      </c>
      <c r="L256">
        <v>2020</v>
      </c>
    </row>
    <row r="257" spans="1:12" hidden="1" x14ac:dyDescent="0.35">
      <c r="A257" t="s">
        <v>42</v>
      </c>
      <c r="B257" s="8">
        <v>43982</v>
      </c>
      <c r="C257" t="s">
        <v>53</v>
      </c>
      <c r="D257">
        <v>40.590000000000003</v>
      </c>
      <c r="E257">
        <v>3727366</v>
      </c>
      <c r="F257">
        <v>41.14</v>
      </c>
      <c r="G257" t="s">
        <v>54</v>
      </c>
      <c r="H257">
        <v>30.066800000000001</v>
      </c>
      <c r="I257">
        <v>79.019300000000001</v>
      </c>
      <c r="J257" t="s">
        <v>28</v>
      </c>
      <c r="K257" t="s">
        <v>71</v>
      </c>
      <c r="L257">
        <v>2020</v>
      </c>
    </row>
    <row r="258" spans="1:12" hidden="1" x14ac:dyDescent="0.35">
      <c r="A258" t="s">
        <v>42</v>
      </c>
      <c r="B258" s="8">
        <v>44012</v>
      </c>
      <c r="C258" t="s">
        <v>53</v>
      </c>
      <c r="D258">
        <v>20</v>
      </c>
      <c r="E258">
        <v>5364047</v>
      </c>
      <c r="F258">
        <v>43.9</v>
      </c>
      <c r="G258" t="s">
        <v>54</v>
      </c>
      <c r="H258">
        <v>30.066800000000001</v>
      </c>
      <c r="I258">
        <v>79.019300000000001</v>
      </c>
      <c r="J258" t="s">
        <v>28</v>
      </c>
      <c r="K258" t="s">
        <v>72</v>
      </c>
      <c r="L258">
        <v>2020</v>
      </c>
    </row>
    <row r="259" spans="1:12" x14ac:dyDescent="0.35">
      <c r="A259" t="s">
        <v>43</v>
      </c>
      <c r="B259" s="8">
        <v>43616</v>
      </c>
      <c r="C259" t="s">
        <v>53</v>
      </c>
      <c r="D259">
        <v>4.03</v>
      </c>
      <c r="E259">
        <v>15226005</v>
      </c>
      <c r="F259">
        <v>38.520000000000003</v>
      </c>
      <c r="G259" t="s">
        <v>54</v>
      </c>
      <c r="H259">
        <v>22.986799999999999</v>
      </c>
      <c r="I259">
        <v>87.855000000000004</v>
      </c>
      <c r="J259" t="s">
        <v>24</v>
      </c>
      <c r="K259" t="s">
        <v>71</v>
      </c>
      <c r="L259">
        <v>2019</v>
      </c>
    </row>
    <row r="260" spans="1:12" x14ac:dyDescent="0.35">
      <c r="A260" t="s">
        <v>43</v>
      </c>
      <c r="B260" s="8">
        <v>43646</v>
      </c>
      <c r="C260" t="s">
        <v>53</v>
      </c>
      <c r="D260">
        <v>13.7</v>
      </c>
      <c r="E260">
        <v>14610564</v>
      </c>
      <c r="F260">
        <v>41.02</v>
      </c>
      <c r="G260" t="s">
        <v>54</v>
      </c>
      <c r="H260">
        <v>22.986799999999999</v>
      </c>
      <c r="I260">
        <v>87.855000000000004</v>
      </c>
      <c r="J260" t="s">
        <v>24</v>
      </c>
      <c r="K260" t="s">
        <v>72</v>
      </c>
      <c r="L260">
        <v>2019</v>
      </c>
    </row>
    <row r="261" spans="1:12" x14ac:dyDescent="0.35">
      <c r="A261" t="s">
        <v>43</v>
      </c>
      <c r="B261" s="8">
        <v>43677</v>
      </c>
      <c r="C261" t="s">
        <v>53</v>
      </c>
      <c r="D261">
        <v>9.6999999999999993</v>
      </c>
      <c r="E261">
        <v>14859873</v>
      </c>
      <c r="F261">
        <v>39.78</v>
      </c>
      <c r="G261" t="s">
        <v>54</v>
      </c>
      <c r="H261">
        <v>22.986799999999999</v>
      </c>
      <c r="I261">
        <v>87.855000000000004</v>
      </c>
      <c r="J261" t="s">
        <v>24</v>
      </c>
      <c r="K261" t="s">
        <v>73</v>
      </c>
      <c r="L261">
        <v>2019</v>
      </c>
    </row>
    <row r="262" spans="1:12" x14ac:dyDescent="0.35">
      <c r="A262" t="s">
        <v>43</v>
      </c>
      <c r="B262" s="8">
        <v>43708</v>
      </c>
      <c r="C262" t="s">
        <v>53</v>
      </c>
      <c r="D262">
        <v>12.5</v>
      </c>
      <c r="E262">
        <v>15052051</v>
      </c>
      <c r="F262">
        <v>41.48</v>
      </c>
      <c r="G262" t="s">
        <v>54</v>
      </c>
      <c r="H262">
        <v>22.986799999999999</v>
      </c>
      <c r="I262">
        <v>87.855000000000004</v>
      </c>
      <c r="J262" t="s">
        <v>24</v>
      </c>
      <c r="K262" t="s">
        <v>74</v>
      </c>
      <c r="L262">
        <v>2019</v>
      </c>
    </row>
    <row r="263" spans="1:12" x14ac:dyDescent="0.35">
      <c r="A263" t="s">
        <v>43</v>
      </c>
      <c r="B263" s="8">
        <v>43738</v>
      </c>
      <c r="C263" t="s">
        <v>53</v>
      </c>
      <c r="D263">
        <v>5.45</v>
      </c>
      <c r="E263">
        <v>15419779</v>
      </c>
      <c r="F263">
        <v>39.24</v>
      </c>
      <c r="G263" t="s">
        <v>54</v>
      </c>
      <c r="H263">
        <v>22.986799999999999</v>
      </c>
      <c r="I263">
        <v>87.855000000000004</v>
      </c>
      <c r="J263" t="s">
        <v>24</v>
      </c>
      <c r="K263" t="s">
        <v>75</v>
      </c>
      <c r="L263">
        <v>2019</v>
      </c>
    </row>
    <row r="264" spans="1:12" x14ac:dyDescent="0.35">
      <c r="A264" t="s">
        <v>43</v>
      </c>
      <c r="B264" s="8">
        <v>43769</v>
      </c>
      <c r="C264" t="s">
        <v>53</v>
      </c>
      <c r="D264">
        <v>14.66</v>
      </c>
      <c r="E264">
        <v>15178544</v>
      </c>
      <c r="F264">
        <v>42.69</v>
      </c>
      <c r="G264" t="s">
        <v>54</v>
      </c>
      <c r="H264">
        <v>22.986799999999999</v>
      </c>
      <c r="I264">
        <v>87.855000000000004</v>
      </c>
      <c r="J264" t="s">
        <v>24</v>
      </c>
      <c r="K264" t="s">
        <v>76</v>
      </c>
      <c r="L264">
        <v>2019</v>
      </c>
    </row>
    <row r="265" spans="1:12" x14ac:dyDescent="0.35">
      <c r="A265" t="s">
        <v>43</v>
      </c>
      <c r="B265" s="8">
        <v>43799</v>
      </c>
      <c r="C265" t="s">
        <v>53</v>
      </c>
      <c r="D265">
        <v>10.47</v>
      </c>
      <c r="E265">
        <v>15278556</v>
      </c>
      <c r="F265">
        <v>40.869999999999997</v>
      </c>
      <c r="G265" t="s">
        <v>54</v>
      </c>
      <c r="H265">
        <v>22.986799999999999</v>
      </c>
      <c r="I265">
        <v>87.855000000000004</v>
      </c>
      <c r="J265" t="s">
        <v>24</v>
      </c>
      <c r="K265" t="s">
        <v>77</v>
      </c>
      <c r="L265">
        <v>2019</v>
      </c>
    </row>
    <row r="266" spans="1:12" x14ac:dyDescent="0.35">
      <c r="A266" t="s">
        <v>43</v>
      </c>
      <c r="B266" s="8">
        <v>43830</v>
      </c>
      <c r="C266" t="s">
        <v>53</v>
      </c>
      <c r="D266">
        <v>13.96</v>
      </c>
      <c r="E266">
        <v>15485307</v>
      </c>
      <c r="F266">
        <v>43</v>
      </c>
      <c r="G266" t="s">
        <v>54</v>
      </c>
      <c r="H266">
        <v>22.986799999999999</v>
      </c>
      <c r="I266">
        <v>87.855000000000004</v>
      </c>
      <c r="J266" t="s">
        <v>24</v>
      </c>
      <c r="K266" t="s">
        <v>78</v>
      </c>
      <c r="L266">
        <v>2019</v>
      </c>
    </row>
    <row r="267" spans="1:12" x14ac:dyDescent="0.35">
      <c r="A267" t="s">
        <v>43</v>
      </c>
      <c r="B267" s="8">
        <v>43861</v>
      </c>
      <c r="C267" t="s">
        <v>53</v>
      </c>
      <c r="D267">
        <v>8</v>
      </c>
      <c r="E267">
        <v>15484353</v>
      </c>
      <c r="F267">
        <v>40.119999999999997</v>
      </c>
      <c r="G267" t="s">
        <v>54</v>
      </c>
      <c r="H267">
        <v>22.986799999999999</v>
      </c>
      <c r="I267">
        <v>87.855000000000004</v>
      </c>
      <c r="J267" t="s">
        <v>24</v>
      </c>
      <c r="K267" t="s">
        <v>79</v>
      </c>
      <c r="L267">
        <v>2020</v>
      </c>
    </row>
    <row r="268" spans="1:12" hidden="1" x14ac:dyDescent="0.35">
      <c r="A268" t="s">
        <v>43</v>
      </c>
      <c r="B268" s="8">
        <v>43890</v>
      </c>
      <c r="C268" t="s">
        <v>53</v>
      </c>
      <c r="D268">
        <v>14.48</v>
      </c>
      <c r="E268">
        <v>15040572</v>
      </c>
      <c r="F268">
        <v>41.83</v>
      </c>
      <c r="G268" t="s">
        <v>54</v>
      </c>
      <c r="H268">
        <v>22.986799999999999</v>
      </c>
      <c r="I268">
        <v>87.855000000000004</v>
      </c>
      <c r="J268" t="s">
        <v>24</v>
      </c>
      <c r="K268" t="s">
        <v>80</v>
      </c>
      <c r="L268">
        <v>2020</v>
      </c>
    </row>
    <row r="269" spans="1:12" hidden="1" x14ac:dyDescent="0.35">
      <c r="A269" t="s">
        <v>43</v>
      </c>
      <c r="B269" s="8">
        <v>43921</v>
      </c>
      <c r="C269" t="s">
        <v>53</v>
      </c>
      <c r="D269">
        <v>9.4700000000000006</v>
      </c>
      <c r="E269">
        <v>15059769</v>
      </c>
      <c r="F269">
        <v>39.47</v>
      </c>
      <c r="G269" t="s">
        <v>54</v>
      </c>
      <c r="K269" t="s">
        <v>81</v>
      </c>
      <c r="L269">
        <v>2020</v>
      </c>
    </row>
    <row r="270" spans="1:12" hidden="1" x14ac:dyDescent="0.35">
      <c r="A270" t="s">
        <v>43</v>
      </c>
      <c r="B270" s="8">
        <v>43951</v>
      </c>
      <c r="C270" t="s">
        <v>53</v>
      </c>
      <c r="D270">
        <v>12.25</v>
      </c>
      <c r="E270">
        <v>13051219</v>
      </c>
      <c r="F270">
        <v>35.21</v>
      </c>
      <c r="G270" t="s">
        <v>54</v>
      </c>
      <c r="K270" t="s">
        <v>82</v>
      </c>
      <c r="L270">
        <v>2020</v>
      </c>
    </row>
    <row r="271" spans="1:12" hidden="1" x14ac:dyDescent="0.35">
      <c r="A271" t="s">
        <v>43</v>
      </c>
      <c r="B271" s="8">
        <v>43982</v>
      </c>
      <c r="C271" t="s">
        <v>53</v>
      </c>
      <c r="D271">
        <v>10.45</v>
      </c>
      <c r="E271">
        <v>15586833</v>
      </c>
      <c r="F271">
        <v>41.11</v>
      </c>
      <c r="G271" t="s">
        <v>54</v>
      </c>
      <c r="K271" t="s">
        <v>71</v>
      </c>
      <c r="L271">
        <v>2020</v>
      </c>
    </row>
    <row r="272" spans="1:12" hidden="1" x14ac:dyDescent="0.35">
      <c r="A272" t="s">
        <v>43</v>
      </c>
      <c r="B272" s="8">
        <v>44012</v>
      </c>
      <c r="C272" t="s">
        <v>53</v>
      </c>
      <c r="D272">
        <v>13.86</v>
      </c>
      <c r="E272">
        <v>16076978</v>
      </c>
      <c r="F272">
        <v>43.98</v>
      </c>
      <c r="G272" t="s">
        <v>54</v>
      </c>
      <c r="K272" t="s">
        <v>72</v>
      </c>
      <c r="L272">
        <v>2020</v>
      </c>
    </row>
    <row r="273" spans="1:12" hidden="1" x14ac:dyDescent="0.35">
      <c r="A273" t="s">
        <v>44</v>
      </c>
      <c r="B273" s="8">
        <v>43769</v>
      </c>
      <c r="C273" t="s">
        <v>53</v>
      </c>
      <c r="D273">
        <v>5.48</v>
      </c>
      <c r="E273">
        <v>146688</v>
      </c>
      <c r="F273">
        <v>44.06</v>
      </c>
      <c r="G273" t="s">
        <v>54</v>
      </c>
      <c r="K273" t="s">
        <v>76</v>
      </c>
      <c r="L273">
        <v>2019</v>
      </c>
    </row>
    <row r="274" spans="1:12" hidden="1" x14ac:dyDescent="0.35">
      <c r="A274" t="s">
        <v>44</v>
      </c>
      <c r="B274" s="8">
        <v>43799</v>
      </c>
      <c r="C274" t="s">
        <v>53</v>
      </c>
      <c r="D274">
        <v>13.11</v>
      </c>
      <c r="E274">
        <v>162426</v>
      </c>
      <c r="F274">
        <v>53.04</v>
      </c>
      <c r="G274" t="s">
        <v>54</v>
      </c>
      <c r="K274" t="s">
        <v>77</v>
      </c>
      <c r="L274">
        <v>2019</v>
      </c>
    </row>
    <row r="275" spans="1:12" hidden="1" x14ac:dyDescent="0.35">
      <c r="A275" t="s">
        <v>44</v>
      </c>
      <c r="B275" s="8">
        <v>43830</v>
      </c>
      <c r="C275" t="s">
        <v>53</v>
      </c>
      <c r="D275">
        <v>1</v>
      </c>
      <c r="E275">
        <v>161647</v>
      </c>
      <c r="F275">
        <v>46.3</v>
      </c>
      <c r="G275" t="s">
        <v>54</v>
      </c>
      <c r="K275" t="s">
        <v>78</v>
      </c>
      <c r="L275">
        <v>2019</v>
      </c>
    </row>
    <row r="276" spans="1:12" hidden="1" x14ac:dyDescent="0.35">
      <c r="A276" t="s">
        <v>44</v>
      </c>
      <c r="B276" s="8">
        <v>43951</v>
      </c>
      <c r="C276" t="s">
        <v>53</v>
      </c>
      <c r="D276">
        <v>0</v>
      </c>
      <c r="E276">
        <v>133399</v>
      </c>
      <c r="F276">
        <v>37.72</v>
      </c>
      <c r="G276" t="s">
        <v>54</v>
      </c>
      <c r="K276" t="s">
        <v>82</v>
      </c>
      <c r="L276">
        <v>2020</v>
      </c>
    </row>
    <row r="277" spans="1:12" hidden="1" x14ac:dyDescent="0.35">
      <c r="A277" t="s">
        <v>44</v>
      </c>
      <c r="B277" s="8">
        <v>44012</v>
      </c>
      <c r="C277" t="s">
        <v>53</v>
      </c>
      <c r="D277">
        <v>5.81</v>
      </c>
      <c r="E277">
        <v>141313</v>
      </c>
      <c r="F277">
        <v>42.36</v>
      </c>
      <c r="G277" t="s">
        <v>54</v>
      </c>
      <c r="K277" t="s">
        <v>72</v>
      </c>
      <c r="L277">
        <v>2020</v>
      </c>
    </row>
    <row r="278" spans="1:12" hidden="1" x14ac:dyDescent="0.35">
      <c r="A278" t="s">
        <v>45</v>
      </c>
      <c r="B278" s="8">
        <v>43616</v>
      </c>
      <c r="C278" t="s">
        <v>53</v>
      </c>
      <c r="D278">
        <v>0.97</v>
      </c>
      <c r="E278">
        <v>15844698</v>
      </c>
      <c r="F278">
        <v>49.44</v>
      </c>
      <c r="G278" t="s">
        <v>54</v>
      </c>
      <c r="K278" t="s">
        <v>71</v>
      </c>
      <c r="L278">
        <v>2019</v>
      </c>
    </row>
    <row r="279" spans="1:12" hidden="1" x14ac:dyDescent="0.35">
      <c r="A279" t="s">
        <v>45</v>
      </c>
      <c r="B279" s="8">
        <v>43646</v>
      </c>
      <c r="C279" t="s">
        <v>53</v>
      </c>
      <c r="D279">
        <v>0.92</v>
      </c>
      <c r="E279">
        <v>16375303</v>
      </c>
      <c r="F279">
        <v>50.99</v>
      </c>
      <c r="G279" t="s">
        <v>54</v>
      </c>
      <c r="K279" t="s">
        <v>72</v>
      </c>
      <c r="L279">
        <v>2019</v>
      </c>
    </row>
    <row r="280" spans="1:12" hidden="1" x14ac:dyDescent="0.35">
      <c r="A280" t="s">
        <v>45</v>
      </c>
      <c r="B280" s="8">
        <v>43677</v>
      </c>
      <c r="C280" t="s">
        <v>53</v>
      </c>
      <c r="D280">
        <v>6.01</v>
      </c>
      <c r="E280">
        <v>16455928</v>
      </c>
      <c r="F280">
        <v>53.94</v>
      </c>
      <c r="G280" t="s">
        <v>54</v>
      </c>
      <c r="K280" t="s">
        <v>73</v>
      </c>
      <c r="L280">
        <v>2019</v>
      </c>
    </row>
    <row r="281" spans="1:12" hidden="1" x14ac:dyDescent="0.35">
      <c r="A281" t="s">
        <v>45</v>
      </c>
      <c r="B281" s="8">
        <v>43708</v>
      </c>
      <c r="C281" t="s">
        <v>53</v>
      </c>
      <c r="D281">
        <v>2.91</v>
      </c>
      <c r="E281">
        <v>16463931</v>
      </c>
      <c r="F281">
        <v>52.17</v>
      </c>
      <c r="G281" t="s">
        <v>54</v>
      </c>
      <c r="K281" t="s">
        <v>74</v>
      </c>
      <c r="L281">
        <v>2019</v>
      </c>
    </row>
    <row r="282" spans="1:12" hidden="1" x14ac:dyDescent="0.35">
      <c r="A282" t="s">
        <v>45</v>
      </c>
      <c r="B282" s="8">
        <v>43738</v>
      </c>
      <c r="C282" t="s">
        <v>53</v>
      </c>
      <c r="D282">
        <v>1.71</v>
      </c>
      <c r="E282">
        <v>14595441</v>
      </c>
      <c r="F282">
        <v>45.62</v>
      </c>
      <c r="G282" t="s">
        <v>54</v>
      </c>
      <c r="K282" t="s">
        <v>75</v>
      </c>
      <c r="L282">
        <v>2019</v>
      </c>
    </row>
    <row r="283" spans="1:12" hidden="1" x14ac:dyDescent="0.35">
      <c r="A283" t="s">
        <v>45</v>
      </c>
      <c r="B283" s="8">
        <v>43769</v>
      </c>
      <c r="C283" t="s">
        <v>53</v>
      </c>
      <c r="D283">
        <v>1.46</v>
      </c>
      <c r="E283">
        <v>15595647</v>
      </c>
      <c r="F283">
        <v>48.55</v>
      </c>
      <c r="G283" t="s">
        <v>54</v>
      </c>
      <c r="K283" t="s">
        <v>76</v>
      </c>
      <c r="L283">
        <v>2019</v>
      </c>
    </row>
    <row r="284" spans="1:12" hidden="1" x14ac:dyDescent="0.35">
      <c r="A284" t="s">
        <v>45</v>
      </c>
      <c r="B284" s="8">
        <v>43799</v>
      </c>
      <c r="C284" t="s">
        <v>53</v>
      </c>
      <c r="D284">
        <v>2.46</v>
      </c>
      <c r="E284">
        <v>16223430</v>
      </c>
      <c r="F284">
        <v>50.95</v>
      </c>
      <c r="G284" t="s">
        <v>54</v>
      </c>
      <c r="K284" t="s">
        <v>77</v>
      </c>
      <c r="L284">
        <v>2019</v>
      </c>
    </row>
    <row r="285" spans="1:12" hidden="1" x14ac:dyDescent="0.35">
      <c r="A285" t="s">
        <v>45</v>
      </c>
      <c r="B285" s="8">
        <v>43830</v>
      </c>
      <c r="C285" t="s">
        <v>53</v>
      </c>
      <c r="D285">
        <v>3.73</v>
      </c>
      <c r="E285">
        <v>15356938</v>
      </c>
      <c r="F285">
        <v>48.8</v>
      </c>
      <c r="G285" t="s">
        <v>54</v>
      </c>
      <c r="K285" t="s">
        <v>78</v>
      </c>
      <c r="L285">
        <v>2019</v>
      </c>
    </row>
    <row r="286" spans="1:12" hidden="1" x14ac:dyDescent="0.35">
      <c r="A286" t="s">
        <v>45</v>
      </c>
      <c r="B286" s="8">
        <v>43861</v>
      </c>
      <c r="C286" t="s">
        <v>53</v>
      </c>
      <c r="D286">
        <v>1.18</v>
      </c>
      <c r="E286">
        <v>14954646</v>
      </c>
      <c r="F286">
        <v>46.23</v>
      </c>
      <c r="G286" t="s">
        <v>54</v>
      </c>
      <c r="K286" t="s">
        <v>79</v>
      </c>
      <c r="L286">
        <v>2020</v>
      </c>
    </row>
    <row r="287" spans="1:12" hidden="1" x14ac:dyDescent="0.35">
      <c r="A287" t="s">
        <v>45</v>
      </c>
      <c r="B287" s="8">
        <v>43890</v>
      </c>
      <c r="C287" t="s">
        <v>53</v>
      </c>
      <c r="D287">
        <v>1.17</v>
      </c>
      <c r="E287">
        <v>15828488</v>
      </c>
      <c r="F287">
        <v>48.86</v>
      </c>
      <c r="G287" t="s">
        <v>54</v>
      </c>
      <c r="K287" t="s">
        <v>80</v>
      </c>
      <c r="L287">
        <v>2020</v>
      </c>
    </row>
    <row r="288" spans="1:12" hidden="1" x14ac:dyDescent="0.35">
      <c r="A288" t="s">
        <v>45</v>
      </c>
      <c r="B288" s="8">
        <v>43921</v>
      </c>
      <c r="C288" t="s">
        <v>53</v>
      </c>
      <c r="D288">
        <v>6.36</v>
      </c>
      <c r="E288">
        <v>15848590</v>
      </c>
      <c r="F288">
        <v>51.56</v>
      </c>
      <c r="G288" t="s">
        <v>54</v>
      </c>
      <c r="K288" t="s">
        <v>81</v>
      </c>
      <c r="L288">
        <v>2020</v>
      </c>
    </row>
    <row r="289" spans="1:12" hidden="1" x14ac:dyDescent="0.35">
      <c r="A289" t="s">
        <v>45</v>
      </c>
      <c r="B289" s="8">
        <v>43951</v>
      </c>
      <c r="C289" t="s">
        <v>53</v>
      </c>
      <c r="D289">
        <v>53.19</v>
      </c>
      <c r="E289">
        <v>5086200</v>
      </c>
      <c r="F289">
        <v>33.049999999999997</v>
      </c>
      <c r="G289" t="s">
        <v>54</v>
      </c>
      <c r="K289" t="s">
        <v>82</v>
      </c>
      <c r="L289">
        <v>2020</v>
      </c>
    </row>
    <row r="290" spans="1:12" hidden="1" x14ac:dyDescent="0.35">
      <c r="A290" t="s">
        <v>45</v>
      </c>
      <c r="B290" s="8">
        <v>43982</v>
      </c>
      <c r="C290" t="s">
        <v>53</v>
      </c>
      <c r="D290">
        <v>38.729999999999997</v>
      </c>
      <c r="E290">
        <v>5768342</v>
      </c>
      <c r="F290">
        <v>28.6</v>
      </c>
      <c r="G290" t="s">
        <v>54</v>
      </c>
      <c r="K290" t="s">
        <v>71</v>
      </c>
      <c r="L290">
        <v>2020</v>
      </c>
    </row>
    <row r="291" spans="1:12" hidden="1" x14ac:dyDescent="0.35">
      <c r="A291" t="s">
        <v>45</v>
      </c>
      <c r="B291" s="8">
        <v>44012</v>
      </c>
      <c r="C291" t="s">
        <v>53</v>
      </c>
      <c r="D291">
        <v>2.06</v>
      </c>
      <c r="E291">
        <v>10169115</v>
      </c>
      <c r="F291">
        <v>31.49</v>
      </c>
      <c r="G291" t="s">
        <v>54</v>
      </c>
      <c r="K291" t="s">
        <v>72</v>
      </c>
      <c r="L291">
        <v>2020</v>
      </c>
    </row>
    <row r="292" spans="1:12" hidden="1" x14ac:dyDescent="0.35">
      <c r="A292" t="s">
        <v>46</v>
      </c>
      <c r="B292" s="8">
        <v>43616</v>
      </c>
      <c r="C292" t="s">
        <v>53</v>
      </c>
      <c r="D292">
        <v>2.23</v>
      </c>
      <c r="E292">
        <v>11053353</v>
      </c>
      <c r="F292">
        <v>61.74</v>
      </c>
      <c r="G292" t="s">
        <v>54</v>
      </c>
      <c r="K292" t="s">
        <v>71</v>
      </c>
      <c r="L292">
        <v>2019</v>
      </c>
    </row>
    <row r="293" spans="1:12" hidden="1" x14ac:dyDescent="0.35">
      <c r="A293" t="s">
        <v>46</v>
      </c>
      <c r="B293" s="8">
        <v>43646</v>
      </c>
      <c r="C293" t="s">
        <v>53</v>
      </c>
      <c r="D293">
        <v>5.92</v>
      </c>
      <c r="E293">
        <v>10728822</v>
      </c>
      <c r="F293">
        <v>62.19</v>
      </c>
      <c r="G293" t="s">
        <v>54</v>
      </c>
      <c r="K293" t="s">
        <v>72</v>
      </c>
      <c r="L293">
        <v>2019</v>
      </c>
    </row>
    <row r="294" spans="1:12" hidden="1" x14ac:dyDescent="0.35">
      <c r="A294" t="s">
        <v>46</v>
      </c>
      <c r="B294" s="8">
        <v>43677</v>
      </c>
      <c r="C294" t="s">
        <v>53</v>
      </c>
      <c r="D294">
        <v>2.4500000000000002</v>
      </c>
      <c r="E294">
        <v>11538688</v>
      </c>
      <c r="F294">
        <v>64.400000000000006</v>
      </c>
      <c r="G294" t="s">
        <v>54</v>
      </c>
      <c r="K294" t="s">
        <v>73</v>
      </c>
      <c r="L294">
        <v>2019</v>
      </c>
    </row>
    <row r="295" spans="1:12" hidden="1" x14ac:dyDescent="0.35">
      <c r="A295" t="s">
        <v>46</v>
      </c>
      <c r="B295" s="8">
        <v>43708</v>
      </c>
      <c r="C295" t="s">
        <v>53</v>
      </c>
      <c r="D295">
        <v>1.4</v>
      </c>
      <c r="E295">
        <v>10743959</v>
      </c>
      <c r="F295">
        <v>59.23</v>
      </c>
      <c r="G295" t="s">
        <v>54</v>
      </c>
      <c r="K295" t="s">
        <v>74</v>
      </c>
      <c r="L295">
        <v>2019</v>
      </c>
    </row>
    <row r="296" spans="1:12" hidden="1" x14ac:dyDescent="0.35">
      <c r="A296" t="s">
        <v>46</v>
      </c>
      <c r="B296" s="8">
        <v>43738</v>
      </c>
      <c r="C296" t="s">
        <v>53</v>
      </c>
      <c r="D296">
        <v>5.49</v>
      </c>
      <c r="E296">
        <v>12636415</v>
      </c>
      <c r="F296">
        <v>72.569999999999993</v>
      </c>
      <c r="G296" t="s">
        <v>54</v>
      </c>
      <c r="K296" t="s">
        <v>75</v>
      </c>
      <c r="L296">
        <v>2019</v>
      </c>
    </row>
    <row r="297" spans="1:12" hidden="1" x14ac:dyDescent="0.35">
      <c r="A297" t="s">
        <v>46</v>
      </c>
      <c r="B297" s="8">
        <v>43769</v>
      </c>
      <c r="C297" t="s">
        <v>53</v>
      </c>
      <c r="D297">
        <v>7.29</v>
      </c>
      <c r="E297">
        <v>11375354</v>
      </c>
      <c r="F297">
        <v>66.489999999999995</v>
      </c>
      <c r="G297" t="s">
        <v>54</v>
      </c>
      <c r="K297" t="s">
        <v>76</v>
      </c>
      <c r="L297">
        <v>2019</v>
      </c>
    </row>
    <row r="298" spans="1:12" hidden="1" x14ac:dyDescent="0.35">
      <c r="A298" t="s">
        <v>46</v>
      </c>
      <c r="B298" s="8">
        <v>43799</v>
      </c>
      <c r="C298" t="s">
        <v>53</v>
      </c>
      <c r="D298">
        <v>6.47</v>
      </c>
      <c r="E298">
        <v>11265828</v>
      </c>
      <c r="F298">
        <v>65.17</v>
      </c>
      <c r="G298" t="s">
        <v>54</v>
      </c>
      <c r="K298" t="s">
        <v>77</v>
      </c>
      <c r="L298">
        <v>2019</v>
      </c>
    </row>
    <row r="299" spans="1:12" hidden="1" x14ac:dyDescent="0.35">
      <c r="A299" t="s">
        <v>46</v>
      </c>
      <c r="B299" s="8">
        <v>43830</v>
      </c>
      <c r="C299" t="s">
        <v>53</v>
      </c>
      <c r="D299">
        <v>1.35</v>
      </c>
      <c r="E299">
        <v>11068056</v>
      </c>
      <c r="F299">
        <v>60.61</v>
      </c>
      <c r="G299" t="s">
        <v>54</v>
      </c>
      <c r="K299" t="s">
        <v>78</v>
      </c>
      <c r="L299">
        <v>2019</v>
      </c>
    </row>
    <row r="300" spans="1:12" hidden="1" x14ac:dyDescent="0.35">
      <c r="A300" t="s">
        <v>46</v>
      </c>
      <c r="B300" s="8">
        <v>43861</v>
      </c>
      <c r="C300" t="s">
        <v>53</v>
      </c>
      <c r="D300">
        <v>5.0199999999999996</v>
      </c>
      <c r="E300">
        <v>12065915</v>
      </c>
      <c r="F300">
        <v>68.510000000000005</v>
      </c>
      <c r="G300" t="s">
        <v>54</v>
      </c>
      <c r="K300" t="s">
        <v>79</v>
      </c>
      <c r="L300">
        <v>2020</v>
      </c>
    </row>
    <row r="301" spans="1:12" hidden="1" x14ac:dyDescent="0.35">
      <c r="A301" t="s">
        <v>46</v>
      </c>
      <c r="B301" s="8">
        <v>43890</v>
      </c>
      <c r="C301" t="s">
        <v>53</v>
      </c>
      <c r="D301">
        <v>9.02</v>
      </c>
      <c r="E301">
        <v>11304474</v>
      </c>
      <c r="F301">
        <v>66.92</v>
      </c>
      <c r="G301" t="s">
        <v>54</v>
      </c>
      <c r="K301" t="s">
        <v>80</v>
      </c>
      <c r="L301">
        <v>2020</v>
      </c>
    </row>
    <row r="302" spans="1:12" hidden="1" x14ac:dyDescent="0.35">
      <c r="A302" t="s">
        <v>46</v>
      </c>
      <c r="B302" s="8">
        <v>43921</v>
      </c>
      <c r="C302" t="s">
        <v>53</v>
      </c>
      <c r="D302">
        <v>5.63</v>
      </c>
      <c r="E302">
        <v>12028377</v>
      </c>
      <c r="F302">
        <v>68.53</v>
      </c>
      <c r="G302" t="s">
        <v>54</v>
      </c>
      <c r="K302" t="s">
        <v>81</v>
      </c>
      <c r="L302">
        <v>2020</v>
      </c>
    </row>
    <row r="303" spans="1:12" hidden="1" x14ac:dyDescent="0.35">
      <c r="A303" t="s">
        <v>46</v>
      </c>
      <c r="B303" s="8">
        <v>43951</v>
      </c>
      <c r="C303" t="s">
        <v>53</v>
      </c>
      <c r="D303">
        <v>4.51</v>
      </c>
      <c r="E303">
        <v>8793799</v>
      </c>
      <c r="F303">
        <v>49.44</v>
      </c>
      <c r="G303" t="s">
        <v>54</v>
      </c>
      <c r="K303" t="s">
        <v>82</v>
      </c>
      <c r="L303">
        <v>2020</v>
      </c>
    </row>
    <row r="304" spans="1:12" hidden="1" x14ac:dyDescent="0.35">
      <c r="A304" t="s">
        <v>46</v>
      </c>
      <c r="B304" s="8">
        <v>43982</v>
      </c>
      <c r="C304" t="s">
        <v>53</v>
      </c>
      <c r="D304">
        <v>34.01</v>
      </c>
      <c r="E304">
        <v>7508747</v>
      </c>
      <c r="F304">
        <v>61</v>
      </c>
      <c r="G304" t="s">
        <v>54</v>
      </c>
      <c r="K304" t="s">
        <v>71</v>
      </c>
      <c r="L304">
        <v>2020</v>
      </c>
    </row>
    <row r="305" spans="1:12" hidden="1" x14ac:dyDescent="0.35">
      <c r="A305" t="s">
        <v>46</v>
      </c>
      <c r="B305" s="8">
        <v>44012</v>
      </c>
      <c r="C305" t="s">
        <v>53</v>
      </c>
      <c r="D305">
        <v>19.3</v>
      </c>
      <c r="E305">
        <v>8891181</v>
      </c>
      <c r="F305">
        <v>58.97</v>
      </c>
      <c r="G305" t="s">
        <v>54</v>
      </c>
      <c r="K305" t="s">
        <v>72</v>
      </c>
      <c r="L305">
        <v>2020</v>
      </c>
    </row>
    <row r="306" spans="1:12" hidden="1" x14ac:dyDescent="0.35">
      <c r="A306" t="s">
        <v>47</v>
      </c>
      <c r="B306" s="8">
        <v>43616</v>
      </c>
      <c r="C306" t="s">
        <v>53</v>
      </c>
      <c r="D306">
        <v>29.25</v>
      </c>
      <c r="E306">
        <v>1019549</v>
      </c>
      <c r="F306">
        <v>64.47</v>
      </c>
      <c r="G306" t="s">
        <v>54</v>
      </c>
      <c r="K306" t="s">
        <v>71</v>
      </c>
      <c r="L306">
        <v>2019</v>
      </c>
    </row>
    <row r="307" spans="1:12" hidden="1" x14ac:dyDescent="0.35">
      <c r="A307" t="s">
        <v>47</v>
      </c>
      <c r="B307" s="8">
        <v>43646</v>
      </c>
      <c r="C307" t="s">
        <v>53</v>
      </c>
      <c r="D307">
        <v>26.64</v>
      </c>
      <c r="E307">
        <v>1107013</v>
      </c>
      <c r="F307">
        <v>67.400000000000006</v>
      </c>
      <c r="G307" t="s">
        <v>54</v>
      </c>
      <c r="K307" t="s">
        <v>72</v>
      </c>
      <c r="L307">
        <v>2019</v>
      </c>
    </row>
    <row r="308" spans="1:12" hidden="1" x14ac:dyDescent="0.35">
      <c r="A308" t="s">
        <v>47</v>
      </c>
      <c r="B308" s="8">
        <v>43677</v>
      </c>
      <c r="C308" t="s">
        <v>53</v>
      </c>
      <c r="D308">
        <v>22.47</v>
      </c>
      <c r="E308">
        <v>1052597</v>
      </c>
      <c r="F308">
        <v>60.54</v>
      </c>
      <c r="G308" t="s">
        <v>54</v>
      </c>
      <c r="K308" t="s">
        <v>73</v>
      </c>
      <c r="L308">
        <v>2019</v>
      </c>
    </row>
    <row r="309" spans="1:12" hidden="1" x14ac:dyDescent="0.35">
      <c r="A309" t="s">
        <v>47</v>
      </c>
      <c r="B309" s="8">
        <v>43708</v>
      </c>
      <c r="C309" t="s">
        <v>53</v>
      </c>
      <c r="D309">
        <v>25.49</v>
      </c>
      <c r="E309">
        <v>975501</v>
      </c>
      <c r="F309">
        <v>58.29</v>
      </c>
      <c r="G309" t="s">
        <v>54</v>
      </c>
      <c r="K309" t="s">
        <v>74</v>
      </c>
      <c r="L309">
        <v>2019</v>
      </c>
    </row>
    <row r="310" spans="1:12" hidden="1" x14ac:dyDescent="0.35">
      <c r="A310" t="s">
        <v>47</v>
      </c>
      <c r="B310" s="8">
        <v>43738</v>
      </c>
      <c r="C310" t="s">
        <v>53</v>
      </c>
      <c r="D310">
        <v>30.23</v>
      </c>
      <c r="E310">
        <v>1034408</v>
      </c>
      <c r="F310">
        <v>65.900000000000006</v>
      </c>
      <c r="G310" t="s">
        <v>54</v>
      </c>
      <c r="K310" t="s">
        <v>75</v>
      </c>
      <c r="L310">
        <v>2019</v>
      </c>
    </row>
    <row r="311" spans="1:12" hidden="1" x14ac:dyDescent="0.35">
      <c r="A311" t="s">
        <v>47</v>
      </c>
      <c r="B311" s="8">
        <v>43769</v>
      </c>
      <c r="C311" t="s">
        <v>53</v>
      </c>
      <c r="D311">
        <v>27.54</v>
      </c>
      <c r="E311">
        <v>1113764</v>
      </c>
      <c r="F311">
        <v>68.209999999999994</v>
      </c>
      <c r="G311" t="s">
        <v>54</v>
      </c>
      <c r="K311" t="s">
        <v>76</v>
      </c>
      <c r="L311">
        <v>2019</v>
      </c>
    </row>
    <row r="312" spans="1:12" hidden="1" x14ac:dyDescent="0.35">
      <c r="A312" t="s">
        <v>47</v>
      </c>
      <c r="B312" s="8">
        <v>43799</v>
      </c>
      <c r="C312" t="s">
        <v>53</v>
      </c>
      <c r="D312">
        <v>25.25</v>
      </c>
      <c r="E312">
        <v>1084633</v>
      </c>
      <c r="F312">
        <v>64.290000000000006</v>
      </c>
      <c r="G312" t="s">
        <v>54</v>
      </c>
      <c r="K312" t="s">
        <v>77</v>
      </c>
      <c r="L312">
        <v>2019</v>
      </c>
    </row>
    <row r="313" spans="1:12" hidden="1" x14ac:dyDescent="0.35">
      <c r="A313" t="s">
        <v>47</v>
      </c>
      <c r="B313" s="8">
        <v>43830</v>
      </c>
      <c r="C313" t="s">
        <v>53</v>
      </c>
      <c r="D313">
        <v>26.53</v>
      </c>
      <c r="E313">
        <v>1046878</v>
      </c>
      <c r="F313">
        <v>63.02</v>
      </c>
      <c r="G313" t="s">
        <v>54</v>
      </c>
      <c r="K313" t="s">
        <v>78</v>
      </c>
      <c r="L313">
        <v>2019</v>
      </c>
    </row>
    <row r="314" spans="1:12" hidden="1" x14ac:dyDescent="0.35">
      <c r="A314" t="s">
        <v>47</v>
      </c>
      <c r="B314" s="8">
        <v>43861</v>
      </c>
      <c r="C314" t="s">
        <v>53</v>
      </c>
      <c r="D314">
        <v>31.91</v>
      </c>
      <c r="E314">
        <v>1057975</v>
      </c>
      <c r="F314">
        <v>68.61</v>
      </c>
      <c r="G314" t="s">
        <v>54</v>
      </c>
      <c r="K314" t="s">
        <v>79</v>
      </c>
      <c r="L314">
        <v>2020</v>
      </c>
    </row>
    <row r="315" spans="1:12" hidden="1" x14ac:dyDescent="0.35">
      <c r="A315" t="s">
        <v>47</v>
      </c>
      <c r="B315" s="8">
        <v>43890</v>
      </c>
      <c r="C315" t="s">
        <v>53</v>
      </c>
      <c r="D315">
        <v>26.22</v>
      </c>
      <c r="E315">
        <v>1169347</v>
      </c>
      <c r="F315">
        <v>69.88</v>
      </c>
      <c r="G315" t="s">
        <v>54</v>
      </c>
      <c r="K315" t="s">
        <v>80</v>
      </c>
      <c r="L315">
        <v>2020</v>
      </c>
    </row>
    <row r="316" spans="1:12" hidden="1" x14ac:dyDescent="0.35">
      <c r="A316" t="s">
        <v>47</v>
      </c>
      <c r="B316" s="8">
        <v>43921</v>
      </c>
      <c r="C316" t="s">
        <v>53</v>
      </c>
      <c r="D316">
        <v>31.61</v>
      </c>
      <c r="E316">
        <v>1060946</v>
      </c>
      <c r="F316">
        <v>68.28</v>
      </c>
      <c r="G316" t="s">
        <v>54</v>
      </c>
      <c r="K316" t="s">
        <v>81</v>
      </c>
      <c r="L316">
        <v>2020</v>
      </c>
    </row>
    <row r="317" spans="1:12" hidden="1" x14ac:dyDescent="0.35">
      <c r="A317" t="s">
        <v>47</v>
      </c>
      <c r="B317" s="8">
        <v>43951</v>
      </c>
      <c r="C317" t="s">
        <v>53</v>
      </c>
      <c r="D317">
        <v>43.64</v>
      </c>
      <c r="E317">
        <v>675083</v>
      </c>
      <c r="F317">
        <v>52.63</v>
      </c>
      <c r="G317" t="s">
        <v>54</v>
      </c>
      <c r="K317" t="s">
        <v>82</v>
      </c>
      <c r="L317">
        <v>2020</v>
      </c>
    </row>
    <row r="318" spans="1:12" hidden="1" x14ac:dyDescent="0.35">
      <c r="A318" t="s">
        <v>47</v>
      </c>
      <c r="B318" s="8">
        <v>43982</v>
      </c>
      <c r="C318" t="s">
        <v>53</v>
      </c>
      <c r="D318">
        <v>14.71</v>
      </c>
      <c r="E318">
        <v>911789</v>
      </c>
      <c r="F318">
        <v>46.9</v>
      </c>
      <c r="G318" t="s">
        <v>54</v>
      </c>
      <c r="K318" t="s">
        <v>71</v>
      </c>
      <c r="L318">
        <v>2020</v>
      </c>
    </row>
    <row r="319" spans="1:12" hidden="1" x14ac:dyDescent="0.35">
      <c r="A319" t="s">
        <v>47</v>
      </c>
      <c r="B319" s="8">
        <v>44012</v>
      </c>
      <c r="C319" t="s">
        <v>53</v>
      </c>
      <c r="D319">
        <v>18.84</v>
      </c>
      <c r="E319">
        <v>1106978</v>
      </c>
      <c r="F319">
        <v>59.74</v>
      </c>
      <c r="G319" t="s">
        <v>54</v>
      </c>
      <c r="K319" t="s">
        <v>72</v>
      </c>
      <c r="L319">
        <v>2020</v>
      </c>
    </row>
    <row r="320" spans="1:12" hidden="1" x14ac:dyDescent="0.35">
      <c r="A320" t="s">
        <v>48</v>
      </c>
      <c r="B320" s="8">
        <v>43616</v>
      </c>
      <c r="C320" t="s">
        <v>53</v>
      </c>
      <c r="D320">
        <v>10.26</v>
      </c>
      <c r="E320">
        <v>43287808</v>
      </c>
      <c r="F320">
        <v>39.96</v>
      </c>
      <c r="G320" t="s">
        <v>54</v>
      </c>
      <c r="K320" t="s">
        <v>71</v>
      </c>
      <c r="L320">
        <v>2019</v>
      </c>
    </row>
    <row r="321" spans="1:12" hidden="1" x14ac:dyDescent="0.35">
      <c r="A321" t="s">
        <v>48</v>
      </c>
      <c r="B321" s="8">
        <v>43646</v>
      </c>
      <c r="C321" t="s">
        <v>53</v>
      </c>
      <c r="D321">
        <v>11.13</v>
      </c>
      <c r="E321">
        <v>42276572</v>
      </c>
      <c r="F321">
        <v>39.32</v>
      </c>
      <c r="G321" t="s">
        <v>54</v>
      </c>
      <c r="K321" t="s">
        <v>72</v>
      </c>
      <c r="L321">
        <v>2019</v>
      </c>
    </row>
    <row r="322" spans="1:12" hidden="1" x14ac:dyDescent="0.35">
      <c r="A322" t="s">
        <v>48</v>
      </c>
      <c r="B322" s="8">
        <v>43677</v>
      </c>
      <c r="C322" t="s">
        <v>53</v>
      </c>
      <c r="D322">
        <v>9.19</v>
      </c>
      <c r="E322">
        <v>42697000</v>
      </c>
      <c r="F322">
        <v>38.78</v>
      </c>
      <c r="G322" t="s">
        <v>54</v>
      </c>
      <c r="K322" t="s">
        <v>73</v>
      </c>
      <c r="L322">
        <v>2019</v>
      </c>
    </row>
    <row r="323" spans="1:12" hidden="1" x14ac:dyDescent="0.35">
      <c r="A323" t="s">
        <v>48</v>
      </c>
      <c r="B323" s="8">
        <v>43708</v>
      </c>
      <c r="C323" t="s">
        <v>53</v>
      </c>
      <c r="D323">
        <v>11.47</v>
      </c>
      <c r="E323">
        <v>43298746</v>
      </c>
      <c r="F323">
        <v>40.24</v>
      </c>
      <c r="G323" t="s">
        <v>54</v>
      </c>
      <c r="K323" t="s">
        <v>74</v>
      </c>
      <c r="L323">
        <v>2019</v>
      </c>
    </row>
    <row r="324" spans="1:12" hidden="1" x14ac:dyDescent="0.35">
      <c r="A324" t="s">
        <v>48</v>
      </c>
      <c r="B324" s="8">
        <v>43738</v>
      </c>
      <c r="C324" t="s">
        <v>53</v>
      </c>
      <c r="D324">
        <v>6.45</v>
      </c>
      <c r="E324">
        <v>44198762</v>
      </c>
      <c r="F324">
        <v>38.79</v>
      </c>
      <c r="G324" t="s">
        <v>54</v>
      </c>
      <c r="K324" t="s">
        <v>75</v>
      </c>
      <c r="L324">
        <v>2019</v>
      </c>
    </row>
    <row r="325" spans="1:12" hidden="1" x14ac:dyDescent="0.35">
      <c r="A325" t="s">
        <v>48</v>
      </c>
      <c r="B325" s="8">
        <v>43769</v>
      </c>
      <c r="C325" t="s">
        <v>53</v>
      </c>
      <c r="D325">
        <v>10.18</v>
      </c>
      <c r="E325">
        <v>42833265</v>
      </c>
      <c r="F325">
        <v>39.07</v>
      </c>
      <c r="G325" t="s">
        <v>54</v>
      </c>
      <c r="K325" t="s">
        <v>76</v>
      </c>
      <c r="L325">
        <v>2019</v>
      </c>
    </row>
    <row r="326" spans="1:12" hidden="1" x14ac:dyDescent="0.35">
      <c r="A326" t="s">
        <v>48</v>
      </c>
      <c r="B326" s="8">
        <v>43799</v>
      </c>
      <c r="C326" t="s">
        <v>53</v>
      </c>
      <c r="D326">
        <v>6.94</v>
      </c>
      <c r="E326">
        <v>43261530</v>
      </c>
      <c r="F326">
        <v>38.01</v>
      </c>
      <c r="G326" t="s">
        <v>54</v>
      </c>
      <c r="K326" t="s">
        <v>77</v>
      </c>
      <c r="L326">
        <v>2019</v>
      </c>
    </row>
    <row r="327" spans="1:12" hidden="1" x14ac:dyDescent="0.35">
      <c r="A327" t="s">
        <v>48</v>
      </c>
      <c r="B327" s="8">
        <v>43830</v>
      </c>
      <c r="C327" t="s">
        <v>53</v>
      </c>
      <c r="D327">
        <v>8.43</v>
      </c>
      <c r="E327">
        <v>44640087</v>
      </c>
      <c r="F327">
        <v>39.770000000000003</v>
      </c>
      <c r="G327" t="s">
        <v>54</v>
      </c>
      <c r="K327" t="s">
        <v>78</v>
      </c>
      <c r="L327">
        <v>2019</v>
      </c>
    </row>
    <row r="328" spans="1:12" hidden="1" x14ac:dyDescent="0.35">
      <c r="A328" t="s">
        <v>48</v>
      </c>
      <c r="B328" s="8">
        <v>43861</v>
      </c>
      <c r="C328" t="s">
        <v>53</v>
      </c>
      <c r="D328">
        <v>6.06</v>
      </c>
      <c r="E328">
        <v>45777509</v>
      </c>
      <c r="F328">
        <v>39.67</v>
      </c>
      <c r="G328" t="s">
        <v>54</v>
      </c>
      <c r="K328" t="s">
        <v>79</v>
      </c>
      <c r="L328">
        <v>2020</v>
      </c>
    </row>
    <row r="329" spans="1:12" hidden="1" x14ac:dyDescent="0.35">
      <c r="A329" t="s">
        <v>48</v>
      </c>
      <c r="B329" s="8">
        <v>43890</v>
      </c>
      <c r="C329" t="s">
        <v>53</v>
      </c>
      <c r="D329">
        <v>8.1199999999999992</v>
      </c>
      <c r="E329">
        <v>44257432</v>
      </c>
      <c r="F329">
        <v>39.130000000000003</v>
      </c>
      <c r="G329" t="s">
        <v>54</v>
      </c>
      <c r="K329" t="s">
        <v>80</v>
      </c>
      <c r="L329">
        <v>2020</v>
      </c>
    </row>
    <row r="330" spans="1:12" hidden="1" x14ac:dyDescent="0.35">
      <c r="A330" t="s">
        <v>48</v>
      </c>
      <c r="B330" s="8">
        <v>43921</v>
      </c>
      <c r="C330" t="s">
        <v>53</v>
      </c>
      <c r="D330">
        <v>9.3699999999999992</v>
      </c>
      <c r="E330">
        <v>43086706</v>
      </c>
      <c r="F330">
        <v>38.53</v>
      </c>
      <c r="G330" t="s">
        <v>54</v>
      </c>
      <c r="K330" t="s">
        <v>81</v>
      </c>
      <c r="L330">
        <v>2020</v>
      </c>
    </row>
    <row r="331" spans="1:12" hidden="1" x14ac:dyDescent="0.35">
      <c r="A331" t="s">
        <v>48</v>
      </c>
      <c r="B331" s="8">
        <v>43951</v>
      </c>
      <c r="C331" t="s">
        <v>53</v>
      </c>
      <c r="D331">
        <v>19.920000000000002</v>
      </c>
      <c r="E331">
        <v>39970677</v>
      </c>
      <c r="F331">
        <v>40.369999999999997</v>
      </c>
      <c r="G331" t="s">
        <v>54</v>
      </c>
      <c r="K331" t="s">
        <v>82</v>
      </c>
      <c r="L331">
        <v>2020</v>
      </c>
    </row>
    <row r="332" spans="1:12" hidden="1" x14ac:dyDescent="0.35">
      <c r="A332" t="s">
        <v>48</v>
      </c>
      <c r="B332" s="8">
        <v>43982</v>
      </c>
      <c r="C332" t="s">
        <v>53</v>
      </c>
      <c r="D332">
        <v>16.89</v>
      </c>
      <c r="E332">
        <v>38640999</v>
      </c>
      <c r="F332">
        <v>37.520000000000003</v>
      </c>
      <c r="G332" t="s">
        <v>54</v>
      </c>
      <c r="K332" t="s">
        <v>71</v>
      </c>
      <c r="L332">
        <v>2020</v>
      </c>
    </row>
    <row r="333" spans="1:12" hidden="1" x14ac:dyDescent="0.35">
      <c r="A333" t="s">
        <v>48</v>
      </c>
      <c r="B333" s="8">
        <v>44012</v>
      </c>
      <c r="C333" t="s">
        <v>53</v>
      </c>
      <c r="D333">
        <v>8.51</v>
      </c>
      <c r="E333">
        <v>41908909</v>
      </c>
      <c r="F333">
        <v>36.89</v>
      </c>
      <c r="G333" t="s">
        <v>54</v>
      </c>
      <c r="K333" t="s">
        <v>72</v>
      </c>
      <c r="L333">
        <v>2020</v>
      </c>
    </row>
    <row r="334" spans="1:12" hidden="1" x14ac:dyDescent="0.35">
      <c r="A334" t="s">
        <v>49</v>
      </c>
      <c r="B334" s="8">
        <v>43616</v>
      </c>
      <c r="C334" t="s">
        <v>53</v>
      </c>
      <c r="D334">
        <v>1.63</v>
      </c>
      <c r="E334">
        <v>2108044</v>
      </c>
      <c r="F334">
        <v>37.47</v>
      </c>
      <c r="G334" t="s">
        <v>54</v>
      </c>
      <c r="K334" t="s">
        <v>71</v>
      </c>
      <c r="L334">
        <v>2019</v>
      </c>
    </row>
    <row r="335" spans="1:12" hidden="1" x14ac:dyDescent="0.35">
      <c r="A335" t="s">
        <v>49</v>
      </c>
      <c r="B335" s="8">
        <v>43646</v>
      </c>
      <c r="C335" t="s">
        <v>53</v>
      </c>
      <c r="D335">
        <v>4.6500000000000004</v>
      </c>
      <c r="E335">
        <v>2021553</v>
      </c>
      <c r="F335">
        <v>37.01</v>
      </c>
      <c r="G335" t="s">
        <v>54</v>
      </c>
      <c r="K335" t="s">
        <v>72</v>
      </c>
      <c r="L335">
        <v>2019</v>
      </c>
    </row>
    <row r="336" spans="1:12" hidden="1" x14ac:dyDescent="0.35">
      <c r="A336" t="s">
        <v>49</v>
      </c>
      <c r="B336" s="8">
        <v>43677</v>
      </c>
      <c r="C336" t="s">
        <v>53</v>
      </c>
      <c r="D336">
        <v>5.74</v>
      </c>
      <c r="E336">
        <v>2000524</v>
      </c>
      <c r="F336">
        <v>36.97</v>
      </c>
      <c r="G336" t="s">
        <v>54</v>
      </c>
      <c r="K336" t="s">
        <v>73</v>
      </c>
      <c r="L336">
        <v>2019</v>
      </c>
    </row>
    <row r="337" spans="1:12" hidden="1" x14ac:dyDescent="0.35">
      <c r="A337" t="s">
        <v>49</v>
      </c>
      <c r="B337" s="8">
        <v>43708</v>
      </c>
      <c r="C337" t="s">
        <v>53</v>
      </c>
      <c r="D337">
        <v>6.11</v>
      </c>
      <c r="E337">
        <v>1911380</v>
      </c>
      <c r="F337">
        <v>35.39</v>
      </c>
      <c r="G337" t="s">
        <v>54</v>
      </c>
      <c r="K337" t="s">
        <v>74</v>
      </c>
      <c r="L337">
        <v>2019</v>
      </c>
    </row>
    <row r="338" spans="1:12" hidden="1" x14ac:dyDescent="0.35">
      <c r="A338" t="s">
        <v>49</v>
      </c>
      <c r="B338" s="8">
        <v>43738</v>
      </c>
      <c r="C338" t="s">
        <v>53</v>
      </c>
      <c r="D338">
        <v>3.47</v>
      </c>
      <c r="E338">
        <v>2157845</v>
      </c>
      <c r="F338">
        <v>38.79</v>
      </c>
      <c r="G338" t="s">
        <v>54</v>
      </c>
      <c r="K338" t="s">
        <v>75</v>
      </c>
      <c r="L338">
        <v>2019</v>
      </c>
    </row>
    <row r="339" spans="1:12" hidden="1" x14ac:dyDescent="0.35">
      <c r="A339" t="s">
        <v>49</v>
      </c>
      <c r="B339" s="8">
        <v>43769</v>
      </c>
      <c r="C339" t="s">
        <v>53</v>
      </c>
      <c r="D339">
        <v>4.83</v>
      </c>
      <c r="E339">
        <v>2027662</v>
      </c>
      <c r="F339">
        <v>36.9</v>
      </c>
      <c r="G339" t="s">
        <v>54</v>
      </c>
      <c r="K339" t="s">
        <v>76</v>
      </c>
      <c r="L339">
        <v>2019</v>
      </c>
    </row>
    <row r="340" spans="1:12" hidden="1" x14ac:dyDescent="0.35">
      <c r="A340" t="s">
        <v>49</v>
      </c>
      <c r="B340" s="8">
        <v>43799</v>
      </c>
      <c r="C340" t="s">
        <v>53</v>
      </c>
      <c r="D340">
        <v>5.56</v>
      </c>
      <c r="E340">
        <v>2007113</v>
      </c>
      <c r="F340">
        <v>36.729999999999997</v>
      </c>
      <c r="G340" t="s">
        <v>54</v>
      </c>
      <c r="K340" t="s">
        <v>77</v>
      </c>
      <c r="L340">
        <v>2019</v>
      </c>
    </row>
    <row r="341" spans="1:12" hidden="1" x14ac:dyDescent="0.35">
      <c r="A341" t="s">
        <v>49</v>
      </c>
      <c r="B341" s="8">
        <v>43830</v>
      </c>
      <c r="C341" t="s">
        <v>53</v>
      </c>
      <c r="D341">
        <v>4.5199999999999996</v>
      </c>
      <c r="E341">
        <v>1947566</v>
      </c>
      <c r="F341">
        <v>35.19</v>
      </c>
      <c r="G341" t="s">
        <v>54</v>
      </c>
      <c r="K341" t="s">
        <v>78</v>
      </c>
      <c r="L341">
        <v>2019</v>
      </c>
    </row>
    <row r="342" spans="1:12" hidden="1" x14ac:dyDescent="0.35">
      <c r="A342" t="s">
        <v>49</v>
      </c>
      <c r="B342" s="8">
        <v>43861</v>
      </c>
      <c r="C342" t="s">
        <v>53</v>
      </c>
      <c r="D342">
        <v>4.17</v>
      </c>
      <c r="E342">
        <v>1986386</v>
      </c>
      <c r="F342">
        <v>35.69</v>
      </c>
      <c r="G342" t="s">
        <v>54</v>
      </c>
      <c r="K342" t="s">
        <v>79</v>
      </c>
      <c r="L342">
        <v>2020</v>
      </c>
    </row>
    <row r="343" spans="1:12" hidden="1" x14ac:dyDescent="0.35">
      <c r="A343" t="s">
        <v>49</v>
      </c>
      <c r="B343" s="8">
        <v>43890</v>
      </c>
      <c r="C343" t="s">
        <v>53</v>
      </c>
      <c r="D343">
        <v>4.8499999999999996</v>
      </c>
      <c r="E343">
        <v>2057523</v>
      </c>
      <c r="F343">
        <v>37.159999999999997</v>
      </c>
      <c r="G343" t="s">
        <v>54</v>
      </c>
      <c r="K343" t="s">
        <v>80</v>
      </c>
      <c r="L343">
        <v>2020</v>
      </c>
    </row>
    <row r="344" spans="1:12" hidden="1" x14ac:dyDescent="0.35">
      <c r="A344" t="s">
        <v>49</v>
      </c>
      <c r="B344" s="8">
        <v>43951</v>
      </c>
      <c r="C344" t="s">
        <v>53</v>
      </c>
      <c r="D344">
        <v>3.66</v>
      </c>
      <c r="E344">
        <v>1972074</v>
      </c>
      <c r="F344">
        <v>35.04</v>
      </c>
      <c r="G344" t="s">
        <v>54</v>
      </c>
      <c r="K344" t="s">
        <v>82</v>
      </c>
      <c r="L344">
        <v>2020</v>
      </c>
    </row>
    <row r="345" spans="1:12" hidden="1" x14ac:dyDescent="0.35">
      <c r="A345" t="s">
        <v>49</v>
      </c>
      <c r="B345" s="8">
        <v>43982</v>
      </c>
      <c r="C345" t="s">
        <v>53</v>
      </c>
      <c r="D345">
        <v>3.57</v>
      </c>
      <c r="E345">
        <v>1915482</v>
      </c>
      <c r="F345">
        <v>33.94</v>
      </c>
      <c r="G345" t="s">
        <v>54</v>
      </c>
      <c r="K345" t="s">
        <v>71</v>
      </c>
      <c r="L345">
        <v>2020</v>
      </c>
    </row>
    <row r="346" spans="1:12" hidden="1" x14ac:dyDescent="0.35">
      <c r="A346" t="s">
        <v>49</v>
      </c>
      <c r="B346" s="8">
        <v>44012</v>
      </c>
      <c r="C346" t="s">
        <v>53</v>
      </c>
      <c r="D346">
        <v>10.71</v>
      </c>
      <c r="E346">
        <v>1675441</v>
      </c>
      <c r="F346">
        <v>32</v>
      </c>
      <c r="G346" t="s">
        <v>54</v>
      </c>
      <c r="K346" t="s">
        <v>72</v>
      </c>
      <c r="L346">
        <v>2020</v>
      </c>
    </row>
    <row r="347" spans="1:12" hidden="1" x14ac:dyDescent="0.35">
      <c r="A347" t="s">
        <v>50</v>
      </c>
      <c r="B347" s="8">
        <v>43616</v>
      </c>
      <c r="C347" t="s">
        <v>53</v>
      </c>
      <c r="D347">
        <v>6.02</v>
      </c>
      <c r="E347">
        <v>23452875</v>
      </c>
      <c r="F347">
        <v>46.41</v>
      </c>
      <c r="G347" t="s">
        <v>54</v>
      </c>
      <c r="K347" t="s">
        <v>71</v>
      </c>
      <c r="L347">
        <v>2019</v>
      </c>
    </row>
    <row r="348" spans="1:12" hidden="1" x14ac:dyDescent="0.35">
      <c r="A348" t="s">
        <v>50</v>
      </c>
      <c r="B348" s="8">
        <v>43646</v>
      </c>
      <c r="C348" t="s">
        <v>53</v>
      </c>
      <c r="D348">
        <v>5.85</v>
      </c>
      <c r="E348">
        <v>25543465</v>
      </c>
      <c r="F348">
        <v>50.36</v>
      </c>
      <c r="G348" t="s">
        <v>54</v>
      </c>
      <c r="K348" t="s">
        <v>72</v>
      </c>
      <c r="L348">
        <v>2019</v>
      </c>
    </row>
    <row r="349" spans="1:12" hidden="1" x14ac:dyDescent="0.35">
      <c r="A349" t="s">
        <v>50</v>
      </c>
      <c r="B349" s="8">
        <v>43677</v>
      </c>
      <c r="C349" t="s">
        <v>53</v>
      </c>
      <c r="D349">
        <v>5.62</v>
      </c>
      <c r="E349">
        <v>24857807</v>
      </c>
      <c r="F349">
        <v>48.78</v>
      </c>
      <c r="G349" t="s">
        <v>54</v>
      </c>
      <c r="K349" t="s">
        <v>73</v>
      </c>
      <c r="L349">
        <v>2019</v>
      </c>
    </row>
    <row r="350" spans="1:12" hidden="1" x14ac:dyDescent="0.35">
      <c r="A350" t="s">
        <v>50</v>
      </c>
      <c r="B350" s="8">
        <v>43708</v>
      </c>
      <c r="C350" t="s">
        <v>53</v>
      </c>
      <c r="D350">
        <v>5.58</v>
      </c>
      <c r="E350">
        <v>24924827</v>
      </c>
      <c r="F350">
        <v>48.79</v>
      </c>
      <c r="G350" t="s">
        <v>54</v>
      </c>
      <c r="K350" t="s">
        <v>74</v>
      </c>
      <c r="L350">
        <v>2019</v>
      </c>
    </row>
    <row r="351" spans="1:12" hidden="1" x14ac:dyDescent="0.35">
      <c r="A351" t="s">
        <v>50</v>
      </c>
      <c r="B351" s="8">
        <v>43738</v>
      </c>
      <c r="C351" t="s">
        <v>53</v>
      </c>
      <c r="D351">
        <v>5.26</v>
      </c>
      <c r="E351">
        <v>25610773</v>
      </c>
      <c r="F351">
        <v>49.87</v>
      </c>
      <c r="G351" t="s">
        <v>54</v>
      </c>
      <c r="K351" t="s">
        <v>75</v>
      </c>
      <c r="L351">
        <v>2019</v>
      </c>
    </row>
    <row r="352" spans="1:12" hidden="1" x14ac:dyDescent="0.35">
      <c r="A352" t="s">
        <v>50</v>
      </c>
      <c r="B352" s="8">
        <v>43769</v>
      </c>
      <c r="C352" t="s">
        <v>53</v>
      </c>
      <c r="D352">
        <v>6.78</v>
      </c>
      <c r="E352">
        <v>24353018</v>
      </c>
      <c r="F352">
        <v>48.09</v>
      </c>
      <c r="G352" t="s">
        <v>54</v>
      </c>
      <c r="K352" t="s">
        <v>76</v>
      </c>
      <c r="L352">
        <v>2019</v>
      </c>
    </row>
    <row r="353" spans="1:12" hidden="1" x14ac:dyDescent="0.35">
      <c r="A353" t="s">
        <v>50</v>
      </c>
      <c r="B353" s="8">
        <v>43799</v>
      </c>
      <c r="C353" t="s">
        <v>53</v>
      </c>
      <c r="D353">
        <v>5.83</v>
      </c>
      <c r="E353">
        <v>25630359</v>
      </c>
      <c r="F353">
        <v>50</v>
      </c>
      <c r="G353" t="s">
        <v>54</v>
      </c>
      <c r="K353" t="s">
        <v>77</v>
      </c>
      <c r="L353">
        <v>2019</v>
      </c>
    </row>
    <row r="354" spans="1:12" hidden="1" x14ac:dyDescent="0.35">
      <c r="A354" t="s">
        <v>50</v>
      </c>
      <c r="B354" s="8">
        <v>43830</v>
      </c>
      <c r="C354" t="s">
        <v>53</v>
      </c>
      <c r="D354">
        <v>5.79</v>
      </c>
      <c r="E354">
        <v>24906239</v>
      </c>
      <c r="F354">
        <v>48.47</v>
      </c>
      <c r="G354" t="s">
        <v>54</v>
      </c>
      <c r="K354" t="s">
        <v>78</v>
      </c>
      <c r="L354">
        <v>2019</v>
      </c>
    </row>
    <row r="355" spans="1:12" hidden="1" x14ac:dyDescent="0.35">
      <c r="A355" t="s">
        <v>50</v>
      </c>
      <c r="B355" s="8">
        <v>43861</v>
      </c>
      <c r="C355" t="s">
        <v>53</v>
      </c>
      <c r="D355">
        <v>6.79</v>
      </c>
      <c r="E355">
        <v>24612171</v>
      </c>
      <c r="F355">
        <v>48.3</v>
      </c>
      <c r="G355" t="s">
        <v>54</v>
      </c>
      <c r="K355" t="s">
        <v>79</v>
      </c>
      <c r="L355">
        <v>2020</v>
      </c>
    </row>
    <row r="356" spans="1:12" hidden="1" x14ac:dyDescent="0.35">
      <c r="A356" t="s">
        <v>50</v>
      </c>
      <c r="B356" s="8">
        <v>43890</v>
      </c>
      <c r="C356" t="s">
        <v>53</v>
      </c>
      <c r="D356">
        <v>3.78</v>
      </c>
      <c r="E356">
        <v>26093009</v>
      </c>
      <c r="F356">
        <v>49.51</v>
      </c>
      <c r="G356" t="s">
        <v>54</v>
      </c>
      <c r="K356" t="s">
        <v>80</v>
      </c>
      <c r="L356">
        <v>2020</v>
      </c>
    </row>
    <row r="357" spans="1:12" hidden="1" x14ac:dyDescent="0.35">
      <c r="A357" t="s">
        <v>50</v>
      </c>
      <c r="B357" s="8">
        <v>43921</v>
      </c>
      <c r="C357" t="s">
        <v>53</v>
      </c>
      <c r="D357">
        <v>7.02</v>
      </c>
      <c r="E357">
        <v>25097812</v>
      </c>
      <c r="F357">
        <v>49.18</v>
      </c>
      <c r="G357" t="s">
        <v>54</v>
      </c>
      <c r="K357" t="s">
        <v>81</v>
      </c>
      <c r="L357">
        <v>2020</v>
      </c>
    </row>
    <row r="358" spans="1:12" hidden="1" x14ac:dyDescent="0.35">
      <c r="A358" t="s">
        <v>50</v>
      </c>
      <c r="B358" s="8">
        <v>43951</v>
      </c>
      <c r="C358" t="s">
        <v>53</v>
      </c>
      <c r="D358">
        <v>18.32</v>
      </c>
      <c r="E358">
        <v>17639370</v>
      </c>
      <c r="F358">
        <v>39.270000000000003</v>
      </c>
      <c r="G358" t="s">
        <v>54</v>
      </c>
      <c r="K358" t="s">
        <v>82</v>
      </c>
      <c r="L358">
        <v>2020</v>
      </c>
    </row>
    <row r="359" spans="1:12" hidden="1" x14ac:dyDescent="0.35">
      <c r="A359" t="s">
        <v>50</v>
      </c>
      <c r="B359" s="8">
        <v>43982</v>
      </c>
      <c r="C359" t="s">
        <v>53</v>
      </c>
      <c r="D359">
        <v>18.43</v>
      </c>
      <c r="E359">
        <v>19115772</v>
      </c>
      <c r="F359">
        <v>42.53</v>
      </c>
      <c r="G359" t="s">
        <v>54</v>
      </c>
      <c r="K359" t="s">
        <v>71</v>
      </c>
      <c r="L359">
        <v>2020</v>
      </c>
    </row>
    <row r="360" spans="1:12" hidden="1" x14ac:dyDescent="0.35">
      <c r="A360" t="s">
        <v>50</v>
      </c>
      <c r="B360" s="8">
        <v>44012</v>
      </c>
      <c r="C360" t="s">
        <v>53</v>
      </c>
      <c r="D360">
        <v>4.9400000000000004</v>
      </c>
      <c r="E360">
        <v>21225887</v>
      </c>
      <c r="F360">
        <v>40.44</v>
      </c>
      <c r="G360" t="s">
        <v>54</v>
      </c>
      <c r="K360" t="s">
        <v>72</v>
      </c>
      <c r="L360">
        <v>2020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2E0A0-3690-477B-A558-2BC43B3F5FEE}">
  <dimension ref="A3:B9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40.6328125" bestFit="1" customWidth="1"/>
  </cols>
  <sheetData>
    <row r="3" spans="1:2" x14ac:dyDescent="0.35">
      <c r="A3" s="1" t="s">
        <v>64</v>
      </c>
      <c r="B3" t="s">
        <v>85</v>
      </c>
    </row>
    <row r="4" spans="1:2" x14ac:dyDescent="0.35">
      <c r="A4" s="2" t="s">
        <v>86</v>
      </c>
      <c r="B4">
        <v>8.7523076923076921</v>
      </c>
    </row>
    <row r="5" spans="1:2" x14ac:dyDescent="0.35">
      <c r="A5" s="2" t="s">
        <v>87</v>
      </c>
      <c r="B5">
        <v>9.6833333333333336</v>
      </c>
    </row>
    <row r="6" spans="1:2" x14ac:dyDescent="0.35">
      <c r="A6" s="2" t="s">
        <v>88</v>
      </c>
      <c r="B6">
        <v>21.745999999999999</v>
      </c>
    </row>
    <row r="7" spans="1:2" x14ac:dyDescent="0.35">
      <c r="A7" s="2" t="s">
        <v>71</v>
      </c>
      <c r="B7">
        <v>21.210799999999999</v>
      </c>
    </row>
    <row r="8" spans="1:2" x14ac:dyDescent="0.35">
      <c r="A8" s="2" t="s">
        <v>89</v>
      </c>
      <c r="B8">
        <v>11.825199999999997</v>
      </c>
    </row>
    <row r="9" spans="1:2" x14ac:dyDescent="0.35">
      <c r="A9" s="2" t="s">
        <v>65</v>
      </c>
      <c r="B9">
        <v>14.636080000000005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825B8-0525-4634-9D84-30B706FC1589}">
  <dimension ref="A1:L126"/>
  <sheetViews>
    <sheetView workbookViewId="0">
      <selection activeCell="C3" sqref="C3"/>
    </sheetView>
  </sheetViews>
  <sheetFormatPr defaultRowHeight="14.5" x14ac:dyDescent="0.35"/>
  <cols>
    <col min="2" max="2" width="10.453125" bestFit="1" customWidth="1"/>
  </cols>
  <sheetData>
    <row r="1" spans="1:12" x14ac:dyDescent="0.35">
      <c r="A1" s="4" t="s">
        <v>63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51</v>
      </c>
      <c r="H1" s="5" t="s">
        <v>67</v>
      </c>
      <c r="I1" s="5" t="s">
        <v>68</v>
      </c>
      <c r="J1" s="5" t="s">
        <v>0</v>
      </c>
      <c r="K1" s="5" t="s">
        <v>69</v>
      </c>
      <c r="L1" s="9" t="s">
        <v>70</v>
      </c>
    </row>
    <row r="2" spans="1:12" x14ac:dyDescent="0.35">
      <c r="A2" s="12" t="s">
        <v>8</v>
      </c>
      <c r="B2" s="13">
        <v>43890</v>
      </c>
      <c r="C2" s="6" t="s">
        <v>53</v>
      </c>
      <c r="D2" s="6">
        <v>5.91</v>
      </c>
      <c r="E2" s="6">
        <v>11723617</v>
      </c>
      <c r="F2" s="6">
        <v>42.83</v>
      </c>
      <c r="G2" s="6" t="s">
        <v>54</v>
      </c>
      <c r="H2" s="6">
        <v>15.9129</v>
      </c>
      <c r="I2" s="6">
        <v>79.739999999999995</v>
      </c>
      <c r="J2" s="6" t="s">
        <v>11</v>
      </c>
      <c r="K2" s="6" t="s">
        <v>80</v>
      </c>
      <c r="L2" s="10">
        <v>2020</v>
      </c>
    </row>
    <row r="3" spans="1:12" x14ac:dyDescent="0.35">
      <c r="A3" s="14" t="s">
        <v>8</v>
      </c>
      <c r="B3" s="15">
        <v>43921</v>
      </c>
      <c r="C3" s="7" t="s">
        <v>53</v>
      </c>
      <c r="D3" s="7">
        <v>4.0599999999999996</v>
      </c>
      <c r="E3" s="7">
        <v>11359660</v>
      </c>
      <c r="F3" s="7">
        <v>40.659999999999997</v>
      </c>
      <c r="G3" s="7" t="s">
        <v>54</v>
      </c>
      <c r="H3" s="7">
        <v>26.200600000000001</v>
      </c>
      <c r="I3" s="7">
        <v>92.937600000000003</v>
      </c>
      <c r="J3" s="7" t="s">
        <v>22</v>
      </c>
      <c r="K3" s="7" t="s">
        <v>81</v>
      </c>
      <c r="L3" s="11">
        <v>2020</v>
      </c>
    </row>
    <row r="4" spans="1:12" x14ac:dyDescent="0.35">
      <c r="A4" s="12" t="s">
        <v>8</v>
      </c>
      <c r="B4" s="13">
        <v>43951</v>
      </c>
      <c r="C4" s="6" t="s">
        <v>53</v>
      </c>
      <c r="D4" s="6">
        <v>16.29</v>
      </c>
      <c r="E4" s="6">
        <v>8792827</v>
      </c>
      <c r="F4" s="6">
        <v>36.03</v>
      </c>
      <c r="G4" s="6" t="s">
        <v>54</v>
      </c>
      <c r="H4" s="6">
        <v>26.200600000000001</v>
      </c>
      <c r="I4" s="6">
        <v>92.937600000000003</v>
      </c>
      <c r="J4" s="6" t="s">
        <v>22</v>
      </c>
      <c r="K4" s="6" t="s">
        <v>82</v>
      </c>
      <c r="L4" s="10">
        <v>2020</v>
      </c>
    </row>
    <row r="5" spans="1:12" x14ac:dyDescent="0.35">
      <c r="A5" s="14" t="s">
        <v>8</v>
      </c>
      <c r="B5" s="15">
        <v>43982</v>
      </c>
      <c r="C5" s="7" t="s">
        <v>53</v>
      </c>
      <c r="D5" s="7">
        <v>14.46</v>
      </c>
      <c r="E5" s="7">
        <v>9526902</v>
      </c>
      <c r="F5" s="7">
        <v>38.159999999999997</v>
      </c>
      <c r="G5" s="7" t="s">
        <v>54</v>
      </c>
      <c r="H5" s="7">
        <v>26.200600000000001</v>
      </c>
      <c r="I5" s="7">
        <v>92.937600000000003</v>
      </c>
      <c r="J5" s="7" t="s">
        <v>22</v>
      </c>
      <c r="K5" s="7" t="s">
        <v>71</v>
      </c>
      <c r="L5" s="11">
        <v>2020</v>
      </c>
    </row>
    <row r="6" spans="1:12" x14ac:dyDescent="0.35">
      <c r="A6" s="12" t="s">
        <v>8</v>
      </c>
      <c r="B6" s="13">
        <v>44012</v>
      </c>
      <c r="C6" s="6" t="s">
        <v>53</v>
      </c>
      <c r="D6" s="6">
        <v>0.85</v>
      </c>
      <c r="E6" s="6">
        <v>15572975</v>
      </c>
      <c r="F6" s="6">
        <v>53.76</v>
      </c>
      <c r="G6" s="6" t="s">
        <v>54</v>
      </c>
      <c r="H6" s="6">
        <v>26.200600000000001</v>
      </c>
      <c r="I6" s="6">
        <v>92.937600000000003</v>
      </c>
      <c r="J6" s="6" t="s">
        <v>22</v>
      </c>
      <c r="K6" s="6" t="s">
        <v>72</v>
      </c>
      <c r="L6" s="10">
        <v>2020</v>
      </c>
    </row>
    <row r="7" spans="1:12" x14ac:dyDescent="0.35">
      <c r="A7" s="14" t="s">
        <v>21</v>
      </c>
      <c r="B7" s="15">
        <v>43890</v>
      </c>
      <c r="C7" s="7" t="s">
        <v>53</v>
      </c>
      <c r="D7" s="7">
        <v>3.26</v>
      </c>
      <c r="E7" s="7">
        <v>8462814</v>
      </c>
      <c r="F7" s="7">
        <v>40.17</v>
      </c>
      <c r="G7" s="7" t="s">
        <v>54</v>
      </c>
      <c r="H7" s="7">
        <v>25.0961</v>
      </c>
      <c r="I7" s="7">
        <v>85.313100000000006</v>
      </c>
      <c r="J7" s="7" t="s">
        <v>24</v>
      </c>
      <c r="K7" s="7" t="s">
        <v>80</v>
      </c>
      <c r="L7" s="11">
        <v>2020</v>
      </c>
    </row>
    <row r="8" spans="1:12" x14ac:dyDescent="0.35">
      <c r="A8" s="12" t="s">
        <v>21</v>
      </c>
      <c r="B8" s="13">
        <v>43921</v>
      </c>
      <c r="C8" s="6" t="s">
        <v>53</v>
      </c>
      <c r="D8" s="6">
        <v>3.77</v>
      </c>
      <c r="E8" s="6">
        <v>9878742</v>
      </c>
      <c r="F8" s="6">
        <v>47.05</v>
      </c>
      <c r="G8" s="6" t="s">
        <v>54</v>
      </c>
      <c r="H8" s="6">
        <v>25.0961</v>
      </c>
      <c r="I8" s="6">
        <v>85.313100000000006</v>
      </c>
      <c r="J8" s="6" t="s">
        <v>24</v>
      </c>
      <c r="K8" s="6" t="s">
        <v>81</v>
      </c>
      <c r="L8" s="10">
        <v>2020</v>
      </c>
    </row>
    <row r="9" spans="1:12" x14ac:dyDescent="0.35">
      <c r="A9" s="14" t="s">
        <v>21</v>
      </c>
      <c r="B9" s="15">
        <v>43982</v>
      </c>
      <c r="C9" s="7" t="s">
        <v>53</v>
      </c>
      <c r="D9" s="7">
        <v>9.3800000000000008</v>
      </c>
      <c r="E9" s="7">
        <v>9926176</v>
      </c>
      <c r="F9" s="7">
        <v>50</v>
      </c>
      <c r="G9" s="7" t="s">
        <v>54</v>
      </c>
      <c r="H9" s="7">
        <v>25.0961</v>
      </c>
      <c r="I9" s="7">
        <v>85.313100000000006</v>
      </c>
      <c r="J9" s="7" t="s">
        <v>24</v>
      </c>
      <c r="K9" s="7" t="s">
        <v>71</v>
      </c>
      <c r="L9" s="11">
        <v>2020</v>
      </c>
    </row>
    <row r="10" spans="1:12" x14ac:dyDescent="0.35">
      <c r="A10" s="12" t="s">
        <v>21</v>
      </c>
      <c r="B10" s="13">
        <v>44012</v>
      </c>
      <c r="C10" s="6" t="s">
        <v>53</v>
      </c>
      <c r="D10" s="6">
        <v>0</v>
      </c>
      <c r="E10" s="6">
        <v>7544937</v>
      </c>
      <c r="F10" s="6">
        <v>34.380000000000003</v>
      </c>
      <c r="G10" s="6" t="s">
        <v>54</v>
      </c>
      <c r="H10" s="6">
        <v>25.0961</v>
      </c>
      <c r="I10" s="6">
        <v>85.313100000000006</v>
      </c>
      <c r="J10" s="6" t="s">
        <v>24</v>
      </c>
      <c r="K10" s="6" t="s">
        <v>72</v>
      </c>
      <c r="L10" s="10">
        <v>2020</v>
      </c>
    </row>
    <row r="11" spans="1:12" x14ac:dyDescent="0.35">
      <c r="A11" s="14" t="s">
        <v>23</v>
      </c>
      <c r="B11" s="15">
        <v>43890</v>
      </c>
      <c r="C11" s="7" t="s">
        <v>53</v>
      </c>
      <c r="D11" s="7">
        <v>9.61</v>
      </c>
      <c r="E11" s="7">
        <v>23168192</v>
      </c>
      <c r="F11" s="7">
        <v>37.28</v>
      </c>
      <c r="G11" s="7" t="s">
        <v>54</v>
      </c>
      <c r="H11" s="7">
        <v>21.278700000000001</v>
      </c>
      <c r="I11" s="7">
        <v>81.866100000000003</v>
      </c>
      <c r="J11" s="7" t="s">
        <v>26</v>
      </c>
      <c r="K11" s="7" t="s">
        <v>80</v>
      </c>
      <c r="L11" s="11">
        <v>2020</v>
      </c>
    </row>
    <row r="12" spans="1:12" x14ac:dyDescent="0.35">
      <c r="A12" s="12" t="s">
        <v>23</v>
      </c>
      <c r="B12" s="13">
        <v>43921</v>
      </c>
      <c r="C12" s="6" t="s">
        <v>53</v>
      </c>
      <c r="D12" s="6">
        <v>15.39</v>
      </c>
      <c r="E12" s="6">
        <v>22667882</v>
      </c>
      <c r="F12" s="6">
        <v>38.880000000000003</v>
      </c>
      <c r="G12" s="6" t="s">
        <v>54</v>
      </c>
      <c r="H12" s="6">
        <v>21.278700000000001</v>
      </c>
      <c r="I12" s="6">
        <v>81.866100000000003</v>
      </c>
      <c r="J12" s="6" t="s">
        <v>26</v>
      </c>
      <c r="K12" s="6" t="s">
        <v>81</v>
      </c>
      <c r="L12" s="10">
        <v>2020</v>
      </c>
    </row>
    <row r="13" spans="1:12" x14ac:dyDescent="0.35">
      <c r="A13" s="14" t="s">
        <v>23</v>
      </c>
      <c r="B13" s="15">
        <v>43951</v>
      </c>
      <c r="C13" s="7" t="s">
        <v>53</v>
      </c>
      <c r="D13" s="7">
        <v>45.09</v>
      </c>
      <c r="E13" s="7">
        <v>14645275</v>
      </c>
      <c r="F13" s="7">
        <v>38.630000000000003</v>
      </c>
      <c r="G13" s="7" t="s">
        <v>54</v>
      </c>
      <c r="H13" s="7">
        <v>21.278700000000001</v>
      </c>
      <c r="I13" s="7">
        <v>81.866100000000003</v>
      </c>
      <c r="J13" s="7" t="s">
        <v>26</v>
      </c>
      <c r="K13" s="7" t="s">
        <v>82</v>
      </c>
      <c r="L13" s="11">
        <v>2020</v>
      </c>
    </row>
    <row r="14" spans="1:12" x14ac:dyDescent="0.35">
      <c r="A14" s="12" t="s">
        <v>23</v>
      </c>
      <c r="B14" s="13">
        <v>43982</v>
      </c>
      <c r="C14" s="6" t="s">
        <v>53</v>
      </c>
      <c r="D14" s="6">
        <v>47.26</v>
      </c>
      <c r="E14" s="6">
        <v>14050319</v>
      </c>
      <c r="F14" s="6">
        <v>38.5</v>
      </c>
      <c r="G14" s="6" t="s">
        <v>54</v>
      </c>
      <c r="H14" s="6">
        <v>21.278700000000001</v>
      </c>
      <c r="I14" s="6">
        <v>81.866100000000003</v>
      </c>
      <c r="J14" s="6" t="s">
        <v>26</v>
      </c>
      <c r="K14" s="6" t="s">
        <v>71</v>
      </c>
      <c r="L14" s="10">
        <v>2020</v>
      </c>
    </row>
    <row r="15" spans="1:12" x14ac:dyDescent="0.35">
      <c r="A15" s="14" t="s">
        <v>23</v>
      </c>
      <c r="B15" s="15">
        <v>44012</v>
      </c>
      <c r="C15" s="7" t="s">
        <v>53</v>
      </c>
      <c r="D15" s="7">
        <v>20.49</v>
      </c>
      <c r="E15" s="7">
        <v>20622566</v>
      </c>
      <c r="F15" s="7">
        <v>37.4</v>
      </c>
      <c r="G15" s="7" t="s">
        <v>54</v>
      </c>
      <c r="H15" s="7">
        <v>21.278700000000001</v>
      </c>
      <c r="I15" s="7">
        <v>81.866100000000003</v>
      </c>
      <c r="J15" s="7" t="s">
        <v>26</v>
      </c>
      <c r="K15" s="7" t="s">
        <v>72</v>
      </c>
      <c r="L15" s="11">
        <v>2020</v>
      </c>
    </row>
    <row r="16" spans="1:12" x14ac:dyDescent="0.35">
      <c r="A16" s="12" t="s">
        <v>25</v>
      </c>
      <c r="B16" s="13">
        <v>43890</v>
      </c>
      <c r="C16" s="6" t="s">
        <v>53</v>
      </c>
      <c r="D16" s="6">
        <v>7.89</v>
      </c>
      <c r="E16" s="6">
        <v>6847173</v>
      </c>
      <c r="F16" s="6">
        <v>45.05</v>
      </c>
      <c r="G16" s="6" t="s">
        <v>54</v>
      </c>
      <c r="H16" s="6">
        <v>28.7041</v>
      </c>
      <c r="I16" s="6">
        <v>77.102500000000006</v>
      </c>
      <c r="J16" s="6" t="s">
        <v>28</v>
      </c>
      <c r="K16" s="6" t="s">
        <v>80</v>
      </c>
      <c r="L16" s="10">
        <v>2020</v>
      </c>
    </row>
    <row r="17" spans="1:12" x14ac:dyDescent="0.35">
      <c r="A17" s="14" t="s">
        <v>25</v>
      </c>
      <c r="B17" s="15">
        <v>43921</v>
      </c>
      <c r="C17" s="7" t="s">
        <v>53</v>
      </c>
      <c r="D17" s="7">
        <v>7.31</v>
      </c>
      <c r="E17" s="7">
        <v>6894808</v>
      </c>
      <c r="F17" s="7">
        <v>44.98</v>
      </c>
      <c r="G17" s="7" t="s">
        <v>54</v>
      </c>
      <c r="H17" s="7">
        <v>15.299300000000001</v>
      </c>
      <c r="I17" s="7">
        <v>74.123999999999995</v>
      </c>
      <c r="J17" s="7" t="s">
        <v>26</v>
      </c>
      <c r="K17" s="7" t="s">
        <v>81</v>
      </c>
      <c r="L17" s="11">
        <v>2020</v>
      </c>
    </row>
    <row r="18" spans="1:12" x14ac:dyDescent="0.35">
      <c r="A18" s="12" t="s">
        <v>25</v>
      </c>
      <c r="B18" s="13">
        <v>43951</v>
      </c>
      <c r="C18" s="6" t="s">
        <v>53</v>
      </c>
      <c r="D18" s="6">
        <v>0</v>
      </c>
      <c r="E18" s="6">
        <v>6534321</v>
      </c>
      <c r="F18" s="6">
        <v>39.43</v>
      </c>
      <c r="G18" s="6" t="s">
        <v>54</v>
      </c>
      <c r="H18" s="6">
        <v>15.299300000000001</v>
      </c>
      <c r="I18" s="6">
        <v>74.123999999999995</v>
      </c>
      <c r="J18" s="6" t="s">
        <v>26</v>
      </c>
      <c r="K18" s="6" t="s">
        <v>82</v>
      </c>
      <c r="L18" s="10">
        <v>2020</v>
      </c>
    </row>
    <row r="19" spans="1:12" x14ac:dyDescent="0.35">
      <c r="A19" s="14" t="s">
        <v>25</v>
      </c>
      <c r="B19" s="15">
        <v>43982</v>
      </c>
      <c r="C19" s="7" t="s">
        <v>53</v>
      </c>
      <c r="D19" s="7">
        <v>7.64</v>
      </c>
      <c r="E19" s="7">
        <v>5454091</v>
      </c>
      <c r="F19" s="7">
        <v>35.56</v>
      </c>
      <c r="G19" s="7" t="s">
        <v>54</v>
      </c>
      <c r="H19" s="7">
        <v>15.299300000000001</v>
      </c>
      <c r="I19" s="7">
        <v>74.123999999999995</v>
      </c>
      <c r="J19" s="7" t="s">
        <v>26</v>
      </c>
      <c r="K19" s="7" t="s">
        <v>71</v>
      </c>
      <c r="L19" s="11">
        <v>2020</v>
      </c>
    </row>
    <row r="20" spans="1:12" x14ac:dyDescent="0.35">
      <c r="A20" s="12" t="s">
        <v>25</v>
      </c>
      <c r="B20" s="13">
        <v>44012</v>
      </c>
      <c r="C20" s="6" t="s">
        <v>53</v>
      </c>
      <c r="D20" s="6">
        <v>10.14</v>
      </c>
      <c r="E20" s="6">
        <v>5781095</v>
      </c>
      <c r="F20" s="6">
        <v>38.659999999999997</v>
      </c>
      <c r="G20" s="6" t="s">
        <v>54</v>
      </c>
      <c r="H20" s="6">
        <v>15.299300000000001</v>
      </c>
      <c r="I20" s="6">
        <v>74.123999999999995</v>
      </c>
      <c r="J20" s="6" t="s">
        <v>26</v>
      </c>
      <c r="K20" s="6" t="s">
        <v>72</v>
      </c>
      <c r="L20" s="10">
        <v>2020</v>
      </c>
    </row>
    <row r="21" spans="1:12" x14ac:dyDescent="0.35">
      <c r="A21" s="14" t="s">
        <v>27</v>
      </c>
      <c r="B21" s="15">
        <v>43890</v>
      </c>
      <c r="C21" s="7" t="s">
        <v>53</v>
      </c>
      <c r="D21" s="7">
        <v>13.81</v>
      </c>
      <c r="E21" s="7">
        <v>147500</v>
      </c>
      <c r="F21" s="7">
        <v>35.840000000000003</v>
      </c>
      <c r="G21" s="7" t="s">
        <v>54</v>
      </c>
      <c r="H21" s="7">
        <v>22.258700000000001</v>
      </c>
      <c r="I21" s="7">
        <v>71.192400000000006</v>
      </c>
      <c r="J21" s="7" t="s">
        <v>26</v>
      </c>
      <c r="K21" s="7" t="s">
        <v>80</v>
      </c>
      <c r="L21" s="11">
        <v>2020</v>
      </c>
    </row>
    <row r="22" spans="1:12" x14ac:dyDescent="0.35">
      <c r="A22" s="12" t="s">
        <v>27</v>
      </c>
      <c r="B22" s="13">
        <v>43921</v>
      </c>
      <c r="C22" s="6" t="s">
        <v>53</v>
      </c>
      <c r="D22" s="6">
        <v>15.18</v>
      </c>
      <c r="E22" s="6">
        <v>152413</v>
      </c>
      <c r="F22" s="6">
        <v>37.450000000000003</v>
      </c>
      <c r="G22" s="6" t="s">
        <v>54</v>
      </c>
      <c r="H22" s="6">
        <v>22.258700000000001</v>
      </c>
      <c r="I22" s="6">
        <v>71.192400000000006</v>
      </c>
      <c r="J22" s="6" t="s">
        <v>26</v>
      </c>
      <c r="K22" s="6" t="s">
        <v>81</v>
      </c>
      <c r="L22" s="10">
        <v>2020</v>
      </c>
    </row>
    <row r="23" spans="1:12" x14ac:dyDescent="0.35">
      <c r="A23" s="14" t="s">
        <v>27</v>
      </c>
      <c r="B23" s="15">
        <v>43951</v>
      </c>
      <c r="C23" s="7" t="s">
        <v>53</v>
      </c>
      <c r="D23" s="7">
        <v>20.69</v>
      </c>
      <c r="E23" s="7">
        <v>115487</v>
      </c>
      <c r="F23" s="7">
        <v>30.21</v>
      </c>
      <c r="G23" s="7" t="s">
        <v>54</v>
      </c>
      <c r="H23" s="7">
        <v>22.258700000000001</v>
      </c>
      <c r="I23" s="7">
        <v>71.192400000000006</v>
      </c>
      <c r="J23" s="7" t="s">
        <v>26</v>
      </c>
      <c r="K23" s="7" t="s">
        <v>82</v>
      </c>
      <c r="L23" s="11">
        <v>2020</v>
      </c>
    </row>
    <row r="24" spans="1:12" x14ac:dyDescent="0.35">
      <c r="A24" s="12" t="s">
        <v>27</v>
      </c>
      <c r="B24" s="13">
        <v>43982</v>
      </c>
      <c r="C24" s="6" t="s">
        <v>53</v>
      </c>
      <c r="D24" s="6">
        <v>22.76</v>
      </c>
      <c r="E24" s="6">
        <v>129610</v>
      </c>
      <c r="F24" s="6">
        <v>34.65</v>
      </c>
      <c r="G24" s="6" t="s">
        <v>54</v>
      </c>
      <c r="H24" s="6">
        <v>22.258700000000001</v>
      </c>
      <c r="I24" s="6">
        <v>71.192400000000006</v>
      </c>
      <c r="J24" s="6" t="s">
        <v>26</v>
      </c>
      <c r="K24" s="6" t="s">
        <v>71</v>
      </c>
      <c r="L24" s="10">
        <v>2020</v>
      </c>
    </row>
    <row r="25" spans="1:12" x14ac:dyDescent="0.35">
      <c r="A25" s="14" t="s">
        <v>27</v>
      </c>
      <c r="B25" s="15">
        <v>44012</v>
      </c>
      <c r="C25" s="7" t="s">
        <v>53</v>
      </c>
      <c r="D25" s="7">
        <v>21.14</v>
      </c>
      <c r="E25" s="7">
        <v>112108</v>
      </c>
      <c r="F25" s="7">
        <v>29.22</v>
      </c>
      <c r="G25" s="7" t="s">
        <v>54</v>
      </c>
      <c r="H25" s="7">
        <v>22.258700000000001</v>
      </c>
      <c r="I25" s="7">
        <v>71.192400000000006</v>
      </c>
      <c r="J25" s="7" t="s">
        <v>26</v>
      </c>
      <c r="K25" s="7" t="s">
        <v>72</v>
      </c>
      <c r="L25" s="11">
        <v>2020</v>
      </c>
    </row>
    <row r="26" spans="1:12" x14ac:dyDescent="0.35">
      <c r="A26" s="12" t="s">
        <v>29</v>
      </c>
      <c r="B26" s="13">
        <v>43890</v>
      </c>
      <c r="C26" s="6" t="s">
        <v>53</v>
      </c>
      <c r="D26" s="6">
        <v>0</v>
      </c>
      <c r="E26" s="6">
        <v>171672</v>
      </c>
      <c r="F26" s="6">
        <v>36.11</v>
      </c>
      <c r="G26" s="6" t="s">
        <v>54</v>
      </c>
      <c r="H26" s="6">
        <v>29.058800000000002</v>
      </c>
      <c r="I26" s="6">
        <v>76.085599999999999</v>
      </c>
      <c r="J26" s="6" t="s">
        <v>28</v>
      </c>
      <c r="K26" s="6" t="s">
        <v>80</v>
      </c>
      <c r="L26" s="10">
        <v>2020</v>
      </c>
    </row>
    <row r="27" spans="1:12" x14ac:dyDescent="0.35">
      <c r="A27" s="14" t="s">
        <v>29</v>
      </c>
      <c r="B27" s="15">
        <v>43951</v>
      </c>
      <c r="C27" s="7" t="s">
        <v>53</v>
      </c>
      <c r="D27" s="7">
        <v>15.91</v>
      </c>
      <c r="E27" s="7">
        <v>181657</v>
      </c>
      <c r="F27" s="7">
        <v>45.36</v>
      </c>
      <c r="G27" s="7" t="s">
        <v>54</v>
      </c>
      <c r="H27" s="7">
        <v>29.058800000000002</v>
      </c>
      <c r="I27" s="7">
        <v>76.085599999999999</v>
      </c>
      <c r="J27" s="7" t="s">
        <v>28</v>
      </c>
      <c r="K27" s="7" t="s">
        <v>82</v>
      </c>
      <c r="L27" s="11">
        <v>2020</v>
      </c>
    </row>
    <row r="28" spans="1:12" x14ac:dyDescent="0.35">
      <c r="A28" s="12" t="s">
        <v>29</v>
      </c>
      <c r="B28" s="13">
        <v>43982</v>
      </c>
      <c r="C28" s="6" t="s">
        <v>53</v>
      </c>
      <c r="D28" s="6">
        <v>20</v>
      </c>
      <c r="E28" s="6">
        <v>128538</v>
      </c>
      <c r="F28" s="6">
        <v>33.71</v>
      </c>
      <c r="G28" s="6" t="s">
        <v>54</v>
      </c>
      <c r="H28" s="6">
        <v>29.058800000000002</v>
      </c>
      <c r="I28" s="6">
        <v>76.085599999999999</v>
      </c>
      <c r="J28" s="6" t="s">
        <v>28</v>
      </c>
      <c r="K28" s="6" t="s">
        <v>71</v>
      </c>
      <c r="L28" s="10">
        <v>2020</v>
      </c>
    </row>
    <row r="29" spans="1:12" x14ac:dyDescent="0.35">
      <c r="A29" s="14" t="s">
        <v>30</v>
      </c>
      <c r="B29" s="15">
        <v>43890</v>
      </c>
      <c r="C29" s="7" t="s">
        <v>53</v>
      </c>
      <c r="D29" s="7">
        <v>6.64</v>
      </c>
      <c r="E29" s="7">
        <v>13973042</v>
      </c>
      <c r="F29" s="7">
        <v>53.48</v>
      </c>
      <c r="G29" s="7" t="s">
        <v>54</v>
      </c>
      <c r="H29" s="7">
        <v>31.104800000000001</v>
      </c>
      <c r="I29" s="7">
        <v>77.173400000000001</v>
      </c>
      <c r="J29" s="7" t="s">
        <v>28</v>
      </c>
      <c r="K29" s="7" t="s">
        <v>80</v>
      </c>
      <c r="L29" s="11">
        <v>2020</v>
      </c>
    </row>
    <row r="30" spans="1:12" x14ac:dyDescent="0.35">
      <c r="A30" s="12" t="s">
        <v>30</v>
      </c>
      <c r="B30" s="13">
        <v>43921</v>
      </c>
      <c r="C30" s="6" t="s">
        <v>53</v>
      </c>
      <c r="D30" s="6">
        <v>7.59</v>
      </c>
      <c r="E30" s="6">
        <v>13483615</v>
      </c>
      <c r="F30" s="6">
        <v>52.06</v>
      </c>
      <c r="G30" s="6" t="s">
        <v>54</v>
      </c>
      <c r="H30" s="6">
        <v>33.778199999999998</v>
      </c>
      <c r="I30" s="6">
        <v>76.5762</v>
      </c>
      <c r="J30" s="6" t="s">
        <v>28</v>
      </c>
      <c r="K30" s="6" t="s">
        <v>81</v>
      </c>
      <c r="L30" s="10">
        <v>2020</v>
      </c>
    </row>
    <row r="31" spans="1:12" x14ac:dyDescent="0.35">
      <c r="A31" s="14" t="s">
        <v>30</v>
      </c>
      <c r="B31" s="15">
        <v>43951</v>
      </c>
      <c r="C31" s="7" t="s">
        <v>53</v>
      </c>
      <c r="D31" s="7">
        <v>12</v>
      </c>
      <c r="E31" s="7">
        <v>8587594</v>
      </c>
      <c r="F31" s="7">
        <v>34.770000000000003</v>
      </c>
      <c r="G31" s="7" t="s">
        <v>54</v>
      </c>
      <c r="H31" s="7">
        <v>33.778199999999998</v>
      </c>
      <c r="I31" s="7">
        <v>76.5762</v>
      </c>
      <c r="J31" s="7" t="s">
        <v>28</v>
      </c>
      <c r="K31" s="7" t="s">
        <v>82</v>
      </c>
      <c r="L31" s="11">
        <v>2020</v>
      </c>
    </row>
    <row r="32" spans="1:12" x14ac:dyDescent="0.35">
      <c r="A32" s="12" t="s">
        <v>30</v>
      </c>
      <c r="B32" s="13">
        <v>43982</v>
      </c>
      <c r="C32" s="6" t="s">
        <v>53</v>
      </c>
      <c r="D32" s="6">
        <v>14.58</v>
      </c>
      <c r="E32" s="6">
        <v>11121124</v>
      </c>
      <c r="F32" s="6">
        <v>46.31</v>
      </c>
      <c r="G32" s="6" t="s">
        <v>54</v>
      </c>
      <c r="H32" s="6">
        <v>33.778199999999998</v>
      </c>
      <c r="I32" s="6">
        <v>76.5762</v>
      </c>
      <c r="J32" s="6" t="s">
        <v>28</v>
      </c>
      <c r="K32" s="6" t="s">
        <v>71</v>
      </c>
      <c r="L32" s="10">
        <v>2020</v>
      </c>
    </row>
    <row r="33" spans="1:12" x14ac:dyDescent="0.35">
      <c r="A33" s="14" t="s">
        <v>30</v>
      </c>
      <c r="B33" s="15">
        <v>44012</v>
      </c>
      <c r="C33" s="7" t="s">
        <v>53</v>
      </c>
      <c r="D33" s="7">
        <v>1.41</v>
      </c>
      <c r="E33" s="7">
        <v>13243922</v>
      </c>
      <c r="F33" s="7">
        <v>47.72</v>
      </c>
      <c r="G33" s="7" t="s">
        <v>54</v>
      </c>
      <c r="H33" s="7">
        <v>33.778199999999998</v>
      </c>
      <c r="I33" s="7">
        <v>76.5762</v>
      </c>
      <c r="J33" s="7" t="s">
        <v>28</v>
      </c>
      <c r="K33" s="7" t="s">
        <v>72</v>
      </c>
      <c r="L33" s="11">
        <v>2020</v>
      </c>
    </row>
    <row r="34" spans="1:12" x14ac:dyDescent="0.35">
      <c r="A34" s="12" t="s">
        <v>31</v>
      </c>
      <c r="B34" s="13">
        <v>43890</v>
      </c>
      <c r="C34" s="6" t="s">
        <v>53</v>
      </c>
      <c r="D34" s="6">
        <v>27.19</v>
      </c>
      <c r="E34" s="6">
        <v>4570108</v>
      </c>
      <c r="F34" s="6">
        <v>45.37</v>
      </c>
      <c r="G34" s="6" t="s">
        <v>54</v>
      </c>
      <c r="H34" s="6">
        <v>23.610199999999999</v>
      </c>
      <c r="I34" s="6">
        <v>85.279899999999998</v>
      </c>
      <c r="J34" s="6" t="s">
        <v>24</v>
      </c>
      <c r="K34" s="6" t="s">
        <v>80</v>
      </c>
      <c r="L34" s="10">
        <v>2020</v>
      </c>
    </row>
    <row r="35" spans="1:12" x14ac:dyDescent="0.35">
      <c r="A35" s="14" t="s">
        <v>31</v>
      </c>
      <c r="B35" s="15">
        <v>43921</v>
      </c>
      <c r="C35" s="7" t="s">
        <v>53</v>
      </c>
      <c r="D35" s="7">
        <v>23.92</v>
      </c>
      <c r="E35" s="7">
        <v>4366148</v>
      </c>
      <c r="F35" s="7">
        <v>41.4</v>
      </c>
      <c r="G35" s="7" t="s">
        <v>54</v>
      </c>
      <c r="H35" s="7">
        <v>23.610199999999999</v>
      </c>
      <c r="I35" s="7">
        <v>85.279899999999998</v>
      </c>
      <c r="J35" s="7" t="s">
        <v>24</v>
      </c>
      <c r="K35" s="7" t="s">
        <v>81</v>
      </c>
      <c r="L35" s="11">
        <v>2020</v>
      </c>
    </row>
    <row r="36" spans="1:12" x14ac:dyDescent="0.35">
      <c r="A36" s="12" t="s">
        <v>31</v>
      </c>
      <c r="B36" s="13">
        <v>43951</v>
      </c>
      <c r="C36" s="6" t="s">
        <v>53</v>
      </c>
      <c r="D36" s="6">
        <v>41.61</v>
      </c>
      <c r="E36" s="6">
        <v>4041050</v>
      </c>
      <c r="F36" s="6">
        <v>49.85</v>
      </c>
      <c r="G36" s="6" t="s">
        <v>54</v>
      </c>
      <c r="H36" s="6">
        <v>23.610199999999999</v>
      </c>
      <c r="I36" s="6">
        <v>85.279899999999998</v>
      </c>
      <c r="J36" s="6" t="s">
        <v>24</v>
      </c>
      <c r="K36" s="6" t="s">
        <v>82</v>
      </c>
      <c r="L36" s="10">
        <v>2020</v>
      </c>
    </row>
    <row r="37" spans="1:12" x14ac:dyDescent="0.35">
      <c r="A37" s="14" t="s">
        <v>31</v>
      </c>
      <c r="B37" s="15">
        <v>43982</v>
      </c>
      <c r="C37" s="7" t="s">
        <v>53</v>
      </c>
      <c r="D37" s="7">
        <v>34.22</v>
      </c>
      <c r="E37" s="7">
        <v>3914193</v>
      </c>
      <c r="F37" s="7">
        <v>42.78</v>
      </c>
      <c r="G37" s="7" t="s">
        <v>54</v>
      </c>
      <c r="H37" s="7">
        <v>23.610199999999999</v>
      </c>
      <c r="I37" s="7">
        <v>85.279899999999998</v>
      </c>
      <c r="J37" s="7" t="s">
        <v>24</v>
      </c>
      <c r="K37" s="7" t="s">
        <v>71</v>
      </c>
      <c r="L37" s="11">
        <v>2020</v>
      </c>
    </row>
    <row r="38" spans="1:12" x14ac:dyDescent="0.35">
      <c r="A38" s="12" t="s">
        <v>31</v>
      </c>
      <c r="B38" s="13">
        <v>44012</v>
      </c>
      <c r="C38" s="6" t="s">
        <v>53</v>
      </c>
      <c r="D38" s="6">
        <v>35.57</v>
      </c>
      <c r="E38" s="6">
        <v>4357835</v>
      </c>
      <c r="F38" s="6">
        <v>48.53</v>
      </c>
      <c r="G38" s="6" t="s">
        <v>54</v>
      </c>
      <c r="H38" s="6">
        <v>23.610199999999999</v>
      </c>
      <c r="I38" s="6">
        <v>85.279899999999998</v>
      </c>
      <c r="J38" s="6" t="s">
        <v>24</v>
      </c>
      <c r="K38" s="6" t="s">
        <v>72</v>
      </c>
      <c r="L38" s="10">
        <v>2020</v>
      </c>
    </row>
    <row r="39" spans="1:12" x14ac:dyDescent="0.35">
      <c r="A39" s="14" t="s">
        <v>32</v>
      </c>
      <c r="B39" s="15">
        <v>43890</v>
      </c>
      <c r="C39" s="7" t="s">
        <v>53</v>
      </c>
      <c r="D39" s="7">
        <v>15.42</v>
      </c>
      <c r="E39" s="7">
        <v>1952464</v>
      </c>
      <c r="F39" s="7">
        <v>42.45</v>
      </c>
      <c r="G39" s="7" t="s">
        <v>54</v>
      </c>
      <c r="H39" s="7">
        <v>15.317299999999999</v>
      </c>
      <c r="I39" s="7">
        <v>75.713899999999995</v>
      </c>
      <c r="J39" s="7" t="s">
        <v>11</v>
      </c>
      <c r="K39" s="7" t="s">
        <v>80</v>
      </c>
      <c r="L39" s="11">
        <v>2020</v>
      </c>
    </row>
    <row r="40" spans="1:12" x14ac:dyDescent="0.35">
      <c r="A40" s="12" t="s">
        <v>32</v>
      </c>
      <c r="B40" s="13">
        <v>43921</v>
      </c>
      <c r="C40" s="6" t="s">
        <v>53</v>
      </c>
      <c r="D40" s="6">
        <v>17.71</v>
      </c>
      <c r="E40" s="6">
        <v>1800426</v>
      </c>
      <c r="F40" s="6">
        <v>40.17</v>
      </c>
      <c r="G40" s="6" t="s">
        <v>54</v>
      </c>
      <c r="H40" s="6">
        <v>15.317299999999999</v>
      </c>
      <c r="I40" s="6">
        <v>75.713899999999995</v>
      </c>
      <c r="J40" s="6" t="s">
        <v>11</v>
      </c>
      <c r="K40" s="6" t="s">
        <v>81</v>
      </c>
      <c r="L40" s="10">
        <v>2020</v>
      </c>
    </row>
    <row r="41" spans="1:12" x14ac:dyDescent="0.35">
      <c r="A41" s="14" t="s">
        <v>32</v>
      </c>
      <c r="B41" s="15">
        <v>43951</v>
      </c>
      <c r="C41" s="7" t="s">
        <v>53</v>
      </c>
      <c r="D41" s="7">
        <v>2.13</v>
      </c>
      <c r="E41" s="7">
        <v>984171</v>
      </c>
      <c r="F41" s="7">
        <v>18.43</v>
      </c>
      <c r="G41" s="7" t="s">
        <v>54</v>
      </c>
      <c r="H41" s="7">
        <v>10.8505</v>
      </c>
      <c r="I41" s="7">
        <v>76.271100000000004</v>
      </c>
      <c r="J41" s="7" t="s">
        <v>11</v>
      </c>
      <c r="K41" s="7" t="s">
        <v>82</v>
      </c>
      <c r="L41" s="11">
        <v>2020</v>
      </c>
    </row>
    <row r="42" spans="1:12" x14ac:dyDescent="0.35">
      <c r="A42" s="12" t="s">
        <v>32</v>
      </c>
      <c r="B42" s="13">
        <v>43982</v>
      </c>
      <c r="C42" s="6" t="s">
        <v>53</v>
      </c>
      <c r="D42" s="6">
        <v>25.64</v>
      </c>
      <c r="E42" s="6">
        <v>1732050</v>
      </c>
      <c r="F42" s="6">
        <v>42.62</v>
      </c>
      <c r="G42" s="6" t="s">
        <v>54</v>
      </c>
      <c r="H42" s="6">
        <v>10.8505</v>
      </c>
      <c r="I42" s="6">
        <v>76.271100000000004</v>
      </c>
      <c r="J42" s="6" t="s">
        <v>11</v>
      </c>
      <c r="K42" s="6" t="s">
        <v>71</v>
      </c>
      <c r="L42" s="10">
        <v>2020</v>
      </c>
    </row>
    <row r="43" spans="1:12" x14ac:dyDescent="0.35">
      <c r="A43" s="14" t="s">
        <v>32</v>
      </c>
      <c r="B43" s="15">
        <v>44012</v>
      </c>
      <c r="C43" s="7" t="s">
        <v>53</v>
      </c>
      <c r="D43" s="7">
        <v>1.1200000000000001</v>
      </c>
      <c r="E43" s="7">
        <v>2230075</v>
      </c>
      <c r="F43" s="7">
        <v>41.2</v>
      </c>
      <c r="G43" s="7" t="s">
        <v>54</v>
      </c>
      <c r="H43" s="7">
        <v>10.8505</v>
      </c>
      <c r="I43" s="7">
        <v>76.271100000000004</v>
      </c>
      <c r="J43" s="7" t="s">
        <v>11</v>
      </c>
      <c r="K43" s="7" t="s">
        <v>72</v>
      </c>
      <c r="L43" s="11">
        <v>2020</v>
      </c>
    </row>
    <row r="44" spans="1:12" x14ac:dyDescent="0.35">
      <c r="A44" s="12" t="s">
        <v>33</v>
      </c>
      <c r="B44" s="13">
        <v>43890</v>
      </c>
      <c r="C44" s="6" t="s">
        <v>53</v>
      </c>
      <c r="D44" s="6">
        <v>21.23</v>
      </c>
      <c r="E44" s="6">
        <v>2163397</v>
      </c>
      <c r="F44" s="6">
        <v>38.25</v>
      </c>
      <c r="G44" s="6" t="s">
        <v>54</v>
      </c>
      <c r="H44" s="6">
        <v>22.973400000000002</v>
      </c>
      <c r="I44" s="6">
        <v>78.656899999999993</v>
      </c>
      <c r="J44" s="6" t="s">
        <v>26</v>
      </c>
      <c r="K44" s="6" t="s">
        <v>80</v>
      </c>
      <c r="L44" s="10">
        <v>2020</v>
      </c>
    </row>
    <row r="45" spans="1:12" x14ac:dyDescent="0.35">
      <c r="A45" s="14" t="s">
        <v>33</v>
      </c>
      <c r="B45" s="15">
        <v>43921</v>
      </c>
      <c r="C45" s="7" t="s">
        <v>53</v>
      </c>
      <c r="D45" s="7">
        <v>16</v>
      </c>
      <c r="E45" s="7">
        <v>2361004</v>
      </c>
      <c r="F45" s="7">
        <v>39.06</v>
      </c>
      <c r="G45" s="7" t="s">
        <v>54</v>
      </c>
      <c r="H45" s="7">
        <v>22.973400000000002</v>
      </c>
      <c r="I45" s="7">
        <v>78.656899999999993</v>
      </c>
      <c r="J45" s="7" t="s">
        <v>26</v>
      </c>
      <c r="K45" s="7" t="s">
        <v>81</v>
      </c>
      <c r="L45" s="11">
        <v>2020</v>
      </c>
    </row>
    <row r="46" spans="1:12" x14ac:dyDescent="0.35">
      <c r="A46" s="12" t="s">
        <v>33</v>
      </c>
      <c r="B46" s="13">
        <v>43982</v>
      </c>
      <c r="C46" s="6" t="s">
        <v>53</v>
      </c>
      <c r="D46" s="6">
        <v>2.2200000000000002</v>
      </c>
      <c r="E46" s="6">
        <v>2716966</v>
      </c>
      <c r="F46" s="6">
        <v>38.46</v>
      </c>
      <c r="G46" s="6" t="s">
        <v>54</v>
      </c>
      <c r="H46" s="6">
        <v>22.973400000000002</v>
      </c>
      <c r="I46" s="6">
        <v>78.656899999999993</v>
      </c>
      <c r="J46" s="6" t="s">
        <v>26</v>
      </c>
      <c r="K46" s="6" t="s">
        <v>71</v>
      </c>
      <c r="L46" s="10">
        <v>2020</v>
      </c>
    </row>
    <row r="47" spans="1:12" x14ac:dyDescent="0.35">
      <c r="A47" s="14" t="s">
        <v>33</v>
      </c>
      <c r="B47" s="15">
        <v>44012</v>
      </c>
      <c r="C47" s="7" t="s">
        <v>53</v>
      </c>
      <c r="D47" s="7">
        <v>18.97</v>
      </c>
      <c r="E47" s="7">
        <v>2049617</v>
      </c>
      <c r="F47" s="7">
        <v>34.94</v>
      </c>
      <c r="G47" s="7" t="s">
        <v>54</v>
      </c>
      <c r="H47" s="7">
        <v>22.973400000000002</v>
      </c>
      <c r="I47" s="7">
        <v>78.656899999999993</v>
      </c>
      <c r="J47" s="7" t="s">
        <v>26</v>
      </c>
      <c r="K47" s="7" t="s">
        <v>72</v>
      </c>
      <c r="L47" s="11">
        <v>2020</v>
      </c>
    </row>
    <row r="48" spans="1:12" x14ac:dyDescent="0.35">
      <c r="A48" s="12" t="s">
        <v>34</v>
      </c>
      <c r="B48" s="13">
        <v>43890</v>
      </c>
      <c r="C48" s="6" t="s">
        <v>53</v>
      </c>
      <c r="D48" s="6">
        <v>9.06</v>
      </c>
      <c r="E48" s="6">
        <v>7932402</v>
      </c>
      <c r="F48" s="6">
        <v>44.05</v>
      </c>
      <c r="G48" s="6" t="s">
        <v>54</v>
      </c>
      <c r="H48" s="6">
        <v>19.7515</v>
      </c>
      <c r="I48" s="6">
        <v>75.713899999999995</v>
      </c>
      <c r="J48" s="6" t="s">
        <v>26</v>
      </c>
      <c r="K48" s="6" t="s">
        <v>80</v>
      </c>
      <c r="L48" s="10">
        <v>2020</v>
      </c>
    </row>
    <row r="49" spans="1:12" x14ac:dyDescent="0.35">
      <c r="A49" s="14" t="s">
        <v>34</v>
      </c>
      <c r="B49" s="15">
        <v>43921</v>
      </c>
      <c r="C49" s="7" t="s">
        <v>53</v>
      </c>
      <c r="D49" s="7">
        <v>5.01</v>
      </c>
      <c r="E49" s="7">
        <v>7157454</v>
      </c>
      <c r="F49" s="7">
        <v>37.96</v>
      </c>
      <c r="G49" s="7" t="s">
        <v>54</v>
      </c>
      <c r="H49" s="7">
        <v>19.7515</v>
      </c>
      <c r="I49" s="7">
        <v>75.713899999999995</v>
      </c>
      <c r="J49" s="7" t="s">
        <v>26</v>
      </c>
      <c r="K49" s="7" t="s">
        <v>81</v>
      </c>
      <c r="L49" s="11">
        <v>2020</v>
      </c>
    </row>
    <row r="50" spans="1:12" x14ac:dyDescent="0.35">
      <c r="A50" s="12" t="s">
        <v>34</v>
      </c>
      <c r="B50" s="13">
        <v>43951</v>
      </c>
      <c r="C50" s="6" t="s">
        <v>53</v>
      </c>
      <c r="D50" s="6">
        <v>41.72</v>
      </c>
      <c r="E50" s="6">
        <v>4280434</v>
      </c>
      <c r="F50" s="6">
        <v>36.92</v>
      </c>
      <c r="G50" s="6" t="s">
        <v>54</v>
      </c>
      <c r="H50" s="6">
        <v>19.7515</v>
      </c>
      <c r="I50" s="6">
        <v>75.713899999999995</v>
      </c>
      <c r="J50" s="6" t="s">
        <v>26</v>
      </c>
      <c r="K50" s="6" t="s">
        <v>82</v>
      </c>
      <c r="L50" s="10">
        <v>2020</v>
      </c>
    </row>
    <row r="51" spans="1:12" x14ac:dyDescent="0.35">
      <c r="A51" s="14" t="s">
        <v>34</v>
      </c>
      <c r="B51" s="15">
        <v>43982</v>
      </c>
      <c r="C51" s="7" t="s">
        <v>53</v>
      </c>
      <c r="D51" s="7">
        <v>55.1</v>
      </c>
      <c r="E51" s="7">
        <v>3315038</v>
      </c>
      <c r="F51" s="7">
        <v>37.03</v>
      </c>
      <c r="G51" s="7" t="s">
        <v>54</v>
      </c>
      <c r="H51" s="7">
        <v>19.7515</v>
      </c>
      <c r="I51" s="7">
        <v>75.713899999999995</v>
      </c>
      <c r="J51" s="7" t="s">
        <v>26</v>
      </c>
      <c r="K51" s="7" t="s">
        <v>71</v>
      </c>
      <c r="L51" s="11">
        <v>2020</v>
      </c>
    </row>
    <row r="52" spans="1:12" x14ac:dyDescent="0.35">
      <c r="A52" s="12" t="s">
        <v>34</v>
      </c>
      <c r="B52" s="13">
        <v>44012</v>
      </c>
      <c r="C52" s="6" t="s">
        <v>53</v>
      </c>
      <c r="D52" s="6">
        <v>21.53</v>
      </c>
      <c r="E52" s="6">
        <v>6375114</v>
      </c>
      <c r="F52" s="6">
        <v>40.65</v>
      </c>
      <c r="G52" s="6" t="s">
        <v>54</v>
      </c>
      <c r="H52" s="6">
        <v>19.7515</v>
      </c>
      <c r="I52" s="6">
        <v>75.713899999999995</v>
      </c>
      <c r="J52" s="6" t="s">
        <v>26</v>
      </c>
      <c r="K52" s="6" t="s">
        <v>72</v>
      </c>
      <c r="L52" s="10">
        <v>2020</v>
      </c>
    </row>
    <row r="53" spans="1:12" x14ac:dyDescent="0.35">
      <c r="A53" s="14" t="s">
        <v>35</v>
      </c>
      <c r="B53" s="15">
        <v>43890</v>
      </c>
      <c r="C53" s="7" t="s">
        <v>53</v>
      </c>
      <c r="D53" s="7">
        <v>4.1100000000000003</v>
      </c>
      <c r="E53" s="7">
        <v>12753657</v>
      </c>
      <c r="F53" s="7">
        <v>41.33</v>
      </c>
      <c r="G53" s="7" t="s">
        <v>54</v>
      </c>
      <c r="H53" s="7">
        <v>25.466999999999999</v>
      </c>
      <c r="I53" s="7">
        <v>91.366200000000006</v>
      </c>
      <c r="J53" s="7" t="s">
        <v>22</v>
      </c>
      <c r="K53" s="7" t="s">
        <v>80</v>
      </c>
      <c r="L53" s="11">
        <v>2020</v>
      </c>
    </row>
    <row r="54" spans="1:12" x14ac:dyDescent="0.35">
      <c r="A54" s="12" t="s">
        <v>35</v>
      </c>
      <c r="B54" s="13">
        <v>43921</v>
      </c>
      <c r="C54" s="6" t="s">
        <v>53</v>
      </c>
      <c r="D54" s="6">
        <v>2.39</v>
      </c>
      <c r="E54" s="6">
        <v>12853818</v>
      </c>
      <c r="F54" s="6">
        <v>40.85</v>
      </c>
      <c r="G54" s="6" t="s">
        <v>54</v>
      </c>
      <c r="H54" s="6">
        <v>25.466999999999999</v>
      </c>
      <c r="I54" s="6">
        <v>91.366200000000006</v>
      </c>
      <c r="J54" s="6" t="s">
        <v>22</v>
      </c>
      <c r="K54" s="6" t="s">
        <v>81</v>
      </c>
      <c r="L54" s="10">
        <v>2020</v>
      </c>
    </row>
    <row r="55" spans="1:12" x14ac:dyDescent="0.35">
      <c r="A55" s="14" t="s">
        <v>35</v>
      </c>
      <c r="B55" s="15">
        <v>43951</v>
      </c>
      <c r="C55" s="7" t="s">
        <v>53</v>
      </c>
      <c r="D55" s="7">
        <v>33.17</v>
      </c>
      <c r="E55" s="7">
        <v>9330400</v>
      </c>
      <c r="F55" s="7">
        <v>43.25</v>
      </c>
      <c r="G55" s="7" t="s">
        <v>54</v>
      </c>
      <c r="H55" s="7">
        <v>25.466999999999999</v>
      </c>
      <c r="I55" s="7">
        <v>91.366200000000006</v>
      </c>
      <c r="J55" s="7" t="s">
        <v>22</v>
      </c>
      <c r="K55" s="7" t="s">
        <v>82</v>
      </c>
      <c r="L55" s="11">
        <v>2020</v>
      </c>
    </row>
    <row r="56" spans="1:12" x14ac:dyDescent="0.35">
      <c r="A56" s="12" t="s">
        <v>35</v>
      </c>
      <c r="B56" s="13">
        <v>43982</v>
      </c>
      <c r="C56" s="6" t="s">
        <v>53</v>
      </c>
      <c r="D56" s="6">
        <v>23.72</v>
      </c>
      <c r="E56" s="6">
        <v>10626328</v>
      </c>
      <c r="F56" s="6">
        <v>43.09</v>
      </c>
      <c r="G56" s="6" t="s">
        <v>54</v>
      </c>
      <c r="H56" s="6">
        <v>20.951699999999999</v>
      </c>
      <c r="I56" s="6">
        <v>85.098500000000001</v>
      </c>
      <c r="J56" s="6" t="s">
        <v>24</v>
      </c>
      <c r="K56" s="6" t="s">
        <v>71</v>
      </c>
      <c r="L56" s="10">
        <v>2020</v>
      </c>
    </row>
    <row r="57" spans="1:12" x14ac:dyDescent="0.35">
      <c r="A57" s="14" t="s">
        <v>35</v>
      </c>
      <c r="B57" s="15">
        <v>44012</v>
      </c>
      <c r="C57" s="7" t="s">
        <v>53</v>
      </c>
      <c r="D57" s="7">
        <v>10.92</v>
      </c>
      <c r="E57" s="7">
        <v>15396213</v>
      </c>
      <c r="F57" s="7">
        <v>53.37</v>
      </c>
      <c r="G57" s="7" t="s">
        <v>54</v>
      </c>
      <c r="H57" s="7">
        <v>20.951699999999999</v>
      </c>
      <c r="I57" s="7">
        <v>85.098500000000001</v>
      </c>
      <c r="J57" s="7" t="s">
        <v>24</v>
      </c>
      <c r="K57" s="7" t="s">
        <v>72</v>
      </c>
      <c r="L57" s="11">
        <v>2020</v>
      </c>
    </row>
    <row r="58" spans="1:12" x14ac:dyDescent="0.35">
      <c r="A58" s="12" t="s">
        <v>36</v>
      </c>
      <c r="B58" s="13">
        <v>43890</v>
      </c>
      <c r="C58" s="6" t="s">
        <v>53</v>
      </c>
      <c r="D58" s="6">
        <v>8.91</v>
      </c>
      <c r="E58" s="6">
        <v>5203579</v>
      </c>
      <c r="F58" s="6">
        <v>38.840000000000003</v>
      </c>
      <c r="G58" s="6" t="s">
        <v>54</v>
      </c>
      <c r="H58" s="6">
        <v>11.941599999999999</v>
      </c>
      <c r="I58" s="6">
        <v>79.808300000000003</v>
      </c>
      <c r="J58" s="6" t="s">
        <v>11</v>
      </c>
      <c r="K58" s="6" t="s">
        <v>80</v>
      </c>
      <c r="L58" s="10">
        <v>2020</v>
      </c>
    </row>
    <row r="59" spans="1:12" x14ac:dyDescent="0.35">
      <c r="A59" s="14" t="s">
        <v>36</v>
      </c>
      <c r="B59" s="15">
        <v>43921</v>
      </c>
      <c r="C59" s="7" t="s">
        <v>53</v>
      </c>
      <c r="D59" s="7">
        <v>8.85</v>
      </c>
      <c r="E59" s="7">
        <v>4141953</v>
      </c>
      <c r="F59" s="7">
        <v>30.87</v>
      </c>
      <c r="G59" s="7" t="s">
        <v>54</v>
      </c>
      <c r="H59" s="7">
        <v>11.941599999999999</v>
      </c>
      <c r="I59" s="7">
        <v>79.808300000000003</v>
      </c>
      <c r="J59" s="7" t="s">
        <v>11</v>
      </c>
      <c r="K59" s="7" t="s">
        <v>81</v>
      </c>
      <c r="L59" s="11">
        <v>2020</v>
      </c>
    </row>
    <row r="60" spans="1:12" x14ac:dyDescent="0.35">
      <c r="A60" s="12" t="s">
        <v>36</v>
      </c>
      <c r="B60" s="13">
        <v>43951</v>
      </c>
      <c r="C60" s="6" t="s">
        <v>53</v>
      </c>
      <c r="D60" s="6">
        <v>10.71</v>
      </c>
      <c r="E60" s="6">
        <v>1754170</v>
      </c>
      <c r="F60" s="6">
        <v>13.33</v>
      </c>
      <c r="G60" s="6" t="s">
        <v>54</v>
      </c>
      <c r="H60" s="6">
        <v>11.941599999999999</v>
      </c>
      <c r="I60" s="6">
        <v>79.808300000000003</v>
      </c>
      <c r="J60" s="6" t="s">
        <v>11</v>
      </c>
      <c r="K60" s="6" t="s">
        <v>82</v>
      </c>
      <c r="L60" s="10">
        <v>2020</v>
      </c>
    </row>
    <row r="61" spans="1:12" x14ac:dyDescent="0.35">
      <c r="A61" s="14" t="s">
        <v>36</v>
      </c>
      <c r="B61" s="15">
        <v>43982</v>
      </c>
      <c r="C61" s="7" t="s">
        <v>53</v>
      </c>
      <c r="D61" s="7">
        <v>23.38</v>
      </c>
      <c r="E61" s="7">
        <v>3799919</v>
      </c>
      <c r="F61" s="7">
        <v>33.619999999999997</v>
      </c>
      <c r="G61" s="7" t="s">
        <v>54</v>
      </c>
      <c r="H61" s="7">
        <v>11.941599999999999</v>
      </c>
      <c r="I61" s="7">
        <v>79.808300000000003</v>
      </c>
      <c r="J61" s="7" t="s">
        <v>11</v>
      </c>
      <c r="K61" s="7" t="s">
        <v>71</v>
      </c>
      <c r="L61" s="11">
        <v>2020</v>
      </c>
    </row>
    <row r="62" spans="1:12" x14ac:dyDescent="0.35">
      <c r="A62" s="12" t="s">
        <v>36</v>
      </c>
      <c r="B62" s="13">
        <v>44012</v>
      </c>
      <c r="C62" s="6" t="s">
        <v>53</v>
      </c>
      <c r="D62" s="6">
        <v>27.66</v>
      </c>
      <c r="E62" s="6">
        <v>3952088</v>
      </c>
      <c r="F62" s="6">
        <v>37.01</v>
      </c>
      <c r="G62" s="6" t="s">
        <v>54</v>
      </c>
      <c r="H62" s="6">
        <v>11.941599999999999</v>
      </c>
      <c r="I62" s="6">
        <v>79.808300000000003</v>
      </c>
      <c r="J62" s="6" t="s">
        <v>11</v>
      </c>
      <c r="K62" s="6" t="s">
        <v>72</v>
      </c>
      <c r="L62" s="10">
        <v>2020</v>
      </c>
    </row>
    <row r="63" spans="1:12" x14ac:dyDescent="0.35">
      <c r="A63" s="14" t="s">
        <v>37</v>
      </c>
      <c r="B63" s="15">
        <v>43890</v>
      </c>
      <c r="C63" s="7" t="s">
        <v>53</v>
      </c>
      <c r="D63" s="7">
        <v>4.42</v>
      </c>
      <c r="E63" s="7">
        <v>16178044</v>
      </c>
      <c r="F63" s="7">
        <v>39.57</v>
      </c>
      <c r="G63" s="7" t="s">
        <v>54</v>
      </c>
      <c r="H63" s="7">
        <v>31.147099999999998</v>
      </c>
      <c r="I63" s="7">
        <v>75.341200000000001</v>
      </c>
      <c r="J63" s="7" t="s">
        <v>28</v>
      </c>
      <c r="K63" s="7" t="s">
        <v>80</v>
      </c>
      <c r="L63" s="11">
        <v>2020</v>
      </c>
    </row>
    <row r="64" spans="1:12" x14ac:dyDescent="0.35">
      <c r="A64" s="12" t="s">
        <v>37</v>
      </c>
      <c r="B64" s="13">
        <v>43921</v>
      </c>
      <c r="C64" s="6" t="s">
        <v>53</v>
      </c>
      <c r="D64" s="6">
        <v>1.19</v>
      </c>
      <c r="E64" s="6">
        <v>16480441</v>
      </c>
      <c r="F64" s="6">
        <v>38.9</v>
      </c>
      <c r="G64" s="6" t="s">
        <v>54</v>
      </c>
      <c r="H64" s="6">
        <v>31.147099999999998</v>
      </c>
      <c r="I64" s="6">
        <v>75.341200000000001</v>
      </c>
      <c r="J64" s="6" t="s">
        <v>28</v>
      </c>
      <c r="K64" s="6" t="s">
        <v>81</v>
      </c>
      <c r="L64" s="10">
        <v>2020</v>
      </c>
    </row>
    <row r="65" spans="1:12" x14ac:dyDescent="0.35">
      <c r="A65" s="14" t="s">
        <v>37</v>
      </c>
      <c r="B65" s="15">
        <v>43951</v>
      </c>
      <c r="C65" s="7" t="s">
        <v>53</v>
      </c>
      <c r="D65" s="7">
        <v>12.5</v>
      </c>
      <c r="E65" s="7">
        <v>14238959</v>
      </c>
      <c r="F65" s="7">
        <v>37.880000000000003</v>
      </c>
      <c r="G65" s="7" t="s">
        <v>54</v>
      </c>
      <c r="H65" s="7">
        <v>31.147099999999998</v>
      </c>
      <c r="I65" s="7">
        <v>75.341200000000001</v>
      </c>
      <c r="J65" s="7" t="s">
        <v>28</v>
      </c>
      <c r="K65" s="7" t="s">
        <v>82</v>
      </c>
      <c r="L65" s="11">
        <v>2020</v>
      </c>
    </row>
    <row r="66" spans="1:12" x14ac:dyDescent="0.35">
      <c r="A66" s="12" t="s">
        <v>37</v>
      </c>
      <c r="B66" s="13">
        <v>43982</v>
      </c>
      <c r="C66" s="6" t="s">
        <v>53</v>
      </c>
      <c r="D66" s="6">
        <v>22.46</v>
      </c>
      <c r="E66" s="6">
        <v>13099601</v>
      </c>
      <c r="F66" s="6">
        <v>39.24</v>
      </c>
      <c r="G66" s="6" t="s">
        <v>54</v>
      </c>
      <c r="H66" s="6">
        <v>31.147099999999998</v>
      </c>
      <c r="I66" s="6">
        <v>75.341200000000001</v>
      </c>
      <c r="J66" s="6" t="s">
        <v>28</v>
      </c>
      <c r="K66" s="6" t="s">
        <v>71</v>
      </c>
      <c r="L66" s="10">
        <v>2020</v>
      </c>
    </row>
    <row r="67" spans="1:12" x14ac:dyDescent="0.35">
      <c r="A67" s="14" t="s">
        <v>37</v>
      </c>
      <c r="B67" s="15">
        <v>44012</v>
      </c>
      <c r="C67" s="7" t="s">
        <v>53</v>
      </c>
      <c r="D67" s="7">
        <v>6.46</v>
      </c>
      <c r="E67" s="7">
        <v>16748971</v>
      </c>
      <c r="F67" s="7">
        <v>41.5</v>
      </c>
      <c r="G67" s="7" t="s">
        <v>54</v>
      </c>
      <c r="H67" s="7">
        <v>31.147099999999998</v>
      </c>
      <c r="I67" s="7">
        <v>75.341200000000001</v>
      </c>
      <c r="J67" s="7" t="s">
        <v>28</v>
      </c>
      <c r="K67" s="7" t="s">
        <v>72</v>
      </c>
      <c r="L67" s="11">
        <v>2020</v>
      </c>
    </row>
    <row r="68" spans="1:12" x14ac:dyDescent="0.35">
      <c r="A68" s="12" t="s">
        <v>38</v>
      </c>
      <c r="B68" s="13">
        <v>43890</v>
      </c>
      <c r="C68" s="6" t="s">
        <v>53</v>
      </c>
      <c r="D68" s="6">
        <v>4.24</v>
      </c>
      <c r="E68" s="6">
        <v>25293535</v>
      </c>
      <c r="F68" s="6">
        <v>49.36</v>
      </c>
      <c r="G68" s="6" t="s">
        <v>54</v>
      </c>
      <c r="H68" s="6">
        <v>27.023800000000001</v>
      </c>
      <c r="I68" s="6">
        <v>74.2179</v>
      </c>
      <c r="J68" s="6" t="s">
        <v>28</v>
      </c>
      <c r="K68" s="6" t="s">
        <v>80</v>
      </c>
      <c r="L68" s="10">
        <v>2020</v>
      </c>
    </row>
    <row r="69" spans="1:12" x14ac:dyDescent="0.35">
      <c r="A69" s="14" t="s">
        <v>38</v>
      </c>
      <c r="B69" s="15">
        <v>43921</v>
      </c>
      <c r="C69" s="7" t="s">
        <v>53</v>
      </c>
      <c r="D69" s="7">
        <v>5.38</v>
      </c>
      <c r="E69" s="7">
        <v>23130976</v>
      </c>
      <c r="F69" s="7">
        <v>45.6</v>
      </c>
      <c r="G69" s="7" t="s">
        <v>54</v>
      </c>
      <c r="H69" s="7">
        <v>27.533000000000001</v>
      </c>
      <c r="I69" s="7">
        <v>88.512200000000007</v>
      </c>
      <c r="J69" s="7" t="s">
        <v>22</v>
      </c>
      <c r="K69" s="7" t="s">
        <v>81</v>
      </c>
      <c r="L69" s="11">
        <v>2020</v>
      </c>
    </row>
    <row r="70" spans="1:12" x14ac:dyDescent="0.35">
      <c r="A70" s="12" t="s">
        <v>38</v>
      </c>
      <c r="B70" s="13">
        <v>43951</v>
      </c>
      <c r="C70" s="6" t="s">
        <v>53</v>
      </c>
      <c r="D70" s="6">
        <v>25.28</v>
      </c>
      <c r="E70" s="6">
        <v>15014802</v>
      </c>
      <c r="F70" s="6">
        <v>37.42</v>
      </c>
      <c r="G70" s="6" t="s">
        <v>54</v>
      </c>
      <c r="H70" s="6">
        <v>27.533000000000001</v>
      </c>
      <c r="I70" s="6">
        <v>88.512200000000007</v>
      </c>
      <c r="J70" s="6" t="s">
        <v>22</v>
      </c>
      <c r="K70" s="6" t="s">
        <v>82</v>
      </c>
      <c r="L70" s="10">
        <v>2020</v>
      </c>
    </row>
    <row r="71" spans="1:12" x14ac:dyDescent="0.35">
      <c r="A71" s="14" t="s">
        <v>38</v>
      </c>
      <c r="B71" s="15">
        <v>43982</v>
      </c>
      <c r="C71" s="7" t="s">
        <v>53</v>
      </c>
      <c r="D71" s="7">
        <v>16.89</v>
      </c>
      <c r="E71" s="7">
        <v>18423447</v>
      </c>
      <c r="F71" s="7">
        <v>41.21</v>
      </c>
      <c r="G71" s="7" t="s">
        <v>54</v>
      </c>
      <c r="H71" s="7">
        <v>27.533000000000001</v>
      </c>
      <c r="I71" s="7">
        <v>88.512200000000007</v>
      </c>
      <c r="J71" s="7" t="s">
        <v>22</v>
      </c>
      <c r="K71" s="7" t="s">
        <v>71</v>
      </c>
      <c r="L71" s="11">
        <v>2020</v>
      </c>
    </row>
    <row r="72" spans="1:12" x14ac:dyDescent="0.35">
      <c r="A72" s="12" t="s">
        <v>38</v>
      </c>
      <c r="B72" s="13">
        <v>44012</v>
      </c>
      <c r="C72" s="6" t="s">
        <v>53</v>
      </c>
      <c r="D72" s="6">
        <v>9.4</v>
      </c>
      <c r="E72" s="6">
        <v>23601016</v>
      </c>
      <c r="F72" s="6">
        <v>48.34</v>
      </c>
      <c r="G72" s="6" t="s">
        <v>54</v>
      </c>
      <c r="H72" s="6">
        <v>27.533000000000001</v>
      </c>
      <c r="I72" s="6">
        <v>88.512200000000007</v>
      </c>
      <c r="J72" s="6" t="s">
        <v>22</v>
      </c>
      <c r="K72" s="6" t="s">
        <v>72</v>
      </c>
      <c r="L72" s="10">
        <v>2020</v>
      </c>
    </row>
    <row r="73" spans="1:12" x14ac:dyDescent="0.35">
      <c r="A73" s="14" t="s">
        <v>39</v>
      </c>
      <c r="B73" s="15">
        <v>43890</v>
      </c>
      <c r="C73" s="7" t="s">
        <v>53</v>
      </c>
      <c r="D73" s="7">
        <v>2.76</v>
      </c>
      <c r="E73" s="7">
        <v>1112864</v>
      </c>
      <c r="F73" s="7">
        <v>64.06</v>
      </c>
      <c r="G73" s="7" t="s">
        <v>54</v>
      </c>
      <c r="H73" s="7">
        <v>11.1271</v>
      </c>
      <c r="I73" s="7">
        <v>78.656899999999993</v>
      </c>
      <c r="J73" s="7" t="s">
        <v>11</v>
      </c>
      <c r="K73" s="7" t="s">
        <v>80</v>
      </c>
      <c r="L73" s="11">
        <v>2020</v>
      </c>
    </row>
    <row r="74" spans="1:12" x14ac:dyDescent="0.35">
      <c r="A74" s="12" t="s">
        <v>39</v>
      </c>
      <c r="B74" s="13">
        <v>43921</v>
      </c>
      <c r="C74" s="6" t="s">
        <v>53</v>
      </c>
      <c r="D74" s="6">
        <v>1.28</v>
      </c>
      <c r="E74" s="6">
        <v>1192616</v>
      </c>
      <c r="F74" s="6">
        <v>67.459999999999994</v>
      </c>
      <c r="G74" s="6" t="s">
        <v>54</v>
      </c>
      <c r="H74" s="6">
        <v>11.1271</v>
      </c>
      <c r="I74" s="6">
        <v>78.656899999999993</v>
      </c>
      <c r="J74" s="6" t="s">
        <v>11</v>
      </c>
      <c r="K74" s="6" t="s">
        <v>81</v>
      </c>
      <c r="L74" s="10">
        <v>2020</v>
      </c>
    </row>
    <row r="75" spans="1:12" x14ac:dyDescent="0.35">
      <c r="A75" s="14" t="s">
        <v>39</v>
      </c>
      <c r="B75" s="15">
        <v>43951</v>
      </c>
      <c r="C75" s="7" t="s">
        <v>53</v>
      </c>
      <c r="D75" s="7">
        <v>8.3800000000000008</v>
      </c>
      <c r="E75" s="7">
        <v>803118</v>
      </c>
      <c r="F75" s="7">
        <v>48.83</v>
      </c>
      <c r="G75" s="7" t="s">
        <v>54</v>
      </c>
      <c r="H75" s="7">
        <v>11.1271</v>
      </c>
      <c r="I75" s="7">
        <v>78.656899999999993</v>
      </c>
      <c r="J75" s="7" t="s">
        <v>11</v>
      </c>
      <c r="K75" s="7" t="s">
        <v>82</v>
      </c>
      <c r="L75" s="11">
        <v>2020</v>
      </c>
    </row>
    <row r="76" spans="1:12" x14ac:dyDescent="0.35">
      <c r="A76" s="12" t="s">
        <v>39</v>
      </c>
      <c r="B76" s="13">
        <v>43982</v>
      </c>
      <c r="C76" s="6" t="s">
        <v>53</v>
      </c>
      <c r="D76" s="6">
        <v>3.73</v>
      </c>
      <c r="E76" s="6">
        <v>992148</v>
      </c>
      <c r="F76" s="6">
        <v>57.26</v>
      </c>
      <c r="G76" s="6" t="s">
        <v>54</v>
      </c>
      <c r="H76" s="6">
        <v>11.1271</v>
      </c>
      <c r="I76" s="6">
        <v>78.656899999999993</v>
      </c>
      <c r="J76" s="6" t="s">
        <v>11</v>
      </c>
      <c r="K76" s="6" t="s">
        <v>71</v>
      </c>
      <c r="L76" s="10">
        <v>2020</v>
      </c>
    </row>
    <row r="77" spans="1:12" x14ac:dyDescent="0.35">
      <c r="A77" s="14" t="s">
        <v>39</v>
      </c>
      <c r="B77" s="15">
        <v>44012</v>
      </c>
      <c r="C77" s="7" t="s">
        <v>53</v>
      </c>
      <c r="D77" s="7">
        <v>1.35</v>
      </c>
      <c r="E77" s="7">
        <v>1150200</v>
      </c>
      <c r="F77" s="7">
        <v>64.63</v>
      </c>
      <c r="G77" s="7" t="s">
        <v>54</v>
      </c>
      <c r="H77" s="7">
        <v>11.1271</v>
      </c>
      <c r="I77" s="7">
        <v>78.656899999999993</v>
      </c>
      <c r="J77" s="7" t="s">
        <v>11</v>
      </c>
      <c r="K77" s="7" t="s">
        <v>72</v>
      </c>
      <c r="L77" s="11">
        <v>2020</v>
      </c>
    </row>
    <row r="78" spans="1:12" x14ac:dyDescent="0.35">
      <c r="A78" s="12" t="s">
        <v>40</v>
      </c>
      <c r="B78" s="13">
        <v>43890</v>
      </c>
      <c r="C78" s="6" t="s">
        <v>53</v>
      </c>
      <c r="D78" s="6">
        <v>3.31</v>
      </c>
      <c r="E78" s="6">
        <v>11842655</v>
      </c>
      <c r="F78" s="6">
        <v>41.98</v>
      </c>
      <c r="G78" s="6" t="s">
        <v>54</v>
      </c>
      <c r="H78" s="6">
        <v>18.112400000000001</v>
      </c>
      <c r="I78" s="6">
        <v>79.019300000000001</v>
      </c>
      <c r="J78" s="6" t="s">
        <v>11</v>
      </c>
      <c r="K78" s="6" t="s">
        <v>80</v>
      </c>
      <c r="L78" s="10">
        <v>2020</v>
      </c>
    </row>
    <row r="79" spans="1:12" x14ac:dyDescent="0.35">
      <c r="A79" s="14" t="s">
        <v>40</v>
      </c>
      <c r="B79" s="15">
        <v>43921</v>
      </c>
      <c r="C79" s="7" t="s">
        <v>53</v>
      </c>
      <c r="D79" s="7">
        <v>15.09</v>
      </c>
      <c r="E79" s="7">
        <v>9814156</v>
      </c>
      <c r="F79" s="7">
        <v>39.549999999999997</v>
      </c>
      <c r="G79" s="7" t="s">
        <v>54</v>
      </c>
      <c r="H79" s="7">
        <v>23.940799999999999</v>
      </c>
      <c r="I79" s="7">
        <v>91.988200000000006</v>
      </c>
      <c r="J79" s="7" t="s">
        <v>22</v>
      </c>
      <c r="K79" s="7" t="s">
        <v>81</v>
      </c>
      <c r="L79" s="11">
        <v>2020</v>
      </c>
    </row>
    <row r="80" spans="1:12" x14ac:dyDescent="0.35">
      <c r="A80" s="12" t="s">
        <v>40</v>
      </c>
      <c r="B80" s="13">
        <v>43951</v>
      </c>
      <c r="C80" s="6" t="s">
        <v>53</v>
      </c>
      <c r="D80" s="6">
        <v>24.48</v>
      </c>
      <c r="E80" s="6">
        <v>5562449</v>
      </c>
      <c r="F80" s="6">
        <v>25.16</v>
      </c>
      <c r="G80" s="6" t="s">
        <v>54</v>
      </c>
      <c r="H80" s="6">
        <v>23.940799999999999</v>
      </c>
      <c r="I80" s="6">
        <v>91.988200000000006</v>
      </c>
      <c r="J80" s="6" t="s">
        <v>22</v>
      </c>
      <c r="K80" s="6" t="s">
        <v>82</v>
      </c>
      <c r="L80" s="10">
        <v>2020</v>
      </c>
    </row>
    <row r="81" spans="1:12" x14ac:dyDescent="0.35">
      <c r="A81" s="14" t="s">
        <v>40</v>
      </c>
      <c r="B81" s="15">
        <v>43982</v>
      </c>
      <c r="C81" s="7" t="s">
        <v>53</v>
      </c>
      <c r="D81" s="7">
        <v>9.4499999999999993</v>
      </c>
      <c r="E81" s="7">
        <v>9683719</v>
      </c>
      <c r="F81" s="7">
        <v>36.479999999999997</v>
      </c>
      <c r="G81" s="7" t="s">
        <v>54</v>
      </c>
      <c r="H81" s="7">
        <v>23.940799999999999</v>
      </c>
      <c r="I81" s="7">
        <v>91.988200000000006</v>
      </c>
      <c r="J81" s="7" t="s">
        <v>22</v>
      </c>
      <c r="K81" s="7" t="s">
        <v>71</v>
      </c>
      <c r="L81" s="11">
        <v>2020</v>
      </c>
    </row>
    <row r="82" spans="1:12" x14ac:dyDescent="0.35">
      <c r="A82" s="12" t="s">
        <v>40</v>
      </c>
      <c r="B82" s="13">
        <v>44012</v>
      </c>
      <c r="C82" s="6" t="s">
        <v>53</v>
      </c>
      <c r="D82" s="6">
        <v>4.59</v>
      </c>
      <c r="E82" s="6">
        <v>10187145</v>
      </c>
      <c r="F82" s="6">
        <v>36.36</v>
      </c>
      <c r="G82" s="6" t="s">
        <v>54</v>
      </c>
      <c r="H82" s="6">
        <v>23.940799999999999</v>
      </c>
      <c r="I82" s="6">
        <v>91.988200000000006</v>
      </c>
      <c r="J82" s="6" t="s">
        <v>22</v>
      </c>
      <c r="K82" s="6" t="s">
        <v>72</v>
      </c>
      <c r="L82" s="10">
        <v>2020</v>
      </c>
    </row>
    <row r="83" spans="1:12" x14ac:dyDescent="0.35">
      <c r="A83" s="14" t="s">
        <v>41</v>
      </c>
      <c r="B83" s="15">
        <v>43890</v>
      </c>
      <c r="C83" s="7" t="s">
        <v>53</v>
      </c>
      <c r="D83" s="7">
        <v>1.74</v>
      </c>
      <c r="E83" s="7">
        <v>183619</v>
      </c>
      <c r="F83" s="7">
        <v>45.38</v>
      </c>
      <c r="G83" s="7" t="s">
        <v>54</v>
      </c>
      <c r="H83" s="7">
        <v>26.846699999999998</v>
      </c>
      <c r="I83" s="7">
        <v>80.946200000000005</v>
      </c>
      <c r="J83" s="7" t="s">
        <v>28</v>
      </c>
      <c r="K83" s="7" t="s">
        <v>80</v>
      </c>
      <c r="L83" s="11">
        <v>2020</v>
      </c>
    </row>
    <row r="84" spans="1:12" x14ac:dyDescent="0.35">
      <c r="A84" s="12" t="s">
        <v>41</v>
      </c>
      <c r="B84" s="13">
        <v>43921</v>
      </c>
      <c r="C84" s="6" t="s">
        <v>53</v>
      </c>
      <c r="D84" s="6">
        <v>2.31</v>
      </c>
      <c r="E84" s="6">
        <v>142176</v>
      </c>
      <c r="F84" s="6">
        <v>35.229999999999997</v>
      </c>
      <c r="G84" s="6" t="s">
        <v>54</v>
      </c>
      <c r="H84" s="6">
        <v>26.846699999999998</v>
      </c>
      <c r="I84" s="6">
        <v>80.946200000000005</v>
      </c>
      <c r="J84" s="6" t="s">
        <v>28</v>
      </c>
      <c r="K84" s="6" t="s">
        <v>81</v>
      </c>
      <c r="L84" s="10">
        <v>2020</v>
      </c>
    </row>
    <row r="85" spans="1:12" x14ac:dyDescent="0.35">
      <c r="A85" s="14" t="s">
        <v>41</v>
      </c>
      <c r="B85" s="15">
        <v>43951</v>
      </c>
      <c r="C85" s="7" t="s">
        <v>53</v>
      </c>
      <c r="D85" s="7">
        <v>74.510000000000005</v>
      </c>
      <c r="E85" s="7">
        <v>49420</v>
      </c>
      <c r="F85" s="7">
        <v>46.79</v>
      </c>
      <c r="G85" s="7" t="s">
        <v>54</v>
      </c>
      <c r="H85" s="7">
        <v>26.846699999999998</v>
      </c>
      <c r="I85" s="7">
        <v>80.946200000000005</v>
      </c>
      <c r="J85" s="7" t="s">
        <v>28</v>
      </c>
      <c r="K85" s="7" t="s">
        <v>82</v>
      </c>
      <c r="L85" s="11">
        <v>2020</v>
      </c>
    </row>
    <row r="86" spans="1:12" x14ac:dyDescent="0.35">
      <c r="A86" s="12" t="s">
        <v>42</v>
      </c>
      <c r="B86" s="13">
        <v>43890</v>
      </c>
      <c r="C86" s="6" t="s">
        <v>53</v>
      </c>
      <c r="D86" s="6">
        <v>10.41</v>
      </c>
      <c r="E86" s="6">
        <v>6009820</v>
      </c>
      <c r="F86" s="6">
        <v>44.19</v>
      </c>
      <c r="G86" s="6" t="s">
        <v>54</v>
      </c>
      <c r="H86" s="6">
        <v>30.066800000000001</v>
      </c>
      <c r="I86" s="6">
        <v>79.019300000000001</v>
      </c>
      <c r="J86" s="6" t="s">
        <v>28</v>
      </c>
      <c r="K86" s="6" t="s">
        <v>80</v>
      </c>
      <c r="L86" s="10">
        <v>2020</v>
      </c>
    </row>
    <row r="87" spans="1:12" x14ac:dyDescent="0.35">
      <c r="A87" s="14" t="s">
        <v>42</v>
      </c>
      <c r="B87" s="15">
        <v>43921</v>
      </c>
      <c r="C87" s="7" t="s">
        <v>53</v>
      </c>
      <c r="D87" s="7">
        <v>10.51</v>
      </c>
      <c r="E87" s="7">
        <v>6373692</v>
      </c>
      <c r="F87" s="7">
        <v>46.85</v>
      </c>
      <c r="G87" s="7" t="s">
        <v>54</v>
      </c>
      <c r="H87" s="7">
        <v>30.066800000000001</v>
      </c>
      <c r="I87" s="7">
        <v>79.019300000000001</v>
      </c>
      <c r="J87" s="7" t="s">
        <v>28</v>
      </c>
      <c r="K87" s="7" t="s">
        <v>81</v>
      </c>
      <c r="L87" s="11">
        <v>2020</v>
      </c>
    </row>
    <row r="88" spans="1:12" x14ac:dyDescent="0.35">
      <c r="A88" s="12" t="s">
        <v>42</v>
      </c>
      <c r="B88" s="13">
        <v>43951</v>
      </c>
      <c r="C88" s="6" t="s">
        <v>53</v>
      </c>
      <c r="D88" s="6">
        <v>3.69</v>
      </c>
      <c r="E88" s="6">
        <v>4721590</v>
      </c>
      <c r="F88" s="6">
        <v>32.200000000000003</v>
      </c>
      <c r="G88" s="6" t="s">
        <v>54</v>
      </c>
      <c r="H88" s="6">
        <v>30.066800000000001</v>
      </c>
      <c r="I88" s="6">
        <v>79.019300000000001</v>
      </c>
      <c r="J88" s="6" t="s">
        <v>28</v>
      </c>
      <c r="K88" s="6" t="s">
        <v>82</v>
      </c>
      <c r="L88" s="10">
        <v>2020</v>
      </c>
    </row>
    <row r="89" spans="1:12" x14ac:dyDescent="0.35">
      <c r="A89" s="14" t="s">
        <v>42</v>
      </c>
      <c r="B89" s="15">
        <v>43982</v>
      </c>
      <c r="C89" s="7" t="s">
        <v>53</v>
      </c>
      <c r="D89" s="7">
        <v>40.590000000000003</v>
      </c>
      <c r="E89" s="7">
        <v>3727366</v>
      </c>
      <c r="F89" s="7">
        <v>41.14</v>
      </c>
      <c r="G89" s="7" t="s">
        <v>54</v>
      </c>
      <c r="H89" s="7">
        <v>30.066800000000001</v>
      </c>
      <c r="I89" s="7">
        <v>79.019300000000001</v>
      </c>
      <c r="J89" s="7" t="s">
        <v>28</v>
      </c>
      <c r="K89" s="7" t="s">
        <v>71</v>
      </c>
      <c r="L89" s="11">
        <v>2020</v>
      </c>
    </row>
    <row r="90" spans="1:12" x14ac:dyDescent="0.35">
      <c r="A90" s="12" t="s">
        <v>42</v>
      </c>
      <c r="B90" s="13">
        <v>44012</v>
      </c>
      <c r="C90" s="6" t="s">
        <v>53</v>
      </c>
      <c r="D90" s="6">
        <v>20</v>
      </c>
      <c r="E90" s="6">
        <v>5364047</v>
      </c>
      <c r="F90" s="6">
        <v>43.9</v>
      </c>
      <c r="G90" s="6" t="s">
        <v>54</v>
      </c>
      <c r="H90" s="6">
        <v>30.066800000000001</v>
      </c>
      <c r="I90" s="6">
        <v>79.019300000000001</v>
      </c>
      <c r="J90" s="6" t="s">
        <v>28</v>
      </c>
      <c r="K90" s="6" t="s">
        <v>72</v>
      </c>
      <c r="L90" s="10">
        <v>2020</v>
      </c>
    </row>
    <row r="91" spans="1:12" x14ac:dyDescent="0.35">
      <c r="A91" s="14" t="s">
        <v>43</v>
      </c>
      <c r="B91" s="15">
        <v>43890</v>
      </c>
      <c r="C91" s="7" t="s">
        <v>53</v>
      </c>
      <c r="D91" s="7">
        <v>14.48</v>
      </c>
      <c r="E91" s="7">
        <v>15040572</v>
      </c>
      <c r="F91" s="7">
        <v>41.83</v>
      </c>
      <c r="G91" s="7" t="s">
        <v>54</v>
      </c>
      <c r="H91" s="7">
        <v>22.986799999999999</v>
      </c>
      <c r="I91" s="7">
        <v>87.855000000000004</v>
      </c>
      <c r="J91" s="7" t="s">
        <v>24</v>
      </c>
      <c r="K91" s="7" t="s">
        <v>80</v>
      </c>
      <c r="L91" s="11">
        <v>2020</v>
      </c>
    </row>
    <row r="92" spans="1:12" x14ac:dyDescent="0.35">
      <c r="A92" s="12" t="s">
        <v>43</v>
      </c>
      <c r="B92" s="13">
        <v>43921</v>
      </c>
      <c r="C92" s="6" t="s">
        <v>53</v>
      </c>
      <c r="D92" s="6">
        <v>9.4700000000000006</v>
      </c>
      <c r="E92" s="6">
        <v>15059769</v>
      </c>
      <c r="F92" s="6">
        <v>39.47</v>
      </c>
      <c r="G92" s="6" t="s">
        <v>54</v>
      </c>
      <c r="H92" s="6"/>
      <c r="I92" s="6"/>
      <c r="J92" s="6"/>
      <c r="K92" s="6" t="s">
        <v>81</v>
      </c>
      <c r="L92" s="10">
        <v>2020</v>
      </c>
    </row>
    <row r="93" spans="1:12" x14ac:dyDescent="0.35">
      <c r="A93" s="14" t="s">
        <v>43</v>
      </c>
      <c r="B93" s="15">
        <v>43951</v>
      </c>
      <c r="C93" s="7" t="s">
        <v>53</v>
      </c>
      <c r="D93" s="7">
        <v>12.25</v>
      </c>
      <c r="E93" s="7">
        <v>13051219</v>
      </c>
      <c r="F93" s="7">
        <v>35.21</v>
      </c>
      <c r="G93" s="7" t="s">
        <v>54</v>
      </c>
      <c r="H93" s="7"/>
      <c r="I93" s="7"/>
      <c r="J93" s="7"/>
      <c r="K93" s="7" t="s">
        <v>82</v>
      </c>
      <c r="L93" s="11">
        <v>2020</v>
      </c>
    </row>
    <row r="94" spans="1:12" x14ac:dyDescent="0.35">
      <c r="A94" s="12" t="s">
        <v>43</v>
      </c>
      <c r="B94" s="13">
        <v>43982</v>
      </c>
      <c r="C94" s="6" t="s">
        <v>53</v>
      </c>
      <c r="D94" s="6">
        <v>10.45</v>
      </c>
      <c r="E94" s="6">
        <v>15586833</v>
      </c>
      <c r="F94" s="6">
        <v>41.11</v>
      </c>
      <c r="G94" s="6" t="s">
        <v>54</v>
      </c>
      <c r="H94" s="6"/>
      <c r="I94" s="6"/>
      <c r="J94" s="6"/>
      <c r="K94" s="6" t="s">
        <v>71</v>
      </c>
      <c r="L94" s="10">
        <v>2020</v>
      </c>
    </row>
    <row r="95" spans="1:12" x14ac:dyDescent="0.35">
      <c r="A95" s="14" t="s">
        <v>43</v>
      </c>
      <c r="B95" s="15">
        <v>44012</v>
      </c>
      <c r="C95" s="7" t="s">
        <v>53</v>
      </c>
      <c r="D95" s="7">
        <v>13.86</v>
      </c>
      <c r="E95" s="7">
        <v>16076978</v>
      </c>
      <c r="F95" s="7">
        <v>43.98</v>
      </c>
      <c r="G95" s="7" t="s">
        <v>54</v>
      </c>
      <c r="H95" s="7"/>
      <c r="I95" s="7"/>
      <c r="J95" s="7"/>
      <c r="K95" s="7" t="s">
        <v>72</v>
      </c>
      <c r="L95" s="11">
        <v>2020</v>
      </c>
    </row>
    <row r="96" spans="1:12" x14ac:dyDescent="0.35">
      <c r="A96" s="12" t="s">
        <v>44</v>
      </c>
      <c r="B96" s="13">
        <v>43951</v>
      </c>
      <c r="C96" s="6" t="s">
        <v>53</v>
      </c>
      <c r="D96" s="6">
        <v>0</v>
      </c>
      <c r="E96" s="6">
        <v>133399</v>
      </c>
      <c r="F96" s="6">
        <v>37.72</v>
      </c>
      <c r="G96" s="6" t="s">
        <v>54</v>
      </c>
      <c r="H96" s="6"/>
      <c r="I96" s="6"/>
      <c r="J96" s="6"/>
      <c r="K96" s="6" t="s">
        <v>82</v>
      </c>
      <c r="L96" s="10">
        <v>2020</v>
      </c>
    </row>
    <row r="97" spans="1:12" x14ac:dyDescent="0.35">
      <c r="A97" s="14" t="s">
        <v>44</v>
      </c>
      <c r="B97" s="15">
        <v>44012</v>
      </c>
      <c r="C97" s="7" t="s">
        <v>53</v>
      </c>
      <c r="D97" s="7">
        <v>5.81</v>
      </c>
      <c r="E97" s="7">
        <v>141313</v>
      </c>
      <c r="F97" s="7">
        <v>42.36</v>
      </c>
      <c r="G97" s="7" t="s">
        <v>54</v>
      </c>
      <c r="H97" s="7"/>
      <c r="I97" s="7"/>
      <c r="J97" s="7"/>
      <c r="K97" s="7" t="s">
        <v>72</v>
      </c>
      <c r="L97" s="11">
        <v>2020</v>
      </c>
    </row>
    <row r="98" spans="1:12" x14ac:dyDescent="0.35">
      <c r="A98" s="12" t="s">
        <v>45</v>
      </c>
      <c r="B98" s="13">
        <v>43890</v>
      </c>
      <c r="C98" s="6" t="s">
        <v>53</v>
      </c>
      <c r="D98" s="6">
        <v>1.17</v>
      </c>
      <c r="E98" s="6">
        <v>15828488</v>
      </c>
      <c r="F98" s="6">
        <v>48.86</v>
      </c>
      <c r="G98" s="6" t="s">
        <v>54</v>
      </c>
      <c r="H98" s="6"/>
      <c r="I98" s="6"/>
      <c r="J98" s="6"/>
      <c r="K98" s="6" t="s">
        <v>80</v>
      </c>
      <c r="L98" s="10">
        <v>2020</v>
      </c>
    </row>
    <row r="99" spans="1:12" x14ac:dyDescent="0.35">
      <c r="A99" s="14" t="s">
        <v>45</v>
      </c>
      <c r="B99" s="15">
        <v>43921</v>
      </c>
      <c r="C99" s="7" t="s">
        <v>53</v>
      </c>
      <c r="D99" s="7">
        <v>6.36</v>
      </c>
      <c r="E99" s="7">
        <v>15848590</v>
      </c>
      <c r="F99" s="7">
        <v>51.56</v>
      </c>
      <c r="G99" s="7" t="s">
        <v>54</v>
      </c>
      <c r="H99" s="7"/>
      <c r="I99" s="7"/>
      <c r="J99" s="7"/>
      <c r="K99" s="7" t="s">
        <v>81</v>
      </c>
      <c r="L99" s="11">
        <v>2020</v>
      </c>
    </row>
    <row r="100" spans="1:12" x14ac:dyDescent="0.35">
      <c r="A100" s="12" t="s">
        <v>45</v>
      </c>
      <c r="B100" s="13">
        <v>43951</v>
      </c>
      <c r="C100" s="6" t="s">
        <v>53</v>
      </c>
      <c r="D100" s="6">
        <v>53.19</v>
      </c>
      <c r="E100" s="6">
        <v>5086200</v>
      </c>
      <c r="F100" s="6">
        <v>33.049999999999997</v>
      </c>
      <c r="G100" s="6" t="s">
        <v>54</v>
      </c>
      <c r="H100" s="6"/>
      <c r="I100" s="6"/>
      <c r="J100" s="6"/>
      <c r="K100" s="6" t="s">
        <v>82</v>
      </c>
      <c r="L100" s="10">
        <v>2020</v>
      </c>
    </row>
    <row r="101" spans="1:12" x14ac:dyDescent="0.35">
      <c r="A101" s="14" t="s">
        <v>45</v>
      </c>
      <c r="B101" s="15">
        <v>43982</v>
      </c>
      <c r="C101" s="7" t="s">
        <v>53</v>
      </c>
      <c r="D101" s="7">
        <v>38.729999999999997</v>
      </c>
      <c r="E101" s="7">
        <v>5768342</v>
      </c>
      <c r="F101" s="7">
        <v>28.6</v>
      </c>
      <c r="G101" s="7" t="s">
        <v>54</v>
      </c>
      <c r="H101" s="7"/>
      <c r="I101" s="7"/>
      <c r="J101" s="7"/>
      <c r="K101" s="7" t="s">
        <v>71</v>
      </c>
      <c r="L101" s="11">
        <v>2020</v>
      </c>
    </row>
    <row r="102" spans="1:12" x14ac:dyDescent="0.35">
      <c r="A102" s="12" t="s">
        <v>45</v>
      </c>
      <c r="B102" s="13">
        <v>44012</v>
      </c>
      <c r="C102" s="6" t="s">
        <v>53</v>
      </c>
      <c r="D102" s="6">
        <v>2.06</v>
      </c>
      <c r="E102" s="6">
        <v>10169115</v>
      </c>
      <c r="F102" s="6">
        <v>31.49</v>
      </c>
      <c r="G102" s="6" t="s">
        <v>54</v>
      </c>
      <c r="H102" s="6"/>
      <c r="I102" s="6"/>
      <c r="J102" s="6"/>
      <c r="K102" s="6" t="s">
        <v>72</v>
      </c>
      <c r="L102" s="10">
        <v>2020</v>
      </c>
    </row>
    <row r="103" spans="1:12" x14ac:dyDescent="0.35">
      <c r="A103" s="14" t="s">
        <v>46</v>
      </c>
      <c r="B103" s="15">
        <v>43890</v>
      </c>
      <c r="C103" s="7" t="s">
        <v>53</v>
      </c>
      <c r="D103" s="7">
        <v>9.02</v>
      </c>
      <c r="E103" s="7">
        <v>11304474</v>
      </c>
      <c r="F103" s="7">
        <v>66.92</v>
      </c>
      <c r="G103" s="7" t="s">
        <v>54</v>
      </c>
      <c r="H103" s="7"/>
      <c r="I103" s="7"/>
      <c r="J103" s="7"/>
      <c r="K103" s="7" t="s">
        <v>80</v>
      </c>
      <c r="L103" s="11">
        <v>2020</v>
      </c>
    </row>
    <row r="104" spans="1:12" x14ac:dyDescent="0.35">
      <c r="A104" s="12" t="s">
        <v>46</v>
      </c>
      <c r="B104" s="13">
        <v>43921</v>
      </c>
      <c r="C104" s="6" t="s">
        <v>53</v>
      </c>
      <c r="D104" s="6">
        <v>5.63</v>
      </c>
      <c r="E104" s="6">
        <v>12028377</v>
      </c>
      <c r="F104" s="6">
        <v>68.53</v>
      </c>
      <c r="G104" s="6" t="s">
        <v>54</v>
      </c>
      <c r="H104" s="6"/>
      <c r="I104" s="6"/>
      <c r="J104" s="6"/>
      <c r="K104" s="6" t="s">
        <v>81</v>
      </c>
      <c r="L104" s="10">
        <v>2020</v>
      </c>
    </row>
    <row r="105" spans="1:12" x14ac:dyDescent="0.35">
      <c r="A105" s="14" t="s">
        <v>46</v>
      </c>
      <c r="B105" s="15">
        <v>43951</v>
      </c>
      <c r="C105" s="7" t="s">
        <v>53</v>
      </c>
      <c r="D105" s="7">
        <v>4.51</v>
      </c>
      <c r="E105" s="7">
        <v>8793799</v>
      </c>
      <c r="F105" s="7">
        <v>49.44</v>
      </c>
      <c r="G105" s="7" t="s">
        <v>54</v>
      </c>
      <c r="H105" s="7"/>
      <c r="I105" s="7"/>
      <c r="J105" s="7"/>
      <c r="K105" s="7" t="s">
        <v>82</v>
      </c>
      <c r="L105" s="11">
        <v>2020</v>
      </c>
    </row>
    <row r="106" spans="1:12" x14ac:dyDescent="0.35">
      <c r="A106" s="12" t="s">
        <v>46</v>
      </c>
      <c r="B106" s="13">
        <v>43982</v>
      </c>
      <c r="C106" s="6" t="s">
        <v>53</v>
      </c>
      <c r="D106" s="6">
        <v>34.01</v>
      </c>
      <c r="E106" s="6">
        <v>7508747</v>
      </c>
      <c r="F106" s="6">
        <v>61</v>
      </c>
      <c r="G106" s="6" t="s">
        <v>54</v>
      </c>
      <c r="H106" s="6"/>
      <c r="I106" s="6"/>
      <c r="J106" s="6"/>
      <c r="K106" s="6" t="s">
        <v>71</v>
      </c>
      <c r="L106" s="10">
        <v>2020</v>
      </c>
    </row>
    <row r="107" spans="1:12" x14ac:dyDescent="0.35">
      <c r="A107" s="14" t="s">
        <v>46</v>
      </c>
      <c r="B107" s="15">
        <v>44012</v>
      </c>
      <c r="C107" s="7" t="s">
        <v>53</v>
      </c>
      <c r="D107" s="7">
        <v>19.3</v>
      </c>
      <c r="E107" s="7">
        <v>8891181</v>
      </c>
      <c r="F107" s="7">
        <v>58.97</v>
      </c>
      <c r="G107" s="7" t="s">
        <v>54</v>
      </c>
      <c r="H107" s="7"/>
      <c r="I107" s="7"/>
      <c r="J107" s="7"/>
      <c r="K107" s="7" t="s">
        <v>72</v>
      </c>
      <c r="L107" s="11">
        <v>2020</v>
      </c>
    </row>
    <row r="108" spans="1:12" x14ac:dyDescent="0.35">
      <c r="A108" s="12" t="s">
        <v>47</v>
      </c>
      <c r="B108" s="13">
        <v>43890</v>
      </c>
      <c r="C108" s="6" t="s">
        <v>53</v>
      </c>
      <c r="D108" s="6">
        <v>26.22</v>
      </c>
      <c r="E108" s="6">
        <v>1169347</v>
      </c>
      <c r="F108" s="6">
        <v>69.88</v>
      </c>
      <c r="G108" s="6" t="s">
        <v>54</v>
      </c>
      <c r="H108" s="6"/>
      <c r="I108" s="6"/>
      <c r="J108" s="6"/>
      <c r="K108" s="6" t="s">
        <v>80</v>
      </c>
      <c r="L108" s="10">
        <v>2020</v>
      </c>
    </row>
    <row r="109" spans="1:12" x14ac:dyDescent="0.35">
      <c r="A109" s="14" t="s">
        <v>47</v>
      </c>
      <c r="B109" s="15">
        <v>43921</v>
      </c>
      <c r="C109" s="7" t="s">
        <v>53</v>
      </c>
      <c r="D109" s="7">
        <v>31.61</v>
      </c>
      <c r="E109" s="7">
        <v>1060946</v>
      </c>
      <c r="F109" s="7">
        <v>68.28</v>
      </c>
      <c r="G109" s="7" t="s">
        <v>54</v>
      </c>
      <c r="H109" s="7"/>
      <c r="I109" s="7"/>
      <c r="J109" s="7"/>
      <c r="K109" s="7" t="s">
        <v>81</v>
      </c>
      <c r="L109" s="11">
        <v>2020</v>
      </c>
    </row>
    <row r="110" spans="1:12" x14ac:dyDescent="0.35">
      <c r="A110" s="12" t="s">
        <v>47</v>
      </c>
      <c r="B110" s="13">
        <v>43951</v>
      </c>
      <c r="C110" s="6" t="s">
        <v>53</v>
      </c>
      <c r="D110" s="6">
        <v>43.64</v>
      </c>
      <c r="E110" s="6">
        <v>675083</v>
      </c>
      <c r="F110" s="6">
        <v>52.63</v>
      </c>
      <c r="G110" s="6" t="s">
        <v>54</v>
      </c>
      <c r="H110" s="6"/>
      <c r="I110" s="6"/>
      <c r="J110" s="6"/>
      <c r="K110" s="6" t="s">
        <v>82</v>
      </c>
      <c r="L110" s="10">
        <v>2020</v>
      </c>
    </row>
    <row r="111" spans="1:12" x14ac:dyDescent="0.35">
      <c r="A111" s="14" t="s">
        <v>47</v>
      </c>
      <c r="B111" s="15">
        <v>43982</v>
      </c>
      <c r="C111" s="7" t="s">
        <v>53</v>
      </c>
      <c r="D111" s="7">
        <v>14.71</v>
      </c>
      <c r="E111" s="7">
        <v>911789</v>
      </c>
      <c r="F111" s="7">
        <v>46.9</v>
      </c>
      <c r="G111" s="7" t="s">
        <v>54</v>
      </c>
      <c r="H111" s="7"/>
      <c r="I111" s="7"/>
      <c r="J111" s="7"/>
      <c r="K111" s="7" t="s">
        <v>71</v>
      </c>
      <c r="L111" s="11">
        <v>2020</v>
      </c>
    </row>
    <row r="112" spans="1:12" x14ac:dyDescent="0.35">
      <c r="A112" s="12" t="s">
        <v>47</v>
      </c>
      <c r="B112" s="13">
        <v>44012</v>
      </c>
      <c r="C112" s="6" t="s">
        <v>53</v>
      </c>
      <c r="D112" s="6">
        <v>18.84</v>
      </c>
      <c r="E112" s="6">
        <v>1106978</v>
      </c>
      <c r="F112" s="6">
        <v>59.74</v>
      </c>
      <c r="G112" s="6" t="s">
        <v>54</v>
      </c>
      <c r="H112" s="6"/>
      <c r="I112" s="6"/>
      <c r="J112" s="6"/>
      <c r="K112" s="6" t="s">
        <v>72</v>
      </c>
      <c r="L112" s="10">
        <v>2020</v>
      </c>
    </row>
    <row r="113" spans="1:12" x14ac:dyDescent="0.35">
      <c r="A113" s="14" t="s">
        <v>48</v>
      </c>
      <c r="B113" s="15">
        <v>43890</v>
      </c>
      <c r="C113" s="7" t="s">
        <v>53</v>
      </c>
      <c r="D113" s="7">
        <v>8.1199999999999992</v>
      </c>
      <c r="E113" s="7">
        <v>44257432</v>
      </c>
      <c r="F113" s="7">
        <v>39.130000000000003</v>
      </c>
      <c r="G113" s="7" t="s">
        <v>54</v>
      </c>
      <c r="H113" s="7"/>
      <c r="I113" s="7"/>
      <c r="J113" s="7"/>
      <c r="K113" s="7" t="s">
        <v>80</v>
      </c>
      <c r="L113" s="11">
        <v>2020</v>
      </c>
    </row>
    <row r="114" spans="1:12" x14ac:dyDescent="0.35">
      <c r="A114" s="12" t="s">
        <v>48</v>
      </c>
      <c r="B114" s="13">
        <v>43921</v>
      </c>
      <c r="C114" s="6" t="s">
        <v>53</v>
      </c>
      <c r="D114" s="6">
        <v>9.3699999999999992</v>
      </c>
      <c r="E114" s="6">
        <v>43086706</v>
      </c>
      <c r="F114" s="6">
        <v>38.53</v>
      </c>
      <c r="G114" s="6" t="s">
        <v>54</v>
      </c>
      <c r="H114" s="6"/>
      <c r="I114" s="6"/>
      <c r="J114" s="6"/>
      <c r="K114" s="6" t="s">
        <v>81</v>
      </c>
      <c r="L114" s="10">
        <v>2020</v>
      </c>
    </row>
    <row r="115" spans="1:12" x14ac:dyDescent="0.35">
      <c r="A115" s="14" t="s">
        <v>48</v>
      </c>
      <c r="B115" s="15">
        <v>43951</v>
      </c>
      <c r="C115" s="7" t="s">
        <v>53</v>
      </c>
      <c r="D115" s="7">
        <v>19.920000000000002</v>
      </c>
      <c r="E115" s="7">
        <v>39970677</v>
      </c>
      <c r="F115" s="7">
        <v>40.369999999999997</v>
      </c>
      <c r="G115" s="7" t="s">
        <v>54</v>
      </c>
      <c r="H115" s="7"/>
      <c r="I115" s="7"/>
      <c r="J115" s="7"/>
      <c r="K115" s="7" t="s">
        <v>82</v>
      </c>
      <c r="L115" s="11">
        <v>2020</v>
      </c>
    </row>
    <row r="116" spans="1:12" x14ac:dyDescent="0.35">
      <c r="A116" s="12" t="s">
        <v>48</v>
      </c>
      <c r="B116" s="13">
        <v>43982</v>
      </c>
      <c r="C116" s="6" t="s">
        <v>53</v>
      </c>
      <c r="D116" s="6">
        <v>16.89</v>
      </c>
      <c r="E116" s="6">
        <v>38640999</v>
      </c>
      <c r="F116" s="6">
        <v>37.520000000000003</v>
      </c>
      <c r="G116" s="6" t="s">
        <v>54</v>
      </c>
      <c r="H116" s="6"/>
      <c r="I116" s="6"/>
      <c r="J116" s="6"/>
      <c r="K116" s="6" t="s">
        <v>71</v>
      </c>
      <c r="L116" s="10">
        <v>2020</v>
      </c>
    </row>
    <row r="117" spans="1:12" x14ac:dyDescent="0.35">
      <c r="A117" s="14" t="s">
        <v>48</v>
      </c>
      <c r="B117" s="15">
        <v>44012</v>
      </c>
      <c r="C117" s="7" t="s">
        <v>53</v>
      </c>
      <c r="D117" s="7">
        <v>8.51</v>
      </c>
      <c r="E117" s="7">
        <v>41908909</v>
      </c>
      <c r="F117" s="7">
        <v>36.89</v>
      </c>
      <c r="G117" s="7" t="s">
        <v>54</v>
      </c>
      <c r="H117" s="7"/>
      <c r="I117" s="7"/>
      <c r="J117" s="7"/>
      <c r="K117" s="7" t="s">
        <v>72</v>
      </c>
      <c r="L117" s="11">
        <v>2020</v>
      </c>
    </row>
    <row r="118" spans="1:12" x14ac:dyDescent="0.35">
      <c r="A118" s="12" t="s">
        <v>49</v>
      </c>
      <c r="B118" s="13">
        <v>43890</v>
      </c>
      <c r="C118" s="6" t="s">
        <v>53</v>
      </c>
      <c r="D118" s="6">
        <v>4.8499999999999996</v>
      </c>
      <c r="E118" s="6">
        <v>2057523</v>
      </c>
      <c r="F118" s="6">
        <v>37.159999999999997</v>
      </c>
      <c r="G118" s="6" t="s">
        <v>54</v>
      </c>
      <c r="H118" s="6"/>
      <c r="I118" s="6"/>
      <c r="J118" s="6"/>
      <c r="K118" s="6" t="s">
        <v>80</v>
      </c>
      <c r="L118" s="10">
        <v>2020</v>
      </c>
    </row>
    <row r="119" spans="1:12" x14ac:dyDescent="0.35">
      <c r="A119" s="14" t="s">
        <v>49</v>
      </c>
      <c r="B119" s="15">
        <v>43951</v>
      </c>
      <c r="C119" s="7" t="s">
        <v>53</v>
      </c>
      <c r="D119" s="7">
        <v>3.66</v>
      </c>
      <c r="E119" s="7">
        <v>1972074</v>
      </c>
      <c r="F119" s="7">
        <v>35.04</v>
      </c>
      <c r="G119" s="7" t="s">
        <v>54</v>
      </c>
      <c r="H119" s="7"/>
      <c r="I119" s="7"/>
      <c r="J119" s="7"/>
      <c r="K119" s="7" t="s">
        <v>82</v>
      </c>
      <c r="L119" s="11">
        <v>2020</v>
      </c>
    </row>
    <row r="120" spans="1:12" x14ac:dyDescent="0.35">
      <c r="A120" s="12" t="s">
        <v>49</v>
      </c>
      <c r="B120" s="13">
        <v>43982</v>
      </c>
      <c r="C120" s="6" t="s">
        <v>53</v>
      </c>
      <c r="D120" s="6">
        <v>3.57</v>
      </c>
      <c r="E120" s="6">
        <v>1915482</v>
      </c>
      <c r="F120" s="6">
        <v>33.94</v>
      </c>
      <c r="G120" s="6" t="s">
        <v>54</v>
      </c>
      <c r="H120" s="6"/>
      <c r="I120" s="6"/>
      <c r="J120" s="6"/>
      <c r="K120" s="6" t="s">
        <v>71</v>
      </c>
      <c r="L120" s="10">
        <v>2020</v>
      </c>
    </row>
    <row r="121" spans="1:12" x14ac:dyDescent="0.35">
      <c r="A121" s="14" t="s">
        <v>49</v>
      </c>
      <c r="B121" s="15">
        <v>44012</v>
      </c>
      <c r="C121" s="7" t="s">
        <v>53</v>
      </c>
      <c r="D121" s="7">
        <v>10.71</v>
      </c>
      <c r="E121" s="7">
        <v>1675441</v>
      </c>
      <c r="F121" s="7">
        <v>32</v>
      </c>
      <c r="G121" s="7" t="s">
        <v>54</v>
      </c>
      <c r="H121" s="7"/>
      <c r="I121" s="7"/>
      <c r="J121" s="7"/>
      <c r="K121" s="7" t="s">
        <v>72</v>
      </c>
      <c r="L121" s="11">
        <v>2020</v>
      </c>
    </row>
    <row r="122" spans="1:12" x14ac:dyDescent="0.35">
      <c r="A122" s="12" t="s">
        <v>50</v>
      </c>
      <c r="B122" s="13">
        <v>43890</v>
      </c>
      <c r="C122" s="6" t="s">
        <v>53</v>
      </c>
      <c r="D122" s="6">
        <v>3.78</v>
      </c>
      <c r="E122" s="6">
        <v>26093009</v>
      </c>
      <c r="F122" s="6">
        <v>49.51</v>
      </c>
      <c r="G122" s="6" t="s">
        <v>54</v>
      </c>
      <c r="H122" s="6"/>
      <c r="I122" s="6"/>
      <c r="J122" s="6"/>
      <c r="K122" s="6" t="s">
        <v>80</v>
      </c>
      <c r="L122" s="10">
        <v>2020</v>
      </c>
    </row>
    <row r="123" spans="1:12" x14ac:dyDescent="0.35">
      <c r="A123" s="14" t="s">
        <v>50</v>
      </c>
      <c r="B123" s="15">
        <v>43921</v>
      </c>
      <c r="C123" s="7" t="s">
        <v>53</v>
      </c>
      <c r="D123" s="7">
        <v>7.02</v>
      </c>
      <c r="E123" s="7">
        <v>25097812</v>
      </c>
      <c r="F123" s="7">
        <v>49.18</v>
      </c>
      <c r="G123" s="7" t="s">
        <v>54</v>
      </c>
      <c r="H123" s="7"/>
      <c r="I123" s="7"/>
      <c r="J123" s="7"/>
      <c r="K123" s="7" t="s">
        <v>81</v>
      </c>
      <c r="L123" s="11">
        <v>2020</v>
      </c>
    </row>
    <row r="124" spans="1:12" x14ac:dyDescent="0.35">
      <c r="A124" s="12" t="s">
        <v>50</v>
      </c>
      <c r="B124" s="13">
        <v>43951</v>
      </c>
      <c r="C124" s="6" t="s">
        <v>53</v>
      </c>
      <c r="D124" s="6">
        <v>18.32</v>
      </c>
      <c r="E124" s="6">
        <v>17639370</v>
      </c>
      <c r="F124" s="6">
        <v>39.270000000000003</v>
      </c>
      <c r="G124" s="6" t="s">
        <v>54</v>
      </c>
      <c r="H124" s="6"/>
      <c r="I124" s="6"/>
      <c r="J124" s="6"/>
      <c r="K124" s="6" t="s">
        <v>82</v>
      </c>
      <c r="L124" s="10">
        <v>2020</v>
      </c>
    </row>
    <row r="125" spans="1:12" x14ac:dyDescent="0.35">
      <c r="A125" s="14" t="s">
        <v>50</v>
      </c>
      <c r="B125" s="15">
        <v>43982</v>
      </c>
      <c r="C125" s="7" t="s">
        <v>53</v>
      </c>
      <c r="D125" s="7">
        <v>18.43</v>
      </c>
      <c r="E125" s="7">
        <v>19115772</v>
      </c>
      <c r="F125" s="7">
        <v>42.53</v>
      </c>
      <c r="G125" s="7" t="s">
        <v>54</v>
      </c>
      <c r="H125" s="7"/>
      <c r="I125" s="7"/>
      <c r="J125" s="7"/>
      <c r="K125" s="7" t="s">
        <v>71</v>
      </c>
      <c r="L125" s="11">
        <v>2020</v>
      </c>
    </row>
    <row r="126" spans="1:12" x14ac:dyDescent="0.35">
      <c r="A126" s="12" t="s">
        <v>50</v>
      </c>
      <c r="B126" s="13">
        <v>44012</v>
      </c>
      <c r="C126" s="6" t="s">
        <v>53</v>
      </c>
      <c r="D126" s="6">
        <v>4.9400000000000004</v>
      </c>
      <c r="E126" s="6">
        <v>21225887</v>
      </c>
      <c r="F126" s="6">
        <v>40.44</v>
      </c>
      <c r="G126" s="6" t="s">
        <v>54</v>
      </c>
      <c r="H126" s="6"/>
      <c r="I126" s="6"/>
      <c r="J126" s="6"/>
      <c r="K126" s="6" t="s">
        <v>72</v>
      </c>
      <c r="L126" s="10">
        <v>2020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7DFD8-AE42-4BE7-BE74-DB5263D87C6A}">
  <dimension ref="A3:B15"/>
  <sheetViews>
    <sheetView topLeftCell="A2" workbookViewId="0">
      <selection activeCell="B3" sqref="A3:B15"/>
    </sheetView>
  </sheetViews>
  <sheetFormatPr defaultRowHeight="14.5" x14ac:dyDescent="0.35"/>
  <cols>
    <col min="1" max="1" width="12.36328125" bestFit="1" customWidth="1"/>
    <col min="2" max="2" width="40.6328125" bestFit="1" customWidth="1"/>
    <col min="3" max="3" width="10.81640625" bestFit="1" customWidth="1"/>
  </cols>
  <sheetData>
    <row r="3" spans="1:2" x14ac:dyDescent="0.35">
      <c r="A3" s="1" t="s">
        <v>64</v>
      </c>
      <c r="B3" t="s">
        <v>85</v>
      </c>
    </row>
    <row r="4" spans="1:2" x14ac:dyDescent="0.35">
      <c r="A4" s="2" t="s">
        <v>83</v>
      </c>
      <c r="B4">
        <v>8.0441346153846194</v>
      </c>
    </row>
    <row r="5" spans="1:2" x14ac:dyDescent="0.35">
      <c r="A5" s="3" t="s">
        <v>71</v>
      </c>
      <c r="B5">
        <v>7.0680769230769211</v>
      </c>
    </row>
    <row r="6" spans="1:2" x14ac:dyDescent="0.35">
      <c r="A6" s="3" t="s">
        <v>89</v>
      </c>
      <c r="B6">
        <v>8.2011538461538471</v>
      </c>
    </row>
    <row r="7" spans="1:2" x14ac:dyDescent="0.35">
      <c r="A7" s="3" t="s">
        <v>90</v>
      </c>
      <c r="B7">
        <v>7.7419230769230767</v>
      </c>
    </row>
    <row r="8" spans="1:2" x14ac:dyDescent="0.35">
      <c r="A8" s="3" t="s">
        <v>91</v>
      </c>
      <c r="B8">
        <v>8.5030769230769252</v>
      </c>
    </row>
    <row r="9" spans="1:2" x14ac:dyDescent="0.35">
      <c r="A9" s="3" t="s">
        <v>92</v>
      </c>
      <c r="B9">
        <v>7.0367999999999995</v>
      </c>
    </row>
    <row r="10" spans="1:2" x14ac:dyDescent="0.35">
      <c r="A10" s="3" t="s">
        <v>93</v>
      </c>
      <c r="B10">
        <v>9.0511111111111102</v>
      </c>
    </row>
    <row r="11" spans="1:2" x14ac:dyDescent="0.35">
      <c r="A11" s="3" t="s">
        <v>94</v>
      </c>
      <c r="B11">
        <v>8.4322222222222241</v>
      </c>
    </row>
    <row r="12" spans="1:2" x14ac:dyDescent="0.35">
      <c r="A12" s="3" t="s">
        <v>95</v>
      </c>
      <c r="B12">
        <v>8.2335999999999991</v>
      </c>
    </row>
    <row r="13" spans="1:2" x14ac:dyDescent="0.35">
      <c r="A13" s="2" t="s">
        <v>84</v>
      </c>
      <c r="B13">
        <v>7.8426923076923076</v>
      </c>
    </row>
    <row r="14" spans="1:2" x14ac:dyDescent="0.35">
      <c r="A14" s="3" t="s">
        <v>96</v>
      </c>
      <c r="B14">
        <v>7.8426923076923076</v>
      </c>
    </row>
    <row r="15" spans="1:2" x14ac:dyDescent="0.35">
      <c r="A15" s="2" t="s">
        <v>65</v>
      </c>
      <c r="B15">
        <v>8.0217521367521414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A1A58-0D60-42D6-9909-8FDBB212C9E3}">
  <dimension ref="A1:L235"/>
  <sheetViews>
    <sheetView workbookViewId="0">
      <selection sqref="A1:L235"/>
    </sheetView>
  </sheetViews>
  <sheetFormatPr defaultRowHeight="14.5" x14ac:dyDescent="0.35"/>
  <cols>
    <col min="2" max="2" width="10.453125" bestFit="1" customWidth="1"/>
  </cols>
  <sheetData>
    <row r="1" spans="1:12" x14ac:dyDescent="0.35">
      <c r="A1" s="4" t="s">
        <v>63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51</v>
      </c>
      <c r="H1" s="5" t="s">
        <v>67</v>
      </c>
      <c r="I1" s="5" t="s">
        <v>68</v>
      </c>
      <c r="J1" s="5" t="s">
        <v>0</v>
      </c>
      <c r="K1" s="5" t="s">
        <v>69</v>
      </c>
      <c r="L1" s="9" t="s">
        <v>70</v>
      </c>
    </row>
    <row r="2" spans="1:12" x14ac:dyDescent="0.35">
      <c r="A2" s="12" t="s">
        <v>8</v>
      </c>
      <c r="B2" s="13">
        <v>43616</v>
      </c>
      <c r="C2" s="6" t="s">
        <v>53</v>
      </c>
      <c r="D2" s="6">
        <v>3.65</v>
      </c>
      <c r="E2" s="6">
        <v>11999139</v>
      </c>
      <c r="F2" s="6">
        <v>43.24</v>
      </c>
      <c r="G2" s="6" t="s">
        <v>54</v>
      </c>
      <c r="H2" s="6">
        <v>15.9129</v>
      </c>
      <c r="I2" s="6">
        <v>79.739999999999995</v>
      </c>
      <c r="J2" s="6" t="s">
        <v>11</v>
      </c>
      <c r="K2" s="6" t="s">
        <v>71</v>
      </c>
      <c r="L2" s="10">
        <v>2019</v>
      </c>
    </row>
    <row r="3" spans="1:12" x14ac:dyDescent="0.35">
      <c r="A3" s="14" t="s">
        <v>8</v>
      </c>
      <c r="B3" s="15">
        <v>43646</v>
      </c>
      <c r="C3" s="7" t="s">
        <v>53</v>
      </c>
      <c r="D3" s="7">
        <v>3.05</v>
      </c>
      <c r="E3" s="7">
        <v>11755881</v>
      </c>
      <c r="F3" s="7">
        <v>42.05</v>
      </c>
      <c r="G3" s="7" t="s">
        <v>54</v>
      </c>
      <c r="H3" s="7">
        <v>15.9129</v>
      </c>
      <c r="I3" s="7">
        <v>79.739999999999995</v>
      </c>
      <c r="J3" s="7" t="s">
        <v>11</v>
      </c>
      <c r="K3" s="7" t="s">
        <v>72</v>
      </c>
      <c r="L3" s="11">
        <v>2019</v>
      </c>
    </row>
    <row r="4" spans="1:12" x14ac:dyDescent="0.35">
      <c r="A4" s="12" t="s">
        <v>8</v>
      </c>
      <c r="B4" s="13">
        <v>43677</v>
      </c>
      <c r="C4" s="6" t="s">
        <v>53</v>
      </c>
      <c r="D4" s="6">
        <v>3.75</v>
      </c>
      <c r="E4" s="6">
        <v>12086707</v>
      </c>
      <c r="F4" s="6">
        <v>43.5</v>
      </c>
      <c r="G4" s="6" t="s">
        <v>54</v>
      </c>
      <c r="H4" s="6">
        <v>15.9129</v>
      </c>
      <c r="I4" s="6">
        <v>79.739999999999995</v>
      </c>
      <c r="J4" s="6" t="s">
        <v>11</v>
      </c>
      <c r="K4" s="6" t="s">
        <v>73</v>
      </c>
      <c r="L4" s="10">
        <v>2019</v>
      </c>
    </row>
    <row r="5" spans="1:12" x14ac:dyDescent="0.35">
      <c r="A5" s="14" t="s">
        <v>8</v>
      </c>
      <c r="B5" s="15">
        <v>43708</v>
      </c>
      <c r="C5" s="7" t="s">
        <v>53</v>
      </c>
      <c r="D5" s="7">
        <v>3.32</v>
      </c>
      <c r="E5" s="7">
        <v>12285693</v>
      </c>
      <c r="F5" s="7">
        <v>43.97</v>
      </c>
      <c r="G5" s="7" t="s">
        <v>54</v>
      </c>
      <c r="H5" s="7">
        <v>15.9129</v>
      </c>
      <c r="I5" s="7">
        <v>79.739999999999995</v>
      </c>
      <c r="J5" s="7" t="s">
        <v>11</v>
      </c>
      <c r="K5" s="7" t="s">
        <v>74</v>
      </c>
      <c r="L5" s="11">
        <v>2019</v>
      </c>
    </row>
    <row r="6" spans="1:12" x14ac:dyDescent="0.35">
      <c r="A6" s="12" t="s">
        <v>8</v>
      </c>
      <c r="B6" s="13">
        <v>43738</v>
      </c>
      <c r="C6" s="6" t="s">
        <v>53</v>
      </c>
      <c r="D6" s="6">
        <v>5.17</v>
      </c>
      <c r="E6" s="6">
        <v>12256762</v>
      </c>
      <c r="F6" s="6">
        <v>44.68</v>
      </c>
      <c r="G6" s="6" t="s">
        <v>54</v>
      </c>
      <c r="H6" s="6">
        <v>15.9129</v>
      </c>
      <c r="I6" s="6">
        <v>79.739999999999995</v>
      </c>
      <c r="J6" s="6" t="s">
        <v>11</v>
      </c>
      <c r="K6" s="6" t="s">
        <v>75</v>
      </c>
      <c r="L6" s="10">
        <v>2019</v>
      </c>
    </row>
    <row r="7" spans="1:12" x14ac:dyDescent="0.35">
      <c r="A7" s="14" t="s">
        <v>8</v>
      </c>
      <c r="B7" s="15">
        <v>43769</v>
      </c>
      <c r="C7" s="7" t="s">
        <v>53</v>
      </c>
      <c r="D7" s="7">
        <v>3.52</v>
      </c>
      <c r="E7" s="7">
        <v>12017412</v>
      </c>
      <c r="F7" s="7">
        <v>43.01</v>
      </c>
      <c r="G7" s="7" t="s">
        <v>54</v>
      </c>
      <c r="H7" s="7">
        <v>15.9129</v>
      </c>
      <c r="I7" s="7">
        <v>79.739999999999995</v>
      </c>
      <c r="J7" s="7" t="s">
        <v>11</v>
      </c>
      <c r="K7" s="7" t="s">
        <v>76</v>
      </c>
      <c r="L7" s="11">
        <v>2019</v>
      </c>
    </row>
    <row r="8" spans="1:12" x14ac:dyDescent="0.35">
      <c r="A8" s="12" t="s">
        <v>8</v>
      </c>
      <c r="B8" s="13">
        <v>43799</v>
      </c>
      <c r="C8" s="6" t="s">
        <v>53</v>
      </c>
      <c r="D8" s="6">
        <v>4.12</v>
      </c>
      <c r="E8" s="6">
        <v>11397681</v>
      </c>
      <c r="F8" s="6">
        <v>41</v>
      </c>
      <c r="G8" s="6" t="s">
        <v>54</v>
      </c>
      <c r="H8" s="6">
        <v>15.9129</v>
      </c>
      <c r="I8" s="6">
        <v>79.739999999999995</v>
      </c>
      <c r="J8" s="6" t="s">
        <v>11</v>
      </c>
      <c r="K8" s="6" t="s">
        <v>77</v>
      </c>
      <c r="L8" s="10">
        <v>2019</v>
      </c>
    </row>
    <row r="9" spans="1:12" x14ac:dyDescent="0.35">
      <c r="A9" s="14" t="s">
        <v>8</v>
      </c>
      <c r="B9" s="15">
        <v>43830</v>
      </c>
      <c r="C9" s="7" t="s">
        <v>53</v>
      </c>
      <c r="D9" s="7">
        <v>4.38</v>
      </c>
      <c r="E9" s="7">
        <v>12528395</v>
      </c>
      <c r="F9" s="7">
        <v>45.14</v>
      </c>
      <c r="G9" s="7" t="s">
        <v>54</v>
      </c>
      <c r="H9" s="7">
        <v>15.9129</v>
      </c>
      <c r="I9" s="7">
        <v>79.739999999999995</v>
      </c>
      <c r="J9" s="7" t="s">
        <v>11</v>
      </c>
      <c r="K9" s="7" t="s">
        <v>78</v>
      </c>
      <c r="L9" s="11">
        <v>2019</v>
      </c>
    </row>
    <row r="10" spans="1:12" x14ac:dyDescent="0.35">
      <c r="A10" s="12" t="s">
        <v>8</v>
      </c>
      <c r="B10" s="13">
        <v>43861</v>
      </c>
      <c r="C10" s="6" t="s">
        <v>53</v>
      </c>
      <c r="D10" s="6">
        <v>4.84</v>
      </c>
      <c r="E10" s="6">
        <v>12016676</v>
      </c>
      <c r="F10" s="6">
        <v>43.46</v>
      </c>
      <c r="G10" s="6" t="s">
        <v>54</v>
      </c>
      <c r="H10" s="6">
        <v>15.9129</v>
      </c>
      <c r="I10" s="6">
        <v>79.739999999999995</v>
      </c>
      <c r="J10" s="6" t="s">
        <v>11</v>
      </c>
      <c r="K10" s="6" t="s">
        <v>79</v>
      </c>
      <c r="L10" s="10">
        <v>2020</v>
      </c>
    </row>
    <row r="11" spans="1:12" x14ac:dyDescent="0.35">
      <c r="A11" s="14" t="s">
        <v>21</v>
      </c>
      <c r="B11" s="15">
        <v>43616</v>
      </c>
      <c r="C11" s="7" t="s">
        <v>53</v>
      </c>
      <c r="D11" s="7">
        <v>4.29</v>
      </c>
      <c r="E11" s="7">
        <v>11749334</v>
      </c>
      <c r="F11" s="7">
        <v>57.39</v>
      </c>
      <c r="G11" s="7" t="s">
        <v>54</v>
      </c>
      <c r="H11" s="7">
        <v>26.200600000000001</v>
      </c>
      <c r="I11" s="7">
        <v>92.937600000000003</v>
      </c>
      <c r="J11" s="7" t="s">
        <v>22</v>
      </c>
      <c r="K11" s="7" t="s">
        <v>71</v>
      </c>
      <c r="L11" s="11">
        <v>2019</v>
      </c>
    </row>
    <row r="12" spans="1:12" x14ac:dyDescent="0.35">
      <c r="A12" s="12" t="s">
        <v>21</v>
      </c>
      <c r="B12" s="13">
        <v>43646</v>
      </c>
      <c r="C12" s="6" t="s">
        <v>53</v>
      </c>
      <c r="D12" s="6">
        <v>5.08</v>
      </c>
      <c r="E12" s="6">
        <v>8923222</v>
      </c>
      <c r="F12" s="6">
        <v>43.87</v>
      </c>
      <c r="G12" s="6" t="s">
        <v>54</v>
      </c>
      <c r="H12" s="6">
        <v>26.200600000000001</v>
      </c>
      <c r="I12" s="6">
        <v>92.937600000000003</v>
      </c>
      <c r="J12" s="6" t="s">
        <v>22</v>
      </c>
      <c r="K12" s="6" t="s">
        <v>72</v>
      </c>
      <c r="L12" s="10">
        <v>2019</v>
      </c>
    </row>
    <row r="13" spans="1:12" x14ac:dyDescent="0.35">
      <c r="A13" s="14" t="s">
        <v>21</v>
      </c>
      <c r="B13" s="15">
        <v>43677</v>
      </c>
      <c r="C13" s="7" t="s">
        <v>53</v>
      </c>
      <c r="D13" s="7">
        <v>4.26</v>
      </c>
      <c r="E13" s="7">
        <v>9911534</v>
      </c>
      <c r="F13" s="7">
        <v>48.21</v>
      </c>
      <c r="G13" s="7" t="s">
        <v>54</v>
      </c>
      <c r="H13" s="7">
        <v>26.200600000000001</v>
      </c>
      <c r="I13" s="7">
        <v>92.937600000000003</v>
      </c>
      <c r="J13" s="7" t="s">
        <v>22</v>
      </c>
      <c r="K13" s="7" t="s">
        <v>73</v>
      </c>
      <c r="L13" s="11">
        <v>2019</v>
      </c>
    </row>
    <row r="14" spans="1:12" x14ac:dyDescent="0.35">
      <c r="A14" s="12" t="s">
        <v>21</v>
      </c>
      <c r="B14" s="13">
        <v>43708</v>
      </c>
      <c r="C14" s="6" t="s">
        <v>53</v>
      </c>
      <c r="D14" s="6">
        <v>5.79</v>
      </c>
      <c r="E14" s="6">
        <v>9292039</v>
      </c>
      <c r="F14" s="6">
        <v>45.83</v>
      </c>
      <c r="G14" s="6" t="s">
        <v>54</v>
      </c>
      <c r="H14" s="6">
        <v>26.200600000000001</v>
      </c>
      <c r="I14" s="6">
        <v>92.937600000000003</v>
      </c>
      <c r="J14" s="6" t="s">
        <v>22</v>
      </c>
      <c r="K14" s="6" t="s">
        <v>74</v>
      </c>
      <c r="L14" s="10">
        <v>2019</v>
      </c>
    </row>
    <row r="15" spans="1:12" x14ac:dyDescent="0.35">
      <c r="A15" s="14" t="s">
        <v>21</v>
      </c>
      <c r="B15" s="15">
        <v>43738</v>
      </c>
      <c r="C15" s="7" t="s">
        <v>53</v>
      </c>
      <c r="D15" s="7">
        <v>4.46</v>
      </c>
      <c r="E15" s="7">
        <v>11468349</v>
      </c>
      <c r="F15" s="7">
        <v>55.67</v>
      </c>
      <c r="G15" s="7" t="s">
        <v>54</v>
      </c>
      <c r="H15" s="7">
        <v>26.200600000000001</v>
      </c>
      <c r="I15" s="7">
        <v>92.937600000000003</v>
      </c>
      <c r="J15" s="7" t="s">
        <v>22</v>
      </c>
      <c r="K15" s="7" t="s">
        <v>75</v>
      </c>
      <c r="L15" s="11">
        <v>2019</v>
      </c>
    </row>
    <row r="16" spans="1:12" x14ac:dyDescent="0.35">
      <c r="A16" s="12" t="s">
        <v>21</v>
      </c>
      <c r="B16" s="13">
        <v>43769</v>
      </c>
      <c r="C16" s="6" t="s">
        <v>53</v>
      </c>
      <c r="D16" s="6">
        <v>4.6500000000000004</v>
      </c>
      <c r="E16" s="6">
        <v>8395906</v>
      </c>
      <c r="F16" s="6">
        <v>40.76</v>
      </c>
      <c r="G16" s="6" t="s">
        <v>54</v>
      </c>
      <c r="H16" s="6">
        <v>26.200600000000001</v>
      </c>
      <c r="I16" s="6">
        <v>92.937600000000003</v>
      </c>
      <c r="J16" s="6" t="s">
        <v>22</v>
      </c>
      <c r="K16" s="6" t="s">
        <v>76</v>
      </c>
      <c r="L16" s="10">
        <v>2019</v>
      </c>
    </row>
    <row r="17" spans="1:12" x14ac:dyDescent="0.35">
      <c r="A17" s="14" t="s">
        <v>21</v>
      </c>
      <c r="B17" s="15">
        <v>43799</v>
      </c>
      <c r="C17" s="7" t="s">
        <v>53</v>
      </c>
      <c r="D17" s="7">
        <v>4.66</v>
      </c>
      <c r="E17" s="7">
        <v>9625362</v>
      </c>
      <c r="F17" s="7">
        <v>46.64</v>
      </c>
      <c r="G17" s="7" t="s">
        <v>54</v>
      </c>
      <c r="H17" s="7">
        <v>25.0961</v>
      </c>
      <c r="I17" s="7">
        <v>85.313100000000006</v>
      </c>
      <c r="J17" s="7" t="s">
        <v>24</v>
      </c>
      <c r="K17" s="7" t="s">
        <v>77</v>
      </c>
      <c r="L17" s="11">
        <v>2019</v>
      </c>
    </row>
    <row r="18" spans="1:12" x14ac:dyDescent="0.35">
      <c r="A18" s="12" t="s">
        <v>21</v>
      </c>
      <c r="B18" s="13">
        <v>43861</v>
      </c>
      <c r="C18" s="6" t="s">
        <v>53</v>
      </c>
      <c r="D18" s="6">
        <v>4.29</v>
      </c>
      <c r="E18" s="6">
        <v>11420996</v>
      </c>
      <c r="F18" s="6">
        <v>54.9</v>
      </c>
      <c r="G18" s="6" t="s">
        <v>54</v>
      </c>
      <c r="H18" s="6">
        <v>25.0961</v>
      </c>
      <c r="I18" s="6">
        <v>85.313100000000006</v>
      </c>
      <c r="J18" s="6" t="s">
        <v>24</v>
      </c>
      <c r="K18" s="6" t="s">
        <v>79</v>
      </c>
      <c r="L18" s="10">
        <v>2020</v>
      </c>
    </row>
    <row r="19" spans="1:12" x14ac:dyDescent="0.35">
      <c r="A19" s="14" t="s">
        <v>23</v>
      </c>
      <c r="B19" s="15">
        <v>43616</v>
      </c>
      <c r="C19" s="7" t="s">
        <v>53</v>
      </c>
      <c r="D19" s="7">
        <v>9.27</v>
      </c>
      <c r="E19" s="7">
        <v>24322330</v>
      </c>
      <c r="F19" s="7">
        <v>39.75</v>
      </c>
      <c r="G19" s="7" t="s">
        <v>54</v>
      </c>
      <c r="H19" s="7">
        <v>25.0961</v>
      </c>
      <c r="I19" s="7">
        <v>85.313100000000006</v>
      </c>
      <c r="J19" s="7" t="s">
        <v>24</v>
      </c>
      <c r="K19" s="7" t="s">
        <v>71</v>
      </c>
      <c r="L19" s="11">
        <v>2019</v>
      </c>
    </row>
    <row r="20" spans="1:12" x14ac:dyDescent="0.35">
      <c r="A20" s="12" t="s">
        <v>23</v>
      </c>
      <c r="B20" s="13">
        <v>43646</v>
      </c>
      <c r="C20" s="6" t="s">
        <v>53</v>
      </c>
      <c r="D20" s="6">
        <v>10.199999999999999</v>
      </c>
      <c r="E20" s="6">
        <v>24097712</v>
      </c>
      <c r="F20" s="6">
        <v>39.71</v>
      </c>
      <c r="G20" s="6" t="s">
        <v>54</v>
      </c>
      <c r="H20" s="6">
        <v>25.0961</v>
      </c>
      <c r="I20" s="6">
        <v>85.313100000000006</v>
      </c>
      <c r="J20" s="6" t="s">
        <v>24</v>
      </c>
      <c r="K20" s="6" t="s">
        <v>72</v>
      </c>
      <c r="L20" s="10">
        <v>2019</v>
      </c>
    </row>
    <row r="21" spans="1:12" x14ac:dyDescent="0.35">
      <c r="A21" s="14" t="s">
        <v>23</v>
      </c>
      <c r="B21" s="15">
        <v>43677</v>
      </c>
      <c r="C21" s="7" t="s">
        <v>53</v>
      </c>
      <c r="D21" s="7">
        <v>13.44</v>
      </c>
      <c r="E21" s="7">
        <v>23248875</v>
      </c>
      <c r="F21" s="7">
        <v>39.659999999999997</v>
      </c>
      <c r="G21" s="7" t="s">
        <v>54</v>
      </c>
      <c r="H21" s="7">
        <v>25.0961</v>
      </c>
      <c r="I21" s="7">
        <v>85.313100000000006</v>
      </c>
      <c r="J21" s="7" t="s">
        <v>24</v>
      </c>
      <c r="K21" s="7" t="s">
        <v>73</v>
      </c>
      <c r="L21" s="11">
        <v>2019</v>
      </c>
    </row>
    <row r="22" spans="1:12" x14ac:dyDescent="0.35">
      <c r="A22" s="12" t="s">
        <v>23</v>
      </c>
      <c r="B22" s="13">
        <v>43708</v>
      </c>
      <c r="C22" s="6" t="s">
        <v>53</v>
      </c>
      <c r="D22" s="6">
        <v>11</v>
      </c>
      <c r="E22" s="6">
        <v>22260203</v>
      </c>
      <c r="F22" s="6">
        <v>36.85</v>
      </c>
      <c r="G22" s="6" t="s">
        <v>54</v>
      </c>
      <c r="H22" s="6">
        <v>25.0961</v>
      </c>
      <c r="I22" s="6">
        <v>85.313100000000006</v>
      </c>
      <c r="J22" s="6" t="s">
        <v>24</v>
      </c>
      <c r="K22" s="6" t="s">
        <v>74</v>
      </c>
      <c r="L22" s="10">
        <v>2019</v>
      </c>
    </row>
    <row r="23" spans="1:12" x14ac:dyDescent="0.35">
      <c r="A23" s="14" t="s">
        <v>23</v>
      </c>
      <c r="B23" s="15">
        <v>43738</v>
      </c>
      <c r="C23" s="7" t="s">
        <v>53</v>
      </c>
      <c r="D23" s="7">
        <v>8.8699999999999992</v>
      </c>
      <c r="E23" s="7">
        <v>23905700</v>
      </c>
      <c r="F23" s="7">
        <v>38.57</v>
      </c>
      <c r="G23" s="7" t="s">
        <v>54</v>
      </c>
      <c r="H23" s="7">
        <v>21.278700000000001</v>
      </c>
      <c r="I23" s="7">
        <v>81.866100000000003</v>
      </c>
      <c r="J23" s="7" t="s">
        <v>26</v>
      </c>
      <c r="K23" s="7" t="s">
        <v>75</v>
      </c>
      <c r="L23" s="11">
        <v>2019</v>
      </c>
    </row>
    <row r="24" spans="1:12" x14ac:dyDescent="0.35">
      <c r="A24" s="12" t="s">
        <v>23</v>
      </c>
      <c r="B24" s="13">
        <v>43769</v>
      </c>
      <c r="C24" s="6" t="s">
        <v>53</v>
      </c>
      <c r="D24" s="6">
        <v>12.47</v>
      </c>
      <c r="E24" s="6">
        <v>24053140</v>
      </c>
      <c r="F24" s="6">
        <v>40.31</v>
      </c>
      <c r="G24" s="6" t="s">
        <v>54</v>
      </c>
      <c r="H24" s="6">
        <v>21.278700000000001</v>
      </c>
      <c r="I24" s="6">
        <v>81.866100000000003</v>
      </c>
      <c r="J24" s="6" t="s">
        <v>26</v>
      </c>
      <c r="K24" s="6" t="s">
        <v>76</v>
      </c>
      <c r="L24" s="10">
        <v>2019</v>
      </c>
    </row>
    <row r="25" spans="1:12" x14ac:dyDescent="0.35">
      <c r="A25" s="14" t="s">
        <v>23</v>
      </c>
      <c r="B25" s="15">
        <v>43799</v>
      </c>
      <c r="C25" s="7" t="s">
        <v>53</v>
      </c>
      <c r="D25" s="7">
        <v>12.4</v>
      </c>
      <c r="E25" s="7">
        <v>22445989</v>
      </c>
      <c r="F25" s="7">
        <v>37.51</v>
      </c>
      <c r="G25" s="7" t="s">
        <v>54</v>
      </c>
      <c r="H25" s="7">
        <v>21.278700000000001</v>
      </c>
      <c r="I25" s="7">
        <v>81.866100000000003</v>
      </c>
      <c r="J25" s="7" t="s">
        <v>26</v>
      </c>
      <c r="K25" s="7" t="s">
        <v>77</v>
      </c>
      <c r="L25" s="11">
        <v>2019</v>
      </c>
    </row>
    <row r="26" spans="1:12" x14ac:dyDescent="0.35">
      <c r="A26" s="12" t="s">
        <v>23</v>
      </c>
      <c r="B26" s="13">
        <v>43830</v>
      </c>
      <c r="C26" s="6" t="s">
        <v>53</v>
      </c>
      <c r="D26" s="6">
        <v>10.16</v>
      </c>
      <c r="E26" s="6">
        <v>22914530</v>
      </c>
      <c r="F26" s="6">
        <v>37.25</v>
      </c>
      <c r="G26" s="6" t="s">
        <v>54</v>
      </c>
      <c r="H26" s="6">
        <v>21.278700000000001</v>
      </c>
      <c r="I26" s="6">
        <v>81.866100000000003</v>
      </c>
      <c r="J26" s="6" t="s">
        <v>26</v>
      </c>
      <c r="K26" s="6" t="s">
        <v>78</v>
      </c>
      <c r="L26" s="10">
        <v>2019</v>
      </c>
    </row>
    <row r="27" spans="1:12" x14ac:dyDescent="0.35">
      <c r="A27" s="14" t="s">
        <v>23</v>
      </c>
      <c r="B27" s="15">
        <v>43861</v>
      </c>
      <c r="C27" s="7" t="s">
        <v>53</v>
      </c>
      <c r="D27" s="7">
        <v>9.1300000000000008</v>
      </c>
      <c r="E27" s="7">
        <v>23409006</v>
      </c>
      <c r="F27" s="7">
        <v>37.54</v>
      </c>
      <c r="G27" s="7" t="s">
        <v>54</v>
      </c>
      <c r="H27" s="7">
        <v>21.278700000000001</v>
      </c>
      <c r="I27" s="7">
        <v>81.866100000000003</v>
      </c>
      <c r="J27" s="7" t="s">
        <v>26</v>
      </c>
      <c r="K27" s="7" t="s">
        <v>79</v>
      </c>
      <c r="L27" s="11">
        <v>2020</v>
      </c>
    </row>
    <row r="28" spans="1:12" x14ac:dyDescent="0.35">
      <c r="A28" s="12" t="s">
        <v>25</v>
      </c>
      <c r="B28" s="13">
        <v>43616</v>
      </c>
      <c r="C28" s="6" t="s">
        <v>53</v>
      </c>
      <c r="D28" s="6">
        <v>9.82</v>
      </c>
      <c r="E28" s="6">
        <v>6259019</v>
      </c>
      <c r="F28" s="6">
        <v>42.89</v>
      </c>
      <c r="G28" s="6" t="s">
        <v>54</v>
      </c>
      <c r="H28" s="6">
        <v>28.7041</v>
      </c>
      <c r="I28" s="6">
        <v>77.102500000000006</v>
      </c>
      <c r="J28" s="6" t="s">
        <v>28</v>
      </c>
      <c r="K28" s="6" t="s">
        <v>71</v>
      </c>
      <c r="L28" s="10">
        <v>2019</v>
      </c>
    </row>
    <row r="29" spans="1:12" x14ac:dyDescent="0.35">
      <c r="A29" s="14" t="s">
        <v>25</v>
      </c>
      <c r="B29" s="15">
        <v>43646</v>
      </c>
      <c r="C29" s="7" t="s">
        <v>53</v>
      </c>
      <c r="D29" s="7">
        <v>6.76</v>
      </c>
      <c r="E29" s="7">
        <v>6608626</v>
      </c>
      <c r="F29" s="7">
        <v>43.71</v>
      </c>
      <c r="G29" s="7" t="s">
        <v>54</v>
      </c>
      <c r="H29" s="7">
        <v>28.7041</v>
      </c>
      <c r="I29" s="7">
        <v>77.102500000000006</v>
      </c>
      <c r="J29" s="7" t="s">
        <v>28</v>
      </c>
      <c r="K29" s="7" t="s">
        <v>72</v>
      </c>
      <c r="L29" s="11">
        <v>2019</v>
      </c>
    </row>
    <row r="30" spans="1:12" x14ac:dyDescent="0.35">
      <c r="A30" s="12" t="s">
        <v>25</v>
      </c>
      <c r="B30" s="13">
        <v>43677</v>
      </c>
      <c r="C30" s="6" t="s">
        <v>53</v>
      </c>
      <c r="D30" s="6">
        <v>4.54</v>
      </c>
      <c r="E30" s="6">
        <v>6753622</v>
      </c>
      <c r="F30" s="6">
        <v>43.53</v>
      </c>
      <c r="G30" s="6" t="s">
        <v>54</v>
      </c>
      <c r="H30" s="6">
        <v>28.7041</v>
      </c>
      <c r="I30" s="6">
        <v>77.102500000000006</v>
      </c>
      <c r="J30" s="6" t="s">
        <v>28</v>
      </c>
      <c r="K30" s="6" t="s">
        <v>73</v>
      </c>
      <c r="L30" s="10">
        <v>2019</v>
      </c>
    </row>
    <row r="31" spans="1:12" x14ac:dyDescent="0.35">
      <c r="A31" s="14" t="s">
        <v>25</v>
      </c>
      <c r="B31" s="15">
        <v>43708</v>
      </c>
      <c r="C31" s="7" t="s">
        <v>53</v>
      </c>
      <c r="D31" s="7">
        <v>4.6399999999999997</v>
      </c>
      <c r="E31" s="7">
        <v>6607694</v>
      </c>
      <c r="F31" s="7">
        <v>42.55</v>
      </c>
      <c r="G31" s="7" t="s">
        <v>54</v>
      </c>
      <c r="H31" s="7">
        <v>28.7041</v>
      </c>
      <c r="I31" s="7">
        <v>77.102500000000006</v>
      </c>
      <c r="J31" s="7" t="s">
        <v>28</v>
      </c>
      <c r="K31" s="7" t="s">
        <v>74</v>
      </c>
      <c r="L31" s="11">
        <v>2019</v>
      </c>
    </row>
    <row r="32" spans="1:12" x14ac:dyDescent="0.35">
      <c r="A32" s="12" t="s">
        <v>25</v>
      </c>
      <c r="B32" s="13">
        <v>43738</v>
      </c>
      <c r="C32" s="6" t="s">
        <v>53</v>
      </c>
      <c r="D32" s="6">
        <v>8.33</v>
      </c>
      <c r="E32" s="6">
        <v>6490776</v>
      </c>
      <c r="F32" s="6">
        <v>43.38</v>
      </c>
      <c r="G32" s="6" t="s">
        <v>54</v>
      </c>
      <c r="H32" s="6">
        <v>28.7041</v>
      </c>
      <c r="I32" s="6">
        <v>77.102500000000006</v>
      </c>
      <c r="J32" s="6" t="s">
        <v>28</v>
      </c>
      <c r="K32" s="6" t="s">
        <v>75</v>
      </c>
      <c r="L32" s="10">
        <v>2019</v>
      </c>
    </row>
    <row r="33" spans="1:12" x14ac:dyDescent="0.35">
      <c r="A33" s="14" t="s">
        <v>25</v>
      </c>
      <c r="B33" s="15">
        <v>43769</v>
      </c>
      <c r="C33" s="7" t="s">
        <v>53</v>
      </c>
      <c r="D33" s="7">
        <v>6.96</v>
      </c>
      <c r="E33" s="7">
        <v>7043840</v>
      </c>
      <c r="F33" s="7">
        <v>46.28</v>
      </c>
      <c r="G33" s="7" t="s">
        <v>54</v>
      </c>
      <c r="H33" s="7">
        <v>28.7041</v>
      </c>
      <c r="I33" s="7">
        <v>77.102500000000006</v>
      </c>
      <c r="J33" s="7" t="s">
        <v>28</v>
      </c>
      <c r="K33" s="7" t="s">
        <v>76</v>
      </c>
      <c r="L33" s="11">
        <v>2019</v>
      </c>
    </row>
    <row r="34" spans="1:12" x14ac:dyDescent="0.35">
      <c r="A34" s="12" t="s">
        <v>25</v>
      </c>
      <c r="B34" s="13">
        <v>43799</v>
      </c>
      <c r="C34" s="6" t="s">
        <v>53</v>
      </c>
      <c r="D34" s="6">
        <v>2.77</v>
      </c>
      <c r="E34" s="6">
        <v>6942931</v>
      </c>
      <c r="F34" s="6">
        <v>43.56</v>
      </c>
      <c r="G34" s="6" t="s">
        <v>54</v>
      </c>
      <c r="H34" s="6">
        <v>28.7041</v>
      </c>
      <c r="I34" s="6">
        <v>77.102500000000006</v>
      </c>
      <c r="J34" s="6" t="s">
        <v>28</v>
      </c>
      <c r="K34" s="6" t="s">
        <v>77</v>
      </c>
      <c r="L34" s="10">
        <v>2019</v>
      </c>
    </row>
    <row r="35" spans="1:12" x14ac:dyDescent="0.35">
      <c r="A35" s="14" t="s">
        <v>25</v>
      </c>
      <c r="B35" s="15">
        <v>43830</v>
      </c>
      <c r="C35" s="7" t="s">
        <v>53</v>
      </c>
      <c r="D35" s="7">
        <v>6.11</v>
      </c>
      <c r="E35" s="7">
        <v>6569385</v>
      </c>
      <c r="F35" s="7">
        <v>42.59</v>
      </c>
      <c r="G35" s="7" t="s">
        <v>54</v>
      </c>
      <c r="H35" s="7">
        <v>28.7041</v>
      </c>
      <c r="I35" s="7">
        <v>77.102500000000006</v>
      </c>
      <c r="J35" s="7" t="s">
        <v>28</v>
      </c>
      <c r="K35" s="7" t="s">
        <v>78</v>
      </c>
      <c r="L35" s="11">
        <v>2019</v>
      </c>
    </row>
    <row r="36" spans="1:12" x14ac:dyDescent="0.35">
      <c r="A36" s="12" t="s">
        <v>25</v>
      </c>
      <c r="B36" s="13">
        <v>43861</v>
      </c>
      <c r="C36" s="6" t="s">
        <v>53</v>
      </c>
      <c r="D36" s="6">
        <v>9.89</v>
      </c>
      <c r="E36" s="6">
        <v>6236201</v>
      </c>
      <c r="F36" s="6">
        <v>42.03</v>
      </c>
      <c r="G36" s="6" t="s">
        <v>54</v>
      </c>
      <c r="H36" s="6">
        <v>28.7041</v>
      </c>
      <c r="I36" s="6">
        <v>77.102500000000006</v>
      </c>
      <c r="J36" s="6" t="s">
        <v>28</v>
      </c>
      <c r="K36" s="6" t="s">
        <v>79</v>
      </c>
      <c r="L36" s="10">
        <v>2020</v>
      </c>
    </row>
    <row r="37" spans="1:12" x14ac:dyDescent="0.35">
      <c r="A37" s="14" t="s">
        <v>27</v>
      </c>
      <c r="B37" s="15">
        <v>43616</v>
      </c>
      <c r="C37" s="7" t="s">
        <v>53</v>
      </c>
      <c r="D37" s="7">
        <v>12.56</v>
      </c>
      <c r="E37" s="7">
        <v>169487</v>
      </c>
      <c r="F37" s="7">
        <v>42.33</v>
      </c>
      <c r="G37" s="7" t="s">
        <v>54</v>
      </c>
      <c r="H37" s="7">
        <v>15.299300000000001</v>
      </c>
      <c r="I37" s="7">
        <v>74.123999999999995</v>
      </c>
      <c r="J37" s="7" t="s">
        <v>26</v>
      </c>
      <c r="K37" s="7" t="s">
        <v>71</v>
      </c>
      <c r="L37" s="11">
        <v>2019</v>
      </c>
    </row>
    <row r="38" spans="1:12" x14ac:dyDescent="0.35">
      <c r="A38" s="12" t="s">
        <v>27</v>
      </c>
      <c r="B38" s="13">
        <v>43646</v>
      </c>
      <c r="C38" s="6" t="s">
        <v>53</v>
      </c>
      <c r="D38" s="6">
        <v>9.33</v>
      </c>
      <c r="E38" s="6">
        <v>149076</v>
      </c>
      <c r="F38" s="6">
        <v>35.74</v>
      </c>
      <c r="G38" s="6" t="s">
        <v>54</v>
      </c>
      <c r="H38" s="6">
        <v>15.299300000000001</v>
      </c>
      <c r="I38" s="6">
        <v>74.123999999999995</v>
      </c>
      <c r="J38" s="6" t="s">
        <v>26</v>
      </c>
      <c r="K38" s="6" t="s">
        <v>72</v>
      </c>
      <c r="L38" s="10">
        <v>2019</v>
      </c>
    </row>
    <row r="39" spans="1:12" x14ac:dyDescent="0.35">
      <c r="A39" s="14" t="s">
        <v>27</v>
      </c>
      <c r="B39" s="15">
        <v>43677</v>
      </c>
      <c r="C39" s="7" t="s">
        <v>53</v>
      </c>
      <c r="D39" s="7">
        <v>11.07</v>
      </c>
      <c r="E39" s="7">
        <v>166605</v>
      </c>
      <c r="F39" s="7">
        <v>40.53</v>
      </c>
      <c r="G39" s="7" t="s">
        <v>54</v>
      </c>
      <c r="H39" s="7">
        <v>15.299300000000001</v>
      </c>
      <c r="I39" s="7">
        <v>74.123999999999995</v>
      </c>
      <c r="J39" s="7" t="s">
        <v>26</v>
      </c>
      <c r="K39" s="7" t="s">
        <v>73</v>
      </c>
      <c r="L39" s="11">
        <v>2019</v>
      </c>
    </row>
    <row r="40" spans="1:12" x14ac:dyDescent="0.35">
      <c r="A40" s="12" t="s">
        <v>27</v>
      </c>
      <c r="B40" s="13">
        <v>43708</v>
      </c>
      <c r="C40" s="6" t="s">
        <v>53</v>
      </c>
      <c r="D40" s="6">
        <v>17.18</v>
      </c>
      <c r="E40" s="6">
        <v>135407</v>
      </c>
      <c r="F40" s="6">
        <v>35.21</v>
      </c>
      <c r="G40" s="6" t="s">
        <v>54</v>
      </c>
      <c r="H40" s="6">
        <v>15.299300000000001</v>
      </c>
      <c r="I40" s="6">
        <v>74.123999999999995</v>
      </c>
      <c r="J40" s="6" t="s">
        <v>26</v>
      </c>
      <c r="K40" s="6" t="s">
        <v>74</v>
      </c>
      <c r="L40" s="10">
        <v>2019</v>
      </c>
    </row>
    <row r="41" spans="1:12" x14ac:dyDescent="0.35">
      <c r="A41" s="14" t="s">
        <v>27</v>
      </c>
      <c r="B41" s="15">
        <v>43738</v>
      </c>
      <c r="C41" s="7" t="s">
        <v>53</v>
      </c>
      <c r="D41" s="7">
        <v>12.5</v>
      </c>
      <c r="E41" s="7">
        <v>166056</v>
      </c>
      <c r="F41" s="7">
        <v>40.68</v>
      </c>
      <c r="G41" s="7" t="s">
        <v>54</v>
      </c>
      <c r="H41" s="7">
        <v>15.299300000000001</v>
      </c>
      <c r="I41" s="7">
        <v>74.123999999999995</v>
      </c>
      <c r="J41" s="7" t="s">
        <v>26</v>
      </c>
      <c r="K41" s="7" t="s">
        <v>75</v>
      </c>
      <c r="L41" s="11">
        <v>2019</v>
      </c>
    </row>
    <row r="42" spans="1:12" x14ac:dyDescent="0.35">
      <c r="A42" s="12" t="s">
        <v>27</v>
      </c>
      <c r="B42" s="13">
        <v>43769</v>
      </c>
      <c r="C42" s="6" t="s">
        <v>53</v>
      </c>
      <c r="D42" s="6">
        <v>15.84</v>
      </c>
      <c r="E42" s="6">
        <v>149511</v>
      </c>
      <c r="F42" s="6">
        <v>37.9</v>
      </c>
      <c r="G42" s="6" t="s">
        <v>54</v>
      </c>
      <c r="H42" s="6">
        <v>15.299300000000001</v>
      </c>
      <c r="I42" s="6">
        <v>74.123999999999995</v>
      </c>
      <c r="J42" s="6" t="s">
        <v>26</v>
      </c>
      <c r="K42" s="6" t="s">
        <v>76</v>
      </c>
      <c r="L42" s="10">
        <v>2019</v>
      </c>
    </row>
    <row r="43" spans="1:12" x14ac:dyDescent="0.35">
      <c r="A43" s="14" t="s">
        <v>27</v>
      </c>
      <c r="B43" s="15">
        <v>43799</v>
      </c>
      <c r="C43" s="7" t="s">
        <v>53</v>
      </c>
      <c r="D43" s="7">
        <v>11.11</v>
      </c>
      <c r="E43" s="7">
        <v>178768</v>
      </c>
      <c r="F43" s="7">
        <v>42.71</v>
      </c>
      <c r="G43" s="7" t="s">
        <v>54</v>
      </c>
      <c r="H43" s="7">
        <v>22.258700000000001</v>
      </c>
      <c r="I43" s="7">
        <v>71.192400000000006</v>
      </c>
      <c r="J43" s="7" t="s">
        <v>26</v>
      </c>
      <c r="K43" s="7" t="s">
        <v>77</v>
      </c>
      <c r="L43" s="11">
        <v>2019</v>
      </c>
    </row>
    <row r="44" spans="1:12" x14ac:dyDescent="0.35">
      <c r="A44" s="12" t="s">
        <v>27</v>
      </c>
      <c r="B44" s="13">
        <v>43830</v>
      </c>
      <c r="C44" s="6" t="s">
        <v>53</v>
      </c>
      <c r="D44" s="6">
        <v>16.97</v>
      </c>
      <c r="E44" s="6">
        <v>145671</v>
      </c>
      <c r="F44" s="6">
        <v>37.08</v>
      </c>
      <c r="G44" s="6" t="s">
        <v>54</v>
      </c>
      <c r="H44" s="6">
        <v>22.258700000000001</v>
      </c>
      <c r="I44" s="6">
        <v>71.192400000000006</v>
      </c>
      <c r="J44" s="6" t="s">
        <v>26</v>
      </c>
      <c r="K44" s="6" t="s">
        <v>78</v>
      </c>
      <c r="L44" s="10">
        <v>2019</v>
      </c>
    </row>
    <row r="45" spans="1:12" x14ac:dyDescent="0.35">
      <c r="A45" s="14" t="s">
        <v>27</v>
      </c>
      <c r="B45" s="15">
        <v>43861</v>
      </c>
      <c r="C45" s="7" t="s">
        <v>53</v>
      </c>
      <c r="D45" s="7">
        <v>13.48</v>
      </c>
      <c r="E45" s="7">
        <v>157791</v>
      </c>
      <c r="F45" s="7">
        <v>38.36</v>
      </c>
      <c r="G45" s="7" t="s">
        <v>54</v>
      </c>
      <c r="H45" s="7">
        <v>22.258700000000001</v>
      </c>
      <c r="I45" s="7">
        <v>71.192400000000006</v>
      </c>
      <c r="J45" s="7" t="s">
        <v>26</v>
      </c>
      <c r="K45" s="7" t="s">
        <v>79</v>
      </c>
      <c r="L45" s="11">
        <v>2020</v>
      </c>
    </row>
    <row r="46" spans="1:12" x14ac:dyDescent="0.35">
      <c r="A46" s="12" t="s">
        <v>29</v>
      </c>
      <c r="B46" s="13">
        <v>43616</v>
      </c>
      <c r="C46" s="6" t="s">
        <v>53</v>
      </c>
      <c r="D46" s="6">
        <v>2.91</v>
      </c>
      <c r="E46" s="6">
        <v>179340</v>
      </c>
      <c r="F46" s="6">
        <v>39.159999999999997</v>
      </c>
      <c r="G46" s="6" t="s">
        <v>54</v>
      </c>
      <c r="H46" s="6">
        <v>22.258700000000001</v>
      </c>
      <c r="I46" s="6">
        <v>71.192400000000006</v>
      </c>
      <c r="J46" s="6" t="s">
        <v>26</v>
      </c>
      <c r="K46" s="6" t="s">
        <v>71</v>
      </c>
      <c r="L46" s="10">
        <v>2019</v>
      </c>
    </row>
    <row r="47" spans="1:12" x14ac:dyDescent="0.35">
      <c r="A47" s="14" t="s">
        <v>29</v>
      </c>
      <c r="B47" s="15">
        <v>43646</v>
      </c>
      <c r="C47" s="7" t="s">
        <v>53</v>
      </c>
      <c r="D47" s="7">
        <v>5.45</v>
      </c>
      <c r="E47" s="7">
        <v>170471</v>
      </c>
      <c r="F47" s="7">
        <v>38.19</v>
      </c>
      <c r="G47" s="7" t="s">
        <v>54</v>
      </c>
      <c r="H47" s="7">
        <v>22.258700000000001</v>
      </c>
      <c r="I47" s="7">
        <v>71.192400000000006</v>
      </c>
      <c r="J47" s="7" t="s">
        <v>26</v>
      </c>
      <c r="K47" s="7" t="s">
        <v>72</v>
      </c>
      <c r="L47" s="11">
        <v>2019</v>
      </c>
    </row>
    <row r="48" spans="1:12" x14ac:dyDescent="0.35">
      <c r="A48" s="12" t="s">
        <v>29</v>
      </c>
      <c r="B48" s="13">
        <v>43677</v>
      </c>
      <c r="C48" s="6" t="s">
        <v>53</v>
      </c>
      <c r="D48" s="6">
        <v>10.98</v>
      </c>
      <c r="E48" s="6">
        <v>167437</v>
      </c>
      <c r="F48" s="6">
        <v>39.81</v>
      </c>
      <c r="G48" s="6" t="s">
        <v>54</v>
      </c>
      <c r="H48" s="6">
        <v>29.058800000000002</v>
      </c>
      <c r="I48" s="6">
        <v>76.085599999999999</v>
      </c>
      <c r="J48" s="6" t="s">
        <v>28</v>
      </c>
      <c r="K48" s="6" t="s">
        <v>73</v>
      </c>
      <c r="L48" s="10">
        <v>2019</v>
      </c>
    </row>
    <row r="49" spans="1:12" x14ac:dyDescent="0.35">
      <c r="A49" s="14" t="s">
        <v>29</v>
      </c>
      <c r="B49" s="15">
        <v>43708</v>
      </c>
      <c r="C49" s="7" t="s">
        <v>53</v>
      </c>
      <c r="D49" s="7">
        <v>1.98</v>
      </c>
      <c r="E49" s="7">
        <v>183603</v>
      </c>
      <c r="F49" s="7">
        <v>39.61</v>
      </c>
      <c r="G49" s="7" t="s">
        <v>54</v>
      </c>
      <c r="H49" s="7">
        <v>29.058800000000002</v>
      </c>
      <c r="I49" s="7">
        <v>76.085599999999999</v>
      </c>
      <c r="J49" s="7" t="s">
        <v>28</v>
      </c>
      <c r="K49" s="7" t="s">
        <v>74</v>
      </c>
      <c r="L49" s="11">
        <v>2019</v>
      </c>
    </row>
    <row r="50" spans="1:12" x14ac:dyDescent="0.35">
      <c r="A50" s="12" t="s">
        <v>29</v>
      </c>
      <c r="B50" s="13">
        <v>43738</v>
      </c>
      <c r="C50" s="6" t="s">
        <v>53</v>
      </c>
      <c r="D50" s="6">
        <v>3.61</v>
      </c>
      <c r="E50" s="6">
        <v>163215</v>
      </c>
      <c r="F50" s="6">
        <v>35.78</v>
      </c>
      <c r="G50" s="6" t="s">
        <v>54</v>
      </c>
      <c r="H50" s="6">
        <v>29.058800000000002</v>
      </c>
      <c r="I50" s="6">
        <v>76.085599999999999</v>
      </c>
      <c r="J50" s="6" t="s">
        <v>28</v>
      </c>
      <c r="K50" s="6" t="s">
        <v>75</v>
      </c>
      <c r="L50" s="10">
        <v>2019</v>
      </c>
    </row>
    <row r="51" spans="1:12" x14ac:dyDescent="0.35">
      <c r="A51" s="14" t="s">
        <v>29</v>
      </c>
      <c r="B51" s="15">
        <v>43769</v>
      </c>
      <c r="C51" s="7" t="s">
        <v>53</v>
      </c>
      <c r="D51" s="7">
        <v>7.21</v>
      </c>
      <c r="E51" s="7">
        <v>177440</v>
      </c>
      <c r="F51" s="7">
        <v>40.36</v>
      </c>
      <c r="G51" s="7" t="s">
        <v>54</v>
      </c>
      <c r="H51" s="7">
        <v>29.058800000000002</v>
      </c>
      <c r="I51" s="7">
        <v>76.085599999999999</v>
      </c>
      <c r="J51" s="7" t="s">
        <v>28</v>
      </c>
      <c r="K51" s="7" t="s">
        <v>76</v>
      </c>
      <c r="L51" s="11">
        <v>2019</v>
      </c>
    </row>
    <row r="52" spans="1:12" x14ac:dyDescent="0.35">
      <c r="A52" s="12" t="s">
        <v>29</v>
      </c>
      <c r="B52" s="13">
        <v>43799</v>
      </c>
      <c r="C52" s="6" t="s">
        <v>53</v>
      </c>
      <c r="D52" s="6">
        <v>23.71</v>
      </c>
      <c r="E52" s="6">
        <v>159489</v>
      </c>
      <c r="F52" s="6">
        <v>44.09</v>
      </c>
      <c r="G52" s="6" t="s">
        <v>54</v>
      </c>
      <c r="H52" s="6">
        <v>29.058800000000002</v>
      </c>
      <c r="I52" s="6">
        <v>76.085599999999999</v>
      </c>
      <c r="J52" s="6" t="s">
        <v>28</v>
      </c>
      <c r="K52" s="6" t="s">
        <v>77</v>
      </c>
      <c r="L52" s="10">
        <v>2019</v>
      </c>
    </row>
    <row r="53" spans="1:12" x14ac:dyDescent="0.35">
      <c r="A53" s="14" t="s">
        <v>29</v>
      </c>
      <c r="B53" s="15">
        <v>43830</v>
      </c>
      <c r="C53" s="7" t="s">
        <v>53</v>
      </c>
      <c r="D53" s="7">
        <v>3.54</v>
      </c>
      <c r="E53" s="7">
        <v>177155</v>
      </c>
      <c r="F53" s="7">
        <v>38.700000000000003</v>
      </c>
      <c r="G53" s="7" t="s">
        <v>54</v>
      </c>
      <c r="H53" s="7">
        <v>29.058800000000002</v>
      </c>
      <c r="I53" s="7">
        <v>76.085599999999999</v>
      </c>
      <c r="J53" s="7" t="s">
        <v>28</v>
      </c>
      <c r="K53" s="7" t="s">
        <v>78</v>
      </c>
      <c r="L53" s="11">
        <v>2019</v>
      </c>
    </row>
    <row r="54" spans="1:12" x14ac:dyDescent="0.35">
      <c r="A54" s="12" t="s">
        <v>29</v>
      </c>
      <c r="B54" s="13">
        <v>43861</v>
      </c>
      <c r="C54" s="6" t="s">
        <v>53</v>
      </c>
      <c r="D54" s="6">
        <v>5.38</v>
      </c>
      <c r="E54" s="6">
        <v>158936</v>
      </c>
      <c r="F54" s="6">
        <v>35.36</v>
      </c>
      <c r="G54" s="6" t="s">
        <v>54</v>
      </c>
      <c r="H54" s="6">
        <v>29.058800000000002</v>
      </c>
      <c r="I54" s="6">
        <v>76.085599999999999</v>
      </c>
      <c r="J54" s="6" t="s">
        <v>28</v>
      </c>
      <c r="K54" s="6" t="s">
        <v>79</v>
      </c>
      <c r="L54" s="10">
        <v>2020</v>
      </c>
    </row>
    <row r="55" spans="1:12" x14ac:dyDescent="0.35">
      <c r="A55" s="14" t="s">
        <v>30</v>
      </c>
      <c r="B55" s="15">
        <v>43616</v>
      </c>
      <c r="C55" s="7" t="s">
        <v>53</v>
      </c>
      <c r="D55" s="7">
        <v>2.88</v>
      </c>
      <c r="E55" s="7">
        <v>13954728</v>
      </c>
      <c r="F55" s="7">
        <v>52.03</v>
      </c>
      <c r="G55" s="7" t="s">
        <v>54</v>
      </c>
      <c r="H55" s="7">
        <v>31.104800000000001</v>
      </c>
      <c r="I55" s="7">
        <v>77.173400000000001</v>
      </c>
      <c r="J55" s="7" t="s">
        <v>28</v>
      </c>
      <c r="K55" s="7" t="s">
        <v>71</v>
      </c>
      <c r="L55" s="11">
        <v>2019</v>
      </c>
    </row>
    <row r="56" spans="1:12" x14ac:dyDescent="0.35">
      <c r="A56" s="12" t="s">
        <v>30</v>
      </c>
      <c r="B56" s="13">
        <v>43646</v>
      </c>
      <c r="C56" s="6" t="s">
        <v>53</v>
      </c>
      <c r="D56" s="6">
        <v>4.7699999999999996</v>
      </c>
      <c r="E56" s="6">
        <v>13199281</v>
      </c>
      <c r="F56" s="6">
        <v>50.12</v>
      </c>
      <c r="G56" s="6" t="s">
        <v>54</v>
      </c>
      <c r="H56" s="6">
        <v>31.104800000000001</v>
      </c>
      <c r="I56" s="6">
        <v>77.173400000000001</v>
      </c>
      <c r="J56" s="6" t="s">
        <v>28</v>
      </c>
      <c r="K56" s="6" t="s">
        <v>72</v>
      </c>
      <c r="L56" s="10">
        <v>2019</v>
      </c>
    </row>
    <row r="57" spans="1:12" x14ac:dyDescent="0.35">
      <c r="A57" s="14" t="s">
        <v>30</v>
      </c>
      <c r="B57" s="15">
        <v>43677</v>
      </c>
      <c r="C57" s="7" t="s">
        <v>53</v>
      </c>
      <c r="D57" s="7">
        <v>4.58</v>
      </c>
      <c r="E57" s="7">
        <v>14327083</v>
      </c>
      <c r="F57" s="7">
        <v>54.21</v>
      </c>
      <c r="G57" s="7" t="s">
        <v>54</v>
      </c>
      <c r="H57" s="7">
        <v>31.104800000000001</v>
      </c>
      <c r="I57" s="7">
        <v>77.173400000000001</v>
      </c>
      <c r="J57" s="7" t="s">
        <v>28</v>
      </c>
      <c r="K57" s="7" t="s">
        <v>73</v>
      </c>
      <c r="L57" s="11">
        <v>2019</v>
      </c>
    </row>
    <row r="58" spans="1:12" x14ac:dyDescent="0.35">
      <c r="A58" s="12" t="s">
        <v>30</v>
      </c>
      <c r="B58" s="13">
        <v>43708</v>
      </c>
      <c r="C58" s="6" t="s">
        <v>53</v>
      </c>
      <c r="D58" s="6">
        <v>3.7</v>
      </c>
      <c r="E58" s="6">
        <v>13507342</v>
      </c>
      <c r="F58" s="6">
        <v>50.57</v>
      </c>
      <c r="G58" s="6" t="s">
        <v>54</v>
      </c>
      <c r="H58" s="6">
        <v>31.104800000000001</v>
      </c>
      <c r="I58" s="6">
        <v>77.173400000000001</v>
      </c>
      <c r="J58" s="6" t="s">
        <v>28</v>
      </c>
      <c r="K58" s="6" t="s">
        <v>74</v>
      </c>
      <c r="L58" s="10">
        <v>2019</v>
      </c>
    </row>
    <row r="59" spans="1:12" x14ac:dyDescent="0.35">
      <c r="A59" s="14" t="s">
        <v>30</v>
      </c>
      <c r="B59" s="15">
        <v>43738</v>
      </c>
      <c r="C59" s="7" t="s">
        <v>53</v>
      </c>
      <c r="D59" s="7">
        <v>6.29</v>
      </c>
      <c r="E59" s="7">
        <v>13280783</v>
      </c>
      <c r="F59" s="7">
        <v>51.01</v>
      </c>
      <c r="G59" s="7" t="s">
        <v>54</v>
      </c>
      <c r="H59" s="7">
        <v>31.104800000000001</v>
      </c>
      <c r="I59" s="7">
        <v>77.173400000000001</v>
      </c>
      <c r="J59" s="7" t="s">
        <v>28</v>
      </c>
      <c r="K59" s="7" t="s">
        <v>75</v>
      </c>
      <c r="L59" s="11">
        <v>2019</v>
      </c>
    </row>
    <row r="60" spans="1:12" x14ac:dyDescent="0.35">
      <c r="A60" s="12" t="s">
        <v>30</v>
      </c>
      <c r="B60" s="13">
        <v>43769</v>
      </c>
      <c r="C60" s="6" t="s">
        <v>53</v>
      </c>
      <c r="D60" s="6">
        <v>4.91</v>
      </c>
      <c r="E60" s="6">
        <v>13828512</v>
      </c>
      <c r="F60" s="6">
        <v>52.27</v>
      </c>
      <c r="G60" s="6" t="s">
        <v>54</v>
      </c>
      <c r="H60" s="6">
        <v>31.104800000000001</v>
      </c>
      <c r="I60" s="6">
        <v>77.173400000000001</v>
      </c>
      <c r="J60" s="6" t="s">
        <v>28</v>
      </c>
      <c r="K60" s="6" t="s">
        <v>76</v>
      </c>
      <c r="L60" s="10">
        <v>2019</v>
      </c>
    </row>
    <row r="61" spans="1:12" x14ac:dyDescent="0.35">
      <c r="A61" s="14" t="s">
        <v>30</v>
      </c>
      <c r="B61" s="15">
        <v>43799</v>
      </c>
      <c r="C61" s="7" t="s">
        <v>53</v>
      </c>
      <c r="D61" s="7">
        <v>4.68</v>
      </c>
      <c r="E61" s="7">
        <v>14487815</v>
      </c>
      <c r="F61" s="7">
        <v>54.55</v>
      </c>
      <c r="G61" s="7" t="s">
        <v>54</v>
      </c>
      <c r="H61" s="7">
        <v>31.104800000000001</v>
      </c>
      <c r="I61" s="7">
        <v>77.173400000000001</v>
      </c>
      <c r="J61" s="7" t="s">
        <v>28</v>
      </c>
      <c r="K61" s="7" t="s">
        <v>77</v>
      </c>
      <c r="L61" s="11">
        <v>2019</v>
      </c>
    </row>
    <row r="62" spans="1:12" x14ac:dyDescent="0.35">
      <c r="A62" s="12" t="s">
        <v>30</v>
      </c>
      <c r="B62" s="13">
        <v>43830</v>
      </c>
      <c r="C62" s="6" t="s">
        <v>53</v>
      </c>
      <c r="D62" s="6">
        <v>3.46</v>
      </c>
      <c r="E62" s="6">
        <v>13877825</v>
      </c>
      <c r="F62" s="6">
        <v>51.51</v>
      </c>
      <c r="G62" s="6" t="s">
        <v>54</v>
      </c>
      <c r="H62" s="6">
        <v>31.104800000000001</v>
      </c>
      <c r="I62" s="6">
        <v>77.173400000000001</v>
      </c>
      <c r="J62" s="6" t="s">
        <v>28</v>
      </c>
      <c r="K62" s="6" t="s">
        <v>78</v>
      </c>
      <c r="L62" s="10">
        <v>2019</v>
      </c>
    </row>
    <row r="63" spans="1:12" x14ac:dyDescent="0.35">
      <c r="A63" s="14" t="s">
        <v>30</v>
      </c>
      <c r="B63" s="15">
        <v>43861</v>
      </c>
      <c r="C63" s="7" t="s">
        <v>53</v>
      </c>
      <c r="D63" s="7">
        <v>5.35</v>
      </c>
      <c r="E63" s="7">
        <v>14301844</v>
      </c>
      <c r="F63" s="7">
        <v>54.07</v>
      </c>
      <c r="G63" s="7" t="s">
        <v>54</v>
      </c>
      <c r="H63" s="7">
        <v>31.104800000000001</v>
      </c>
      <c r="I63" s="7">
        <v>77.173400000000001</v>
      </c>
      <c r="J63" s="7" t="s">
        <v>28</v>
      </c>
      <c r="K63" s="7" t="s">
        <v>79</v>
      </c>
      <c r="L63" s="11">
        <v>2020</v>
      </c>
    </row>
    <row r="64" spans="1:12" x14ac:dyDescent="0.35">
      <c r="A64" s="12" t="s">
        <v>31</v>
      </c>
      <c r="B64" s="13">
        <v>43616</v>
      </c>
      <c r="C64" s="6" t="s">
        <v>53</v>
      </c>
      <c r="D64" s="6">
        <v>14.54</v>
      </c>
      <c r="E64" s="6">
        <v>5249186</v>
      </c>
      <c r="F64" s="6">
        <v>45.12</v>
      </c>
      <c r="G64" s="6" t="s">
        <v>54</v>
      </c>
      <c r="H64" s="6">
        <v>33.778199999999998</v>
      </c>
      <c r="I64" s="6">
        <v>76.5762</v>
      </c>
      <c r="J64" s="6" t="s">
        <v>28</v>
      </c>
      <c r="K64" s="6" t="s">
        <v>71</v>
      </c>
      <c r="L64" s="10">
        <v>2019</v>
      </c>
    </row>
    <row r="65" spans="1:12" x14ac:dyDescent="0.35">
      <c r="A65" s="14" t="s">
        <v>31</v>
      </c>
      <c r="B65" s="15">
        <v>43646</v>
      </c>
      <c r="C65" s="7" t="s">
        <v>53</v>
      </c>
      <c r="D65" s="7">
        <v>23.08</v>
      </c>
      <c r="E65" s="7">
        <v>4745178</v>
      </c>
      <c r="F65" s="7">
        <v>45.23</v>
      </c>
      <c r="G65" s="7" t="s">
        <v>54</v>
      </c>
      <c r="H65" s="7">
        <v>33.778199999999998</v>
      </c>
      <c r="I65" s="7">
        <v>76.5762</v>
      </c>
      <c r="J65" s="7" t="s">
        <v>28</v>
      </c>
      <c r="K65" s="7" t="s">
        <v>72</v>
      </c>
      <c r="L65" s="11">
        <v>2019</v>
      </c>
    </row>
    <row r="66" spans="1:12" x14ac:dyDescent="0.35">
      <c r="A66" s="12" t="s">
        <v>31</v>
      </c>
      <c r="B66" s="13">
        <v>43677</v>
      </c>
      <c r="C66" s="6" t="s">
        <v>53</v>
      </c>
      <c r="D66" s="6">
        <v>16.22</v>
      </c>
      <c r="E66" s="6">
        <v>4826560</v>
      </c>
      <c r="F66" s="6">
        <v>42.17</v>
      </c>
      <c r="G66" s="6" t="s">
        <v>54</v>
      </c>
      <c r="H66" s="6">
        <v>33.778199999999998</v>
      </c>
      <c r="I66" s="6">
        <v>76.5762</v>
      </c>
      <c r="J66" s="6" t="s">
        <v>28</v>
      </c>
      <c r="K66" s="6" t="s">
        <v>73</v>
      </c>
      <c r="L66" s="10">
        <v>2019</v>
      </c>
    </row>
    <row r="67" spans="1:12" x14ac:dyDescent="0.35">
      <c r="A67" s="14" t="s">
        <v>31</v>
      </c>
      <c r="B67" s="15">
        <v>43708</v>
      </c>
      <c r="C67" s="7" t="s">
        <v>53</v>
      </c>
      <c r="D67" s="7">
        <v>30.94</v>
      </c>
      <c r="E67" s="7">
        <v>4558306</v>
      </c>
      <c r="F67" s="7">
        <v>48.23</v>
      </c>
      <c r="G67" s="7" t="s">
        <v>54</v>
      </c>
      <c r="H67" s="7">
        <v>33.778199999999998</v>
      </c>
      <c r="I67" s="7">
        <v>76.5762</v>
      </c>
      <c r="J67" s="7" t="s">
        <v>28</v>
      </c>
      <c r="K67" s="7" t="s">
        <v>74</v>
      </c>
      <c r="L67" s="11">
        <v>2019</v>
      </c>
    </row>
    <row r="68" spans="1:12" x14ac:dyDescent="0.35">
      <c r="A68" s="12" t="s">
        <v>31</v>
      </c>
      <c r="B68" s="13">
        <v>43738</v>
      </c>
      <c r="C68" s="6" t="s">
        <v>53</v>
      </c>
      <c r="D68" s="6">
        <v>16.36</v>
      </c>
      <c r="E68" s="6">
        <v>5127956</v>
      </c>
      <c r="F68" s="6">
        <v>44.72</v>
      </c>
      <c r="G68" s="6" t="s">
        <v>54</v>
      </c>
      <c r="H68" s="6">
        <v>33.778199999999998</v>
      </c>
      <c r="I68" s="6">
        <v>76.5762</v>
      </c>
      <c r="J68" s="6" t="s">
        <v>28</v>
      </c>
      <c r="K68" s="6" t="s">
        <v>75</v>
      </c>
      <c r="L68" s="10">
        <v>2019</v>
      </c>
    </row>
    <row r="69" spans="1:12" x14ac:dyDescent="0.35">
      <c r="A69" s="14" t="s">
        <v>31</v>
      </c>
      <c r="B69" s="15">
        <v>43769</v>
      </c>
      <c r="C69" s="7" t="s">
        <v>53</v>
      </c>
      <c r="D69" s="7">
        <v>24.17</v>
      </c>
      <c r="E69" s="7">
        <v>4798833</v>
      </c>
      <c r="F69" s="7">
        <v>46.07</v>
      </c>
      <c r="G69" s="7" t="s">
        <v>54</v>
      </c>
      <c r="H69" s="7">
        <v>23.610199999999999</v>
      </c>
      <c r="I69" s="7">
        <v>85.279899999999998</v>
      </c>
      <c r="J69" s="7" t="s">
        <v>24</v>
      </c>
      <c r="K69" s="7" t="s">
        <v>76</v>
      </c>
      <c r="L69" s="11">
        <v>2019</v>
      </c>
    </row>
    <row r="70" spans="1:12" x14ac:dyDescent="0.35">
      <c r="A70" s="12" t="s">
        <v>31</v>
      </c>
      <c r="B70" s="13">
        <v>43799</v>
      </c>
      <c r="C70" s="6" t="s">
        <v>53</v>
      </c>
      <c r="D70" s="6">
        <v>16.59</v>
      </c>
      <c r="E70" s="6">
        <v>4875763</v>
      </c>
      <c r="F70" s="6">
        <v>42.48</v>
      </c>
      <c r="G70" s="6" t="s">
        <v>54</v>
      </c>
      <c r="H70" s="6">
        <v>23.610199999999999</v>
      </c>
      <c r="I70" s="6">
        <v>85.279899999999998</v>
      </c>
      <c r="J70" s="6" t="s">
        <v>24</v>
      </c>
      <c r="K70" s="6" t="s">
        <v>77</v>
      </c>
      <c r="L70" s="10">
        <v>2019</v>
      </c>
    </row>
    <row r="71" spans="1:12" x14ac:dyDescent="0.35">
      <c r="A71" s="14" t="s">
        <v>31</v>
      </c>
      <c r="B71" s="15">
        <v>43830</v>
      </c>
      <c r="C71" s="7" t="s">
        <v>53</v>
      </c>
      <c r="D71" s="7">
        <v>29.56</v>
      </c>
      <c r="E71" s="7">
        <v>4603484</v>
      </c>
      <c r="F71" s="7">
        <v>47.4</v>
      </c>
      <c r="G71" s="7" t="s">
        <v>54</v>
      </c>
      <c r="H71" s="7">
        <v>23.610199999999999</v>
      </c>
      <c r="I71" s="7">
        <v>85.279899999999998</v>
      </c>
      <c r="J71" s="7" t="s">
        <v>24</v>
      </c>
      <c r="K71" s="7" t="s">
        <v>78</v>
      </c>
      <c r="L71" s="11">
        <v>2019</v>
      </c>
    </row>
    <row r="72" spans="1:12" x14ac:dyDescent="0.35">
      <c r="A72" s="12" t="s">
        <v>31</v>
      </c>
      <c r="B72" s="13">
        <v>43861</v>
      </c>
      <c r="C72" s="6" t="s">
        <v>53</v>
      </c>
      <c r="D72" s="6">
        <v>16.21</v>
      </c>
      <c r="E72" s="6">
        <v>5062293</v>
      </c>
      <c r="F72" s="6">
        <v>43.74</v>
      </c>
      <c r="G72" s="6" t="s">
        <v>54</v>
      </c>
      <c r="H72" s="6">
        <v>23.610199999999999</v>
      </c>
      <c r="I72" s="6">
        <v>85.279899999999998</v>
      </c>
      <c r="J72" s="6" t="s">
        <v>24</v>
      </c>
      <c r="K72" s="6" t="s">
        <v>79</v>
      </c>
      <c r="L72" s="10">
        <v>2020</v>
      </c>
    </row>
    <row r="73" spans="1:12" x14ac:dyDescent="0.35">
      <c r="A73" s="14" t="s">
        <v>32</v>
      </c>
      <c r="B73" s="15">
        <v>43616</v>
      </c>
      <c r="C73" s="7" t="s">
        <v>53</v>
      </c>
      <c r="D73" s="7">
        <v>13.68</v>
      </c>
      <c r="E73" s="7">
        <v>2045760</v>
      </c>
      <c r="F73" s="7">
        <v>44.23</v>
      </c>
      <c r="G73" s="7" t="s">
        <v>54</v>
      </c>
      <c r="H73" s="7">
        <v>23.610199999999999</v>
      </c>
      <c r="I73" s="7">
        <v>85.279899999999998</v>
      </c>
      <c r="J73" s="7" t="s">
        <v>24</v>
      </c>
      <c r="K73" s="7" t="s">
        <v>71</v>
      </c>
      <c r="L73" s="11">
        <v>2019</v>
      </c>
    </row>
    <row r="74" spans="1:12" x14ac:dyDescent="0.35">
      <c r="A74" s="12" t="s">
        <v>32</v>
      </c>
      <c r="B74" s="13">
        <v>43646</v>
      </c>
      <c r="C74" s="6" t="s">
        <v>53</v>
      </c>
      <c r="D74" s="6">
        <v>11.43</v>
      </c>
      <c r="E74" s="6">
        <v>1957081</v>
      </c>
      <c r="F74" s="6">
        <v>41.18</v>
      </c>
      <c r="G74" s="6" t="s">
        <v>54</v>
      </c>
      <c r="H74" s="6">
        <v>15.317299999999999</v>
      </c>
      <c r="I74" s="6">
        <v>75.713899999999995</v>
      </c>
      <c r="J74" s="6" t="s">
        <v>11</v>
      </c>
      <c r="K74" s="6" t="s">
        <v>72</v>
      </c>
      <c r="L74" s="10">
        <v>2019</v>
      </c>
    </row>
    <row r="75" spans="1:12" x14ac:dyDescent="0.35">
      <c r="A75" s="14" t="s">
        <v>32</v>
      </c>
      <c r="B75" s="15">
        <v>43677</v>
      </c>
      <c r="C75" s="7" t="s">
        <v>53</v>
      </c>
      <c r="D75" s="7">
        <v>20.59</v>
      </c>
      <c r="E75" s="7">
        <v>1916824</v>
      </c>
      <c r="F75" s="7">
        <v>44.91</v>
      </c>
      <c r="G75" s="7" t="s">
        <v>54</v>
      </c>
      <c r="H75" s="7">
        <v>15.317299999999999</v>
      </c>
      <c r="I75" s="7">
        <v>75.713899999999995</v>
      </c>
      <c r="J75" s="7" t="s">
        <v>11</v>
      </c>
      <c r="K75" s="7" t="s">
        <v>73</v>
      </c>
      <c r="L75" s="11">
        <v>2019</v>
      </c>
    </row>
    <row r="76" spans="1:12" x14ac:dyDescent="0.35">
      <c r="A76" s="12" t="s">
        <v>32</v>
      </c>
      <c r="B76" s="13">
        <v>43708</v>
      </c>
      <c r="C76" s="6" t="s">
        <v>53</v>
      </c>
      <c r="D76" s="6">
        <v>18.559999999999999</v>
      </c>
      <c r="E76" s="6">
        <v>1969248</v>
      </c>
      <c r="F76" s="6">
        <v>44.91</v>
      </c>
      <c r="G76" s="6" t="s">
        <v>54</v>
      </c>
      <c r="H76" s="6">
        <v>15.317299999999999</v>
      </c>
      <c r="I76" s="6">
        <v>75.713899999999995</v>
      </c>
      <c r="J76" s="6" t="s">
        <v>11</v>
      </c>
      <c r="K76" s="6" t="s">
        <v>74</v>
      </c>
      <c r="L76" s="10">
        <v>2019</v>
      </c>
    </row>
    <row r="77" spans="1:12" x14ac:dyDescent="0.35">
      <c r="A77" s="14" t="s">
        <v>32</v>
      </c>
      <c r="B77" s="15">
        <v>43738</v>
      </c>
      <c r="C77" s="7" t="s">
        <v>53</v>
      </c>
      <c r="D77" s="7">
        <v>15.98</v>
      </c>
      <c r="E77" s="7">
        <v>2039804</v>
      </c>
      <c r="F77" s="7">
        <v>45.02</v>
      </c>
      <c r="G77" s="7" t="s">
        <v>54</v>
      </c>
      <c r="H77" s="7">
        <v>15.317299999999999</v>
      </c>
      <c r="I77" s="7">
        <v>75.713899999999995</v>
      </c>
      <c r="J77" s="7" t="s">
        <v>11</v>
      </c>
      <c r="K77" s="7" t="s">
        <v>75</v>
      </c>
      <c r="L77" s="11">
        <v>2019</v>
      </c>
    </row>
    <row r="78" spans="1:12" x14ac:dyDescent="0.35">
      <c r="A78" s="12" t="s">
        <v>32</v>
      </c>
      <c r="B78" s="13">
        <v>43769</v>
      </c>
      <c r="C78" s="6" t="s">
        <v>53</v>
      </c>
      <c r="D78" s="6">
        <v>15.81</v>
      </c>
      <c r="E78" s="6">
        <v>1946957</v>
      </c>
      <c r="F78" s="6">
        <v>42.81</v>
      </c>
      <c r="G78" s="6" t="s">
        <v>54</v>
      </c>
      <c r="H78" s="6">
        <v>15.317299999999999</v>
      </c>
      <c r="I78" s="6">
        <v>75.713899999999995</v>
      </c>
      <c r="J78" s="6" t="s">
        <v>11</v>
      </c>
      <c r="K78" s="6" t="s">
        <v>76</v>
      </c>
      <c r="L78" s="10">
        <v>2019</v>
      </c>
    </row>
    <row r="79" spans="1:12" x14ac:dyDescent="0.35">
      <c r="A79" s="14" t="s">
        <v>32</v>
      </c>
      <c r="B79" s="15">
        <v>43799</v>
      </c>
      <c r="C79" s="7" t="s">
        <v>53</v>
      </c>
      <c r="D79" s="7">
        <v>22.86</v>
      </c>
      <c r="E79" s="7">
        <v>2024409</v>
      </c>
      <c r="F79" s="7">
        <v>48.5</v>
      </c>
      <c r="G79" s="7" t="s">
        <v>54</v>
      </c>
      <c r="H79" s="7">
        <v>15.317299999999999</v>
      </c>
      <c r="I79" s="7">
        <v>75.713899999999995</v>
      </c>
      <c r="J79" s="7" t="s">
        <v>11</v>
      </c>
      <c r="K79" s="7" t="s">
        <v>77</v>
      </c>
      <c r="L79" s="11">
        <v>2019</v>
      </c>
    </row>
    <row r="80" spans="1:12" x14ac:dyDescent="0.35">
      <c r="A80" s="12" t="s">
        <v>32</v>
      </c>
      <c r="B80" s="13">
        <v>43830</v>
      </c>
      <c r="C80" s="6" t="s">
        <v>53</v>
      </c>
      <c r="D80" s="6">
        <v>19.46</v>
      </c>
      <c r="E80" s="6">
        <v>1922821</v>
      </c>
      <c r="F80" s="6">
        <v>44.05</v>
      </c>
      <c r="G80" s="6" t="s">
        <v>54</v>
      </c>
      <c r="H80" s="6">
        <v>15.317299999999999</v>
      </c>
      <c r="I80" s="6">
        <v>75.713899999999995</v>
      </c>
      <c r="J80" s="6" t="s">
        <v>11</v>
      </c>
      <c r="K80" s="6" t="s">
        <v>78</v>
      </c>
      <c r="L80" s="10">
        <v>2019</v>
      </c>
    </row>
    <row r="81" spans="1:12" x14ac:dyDescent="0.35">
      <c r="A81" s="14" t="s">
        <v>32</v>
      </c>
      <c r="B81" s="15">
        <v>43861</v>
      </c>
      <c r="C81" s="7" t="s">
        <v>53</v>
      </c>
      <c r="D81" s="7">
        <v>16.670000000000002</v>
      </c>
      <c r="E81" s="7">
        <v>2041035</v>
      </c>
      <c r="F81" s="7">
        <v>45.11</v>
      </c>
      <c r="G81" s="7" t="s">
        <v>54</v>
      </c>
      <c r="H81" s="7">
        <v>15.317299999999999</v>
      </c>
      <c r="I81" s="7">
        <v>75.713899999999995</v>
      </c>
      <c r="J81" s="7" t="s">
        <v>11</v>
      </c>
      <c r="K81" s="7" t="s">
        <v>79</v>
      </c>
      <c r="L81" s="11">
        <v>2020</v>
      </c>
    </row>
    <row r="82" spans="1:12" x14ac:dyDescent="0.35">
      <c r="A82" s="12" t="s">
        <v>33</v>
      </c>
      <c r="B82" s="13">
        <v>43616</v>
      </c>
      <c r="C82" s="6" t="s">
        <v>53</v>
      </c>
      <c r="D82" s="6">
        <v>12.78</v>
      </c>
      <c r="E82" s="6">
        <v>2495186</v>
      </c>
      <c r="F82" s="6">
        <v>40.57</v>
      </c>
      <c r="G82" s="6" t="s">
        <v>54</v>
      </c>
      <c r="H82" s="6">
        <v>10.8505</v>
      </c>
      <c r="I82" s="6">
        <v>76.271100000000004</v>
      </c>
      <c r="J82" s="6" t="s">
        <v>11</v>
      </c>
      <c r="K82" s="6" t="s">
        <v>71</v>
      </c>
      <c r="L82" s="10">
        <v>2019</v>
      </c>
    </row>
    <row r="83" spans="1:12" x14ac:dyDescent="0.35">
      <c r="A83" s="14" t="s">
        <v>33</v>
      </c>
      <c r="B83" s="15">
        <v>43646</v>
      </c>
      <c r="C83" s="7" t="s">
        <v>53</v>
      </c>
      <c r="D83" s="7">
        <v>12.09</v>
      </c>
      <c r="E83" s="7">
        <v>2423742</v>
      </c>
      <c r="F83" s="7">
        <v>39.020000000000003</v>
      </c>
      <c r="G83" s="7" t="s">
        <v>54</v>
      </c>
      <c r="H83" s="7">
        <v>10.8505</v>
      </c>
      <c r="I83" s="7">
        <v>76.271100000000004</v>
      </c>
      <c r="J83" s="7" t="s">
        <v>11</v>
      </c>
      <c r="K83" s="7" t="s">
        <v>72</v>
      </c>
      <c r="L83" s="11">
        <v>2019</v>
      </c>
    </row>
    <row r="84" spans="1:12" x14ac:dyDescent="0.35">
      <c r="A84" s="12" t="s">
        <v>33</v>
      </c>
      <c r="B84" s="13">
        <v>43677</v>
      </c>
      <c r="C84" s="6" t="s">
        <v>53</v>
      </c>
      <c r="D84" s="6">
        <v>13.67</v>
      </c>
      <c r="E84" s="6">
        <v>2549316</v>
      </c>
      <c r="F84" s="6">
        <v>41.71</v>
      </c>
      <c r="G84" s="6" t="s">
        <v>54</v>
      </c>
      <c r="H84" s="6">
        <v>10.8505</v>
      </c>
      <c r="I84" s="6">
        <v>76.271100000000004</v>
      </c>
      <c r="J84" s="6" t="s">
        <v>11</v>
      </c>
      <c r="K84" s="6" t="s">
        <v>73</v>
      </c>
      <c r="L84" s="10">
        <v>2019</v>
      </c>
    </row>
    <row r="85" spans="1:12" x14ac:dyDescent="0.35">
      <c r="A85" s="14" t="s">
        <v>33</v>
      </c>
      <c r="B85" s="15">
        <v>43708</v>
      </c>
      <c r="C85" s="7" t="s">
        <v>53</v>
      </c>
      <c r="D85" s="7">
        <v>11.32</v>
      </c>
      <c r="E85" s="7">
        <v>2778624</v>
      </c>
      <c r="F85" s="7">
        <v>44.17</v>
      </c>
      <c r="G85" s="7" t="s">
        <v>54</v>
      </c>
      <c r="H85" s="7">
        <v>10.8505</v>
      </c>
      <c r="I85" s="7">
        <v>76.271100000000004</v>
      </c>
      <c r="J85" s="7" t="s">
        <v>11</v>
      </c>
      <c r="K85" s="7" t="s">
        <v>74</v>
      </c>
      <c r="L85" s="11">
        <v>2019</v>
      </c>
    </row>
    <row r="86" spans="1:12" x14ac:dyDescent="0.35">
      <c r="A86" s="12" t="s">
        <v>33</v>
      </c>
      <c r="B86" s="13">
        <v>43769</v>
      </c>
      <c r="C86" s="6" t="s">
        <v>53</v>
      </c>
      <c r="D86" s="6">
        <v>19.27</v>
      </c>
      <c r="E86" s="6">
        <v>2477621</v>
      </c>
      <c r="F86" s="6">
        <v>43.08</v>
      </c>
      <c r="G86" s="6" t="s">
        <v>54</v>
      </c>
      <c r="H86" s="6">
        <v>10.8505</v>
      </c>
      <c r="I86" s="6">
        <v>76.271100000000004</v>
      </c>
      <c r="J86" s="6" t="s">
        <v>11</v>
      </c>
      <c r="K86" s="6" t="s">
        <v>76</v>
      </c>
      <c r="L86" s="10">
        <v>2019</v>
      </c>
    </row>
    <row r="87" spans="1:12" x14ac:dyDescent="0.35">
      <c r="A87" s="14" t="s">
        <v>33</v>
      </c>
      <c r="B87" s="15">
        <v>43799</v>
      </c>
      <c r="C87" s="7" t="s">
        <v>53</v>
      </c>
      <c r="D87" s="7">
        <v>14.73</v>
      </c>
      <c r="E87" s="7">
        <v>2415724</v>
      </c>
      <c r="F87" s="7">
        <v>39.69</v>
      </c>
      <c r="G87" s="7" t="s">
        <v>54</v>
      </c>
      <c r="H87" s="7">
        <v>10.8505</v>
      </c>
      <c r="I87" s="7">
        <v>76.271100000000004</v>
      </c>
      <c r="J87" s="7" t="s">
        <v>11</v>
      </c>
      <c r="K87" s="7" t="s">
        <v>77</v>
      </c>
      <c r="L87" s="11">
        <v>2019</v>
      </c>
    </row>
    <row r="88" spans="1:12" x14ac:dyDescent="0.35">
      <c r="A88" s="12" t="s">
        <v>33</v>
      </c>
      <c r="B88" s="13">
        <v>43861</v>
      </c>
      <c r="C88" s="6" t="s">
        <v>53</v>
      </c>
      <c r="D88" s="6">
        <v>22.19</v>
      </c>
      <c r="E88" s="6">
        <v>2373488</v>
      </c>
      <c r="F88" s="6">
        <v>42.56</v>
      </c>
      <c r="G88" s="6" t="s">
        <v>54</v>
      </c>
      <c r="H88" s="6">
        <v>10.8505</v>
      </c>
      <c r="I88" s="6">
        <v>76.271100000000004</v>
      </c>
      <c r="J88" s="6" t="s">
        <v>11</v>
      </c>
      <c r="K88" s="6" t="s">
        <v>79</v>
      </c>
      <c r="L88" s="10">
        <v>2020</v>
      </c>
    </row>
    <row r="89" spans="1:12" x14ac:dyDescent="0.35">
      <c r="A89" s="14" t="s">
        <v>34</v>
      </c>
      <c r="B89" s="15">
        <v>43616</v>
      </c>
      <c r="C89" s="7" t="s">
        <v>53</v>
      </c>
      <c r="D89" s="7">
        <v>7.11</v>
      </c>
      <c r="E89" s="7">
        <v>7035766</v>
      </c>
      <c r="F89" s="7">
        <v>39.04</v>
      </c>
      <c r="G89" s="7" t="s">
        <v>54</v>
      </c>
      <c r="H89" s="7">
        <v>22.973400000000002</v>
      </c>
      <c r="I89" s="7">
        <v>78.656899999999993</v>
      </c>
      <c r="J89" s="7" t="s">
        <v>26</v>
      </c>
      <c r="K89" s="7" t="s">
        <v>71</v>
      </c>
      <c r="L89" s="11">
        <v>2019</v>
      </c>
    </row>
    <row r="90" spans="1:12" x14ac:dyDescent="0.35">
      <c r="A90" s="12" t="s">
        <v>34</v>
      </c>
      <c r="B90" s="13">
        <v>43646</v>
      </c>
      <c r="C90" s="6" t="s">
        <v>53</v>
      </c>
      <c r="D90" s="6">
        <v>8.4600000000000009</v>
      </c>
      <c r="E90" s="6">
        <v>7319782</v>
      </c>
      <c r="F90" s="6">
        <v>41.12</v>
      </c>
      <c r="G90" s="6" t="s">
        <v>54</v>
      </c>
      <c r="H90" s="6">
        <v>22.973400000000002</v>
      </c>
      <c r="I90" s="6">
        <v>78.656899999999993</v>
      </c>
      <c r="J90" s="6" t="s">
        <v>26</v>
      </c>
      <c r="K90" s="6" t="s">
        <v>72</v>
      </c>
      <c r="L90" s="10">
        <v>2019</v>
      </c>
    </row>
    <row r="91" spans="1:12" x14ac:dyDescent="0.35">
      <c r="A91" s="14" t="s">
        <v>34</v>
      </c>
      <c r="B91" s="15">
        <v>43677</v>
      </c>
      <c r="C91" s="7" t="s">
        <v>53</v>
      </c>
      <c r="D91" s="7">
        <v>9.98</v>
      </c>
      <c r="E91" s="7">
        <v>6958404</v>
      </c>
      <c r="F91" s="7">
        <v>39.659999999999997</v>
      </c>
      <c r="G91" s="7" t="s">
        <v>54</v>
      </c>
      <c r="H91" s="7">
        <v>22.973400000000002</v>
      </c>
      <c r="I91" s="7">
        <v>78.656899999999993</v>
      </c>
      <c r="J91" s="7" t="s">
        <v>26</v>
      </c>
      <c r="K91" s="7" t="s">
        <v>73</v>
      </c>
      <c r="L91" s="11">
        <v>2019</v>
      </c>
    </row>
    <row r="92" spans="1:12" x14ac:dyDescent="0.35">
      <c r="A92" s="12" t="s">
        <v>34</v>
      </c>
      <c r="B92" s="13">
        <v>43708</v>
      </c>
      <c r="C92" s="6" t="s">
        <v>53</v>
      </c>
      <c r="D92" s="6">
        <v>12.06</v>
      </c>
      <c r="E92" s="6">
        <v>7015356</v>
      </c>
      <c r="F92" s="6">
        <v>40.83</v>
      </c>
      <c r="G92" s="6" t="s">
        <v>54</v>
      </c>
      <c r="H92" s="6">
        <v>22.973400000000002</v>
      </c>
      <c r="I92" s="6">
        <v>78.656899999999993</v>
      </c>
      <c r="J92" s="6" t="s">
        <v>26</v>
      </c>
      <c r="K92" s="6" t="s">
        <v>74</v>
      </c>
      <c r="L92" s="10">
        <v>2019</v>
      </c>
    </row>
    <row r="93" spans="1:12" x14ac:dyDescent="0.35">
      <c r="A93" s="14" t="s">
        <v>34</v>
      </c>
      <c r="B93" s="15">
        <v>43738</v>
      </c>
      <c r="C93" s="7" t="s">
        <v>53</v>
      </c>
      <c r="D93" s="7">
        <v>7.12</v>
      </c>
      <c r="E93" s="7">
        <v>7500122</v>
      </c>
      <c r="F93" s="7">
        <v>41.24</v>
      </c>
      <c r="G93" s="7" t="s">
        <v>54</v>
      </c>
      <c r="H93" s="7">
        <v>22.973400000000002</v>
      </c>
      <c r="I93" s="7">
        <v>78.656899999999993</v>
      </c>
      <c r="J93" s="7" t="s">
        <v>26</v>
      </c>
      <c r="K93" s="7" t="s">
        <v>75</v>
      </c>
      <c r="L93" s="11">
        <v>2019</v>
      </c>
    </row>
    <row r="94" spans="1:12" x14ac:dyDescent="0.35">
      <c r="A94" s="12" t="s">
        <v>34</v>
      </c>
      <c r="B94" s="13">
        <v>43769</v>
      </c>
      <c r="C94" s="6" t="s">
        <v>53</v>
      </c>
      <c r="D94" s="6">
        <v>6.57</v>
      </c>
      <c r="E94" s="6">
        <v>7761243</v>
      </c>
      <c r="F94" s="6">
        <v>42.33</v>
      </c>
      <c r="G94" s="6" t="s">
        <v>54</v>
      </c>
      <c r="H94" s="6">
        <v>22.973400000000002</v>
      </c>
      <c r="I94" s="6">
        <v>78.656899999999993</v>
      </c>
      <c r="J94" s="6" t="s">
        <v>26</v>
      </c>
      <c r="K94" s="6" t="s">
        <v>76</v>
      </c>
      <c r="L94" s="10">
        <v>2019</v>
      </c>
    </row>
    <row r="95" spans="1:12" x14ac:dyDescent="0.35">
      <c r="A95" s="14" t="s">
        <v>34</v>
      </c>
      <c r="B95" s="15">
        <v>43799</v>
      </c>
      <c r="C95" s="7" t="s">
        <v>53</v>
      </c>
      <c r="D95" s="7">
        <v>8.07</v>
      </c>
      <c r="E95" s="7">
        <v>7279628</v>
      </c>
      <c r="F95" s="7">
        <v>40.26</v>
      </c>
      <c r="G95" s="7" t="s">
        <v>54</v>
      </c>
      <c r="H95" s="7">
        <v>19.7515</v>
      </c>
      <c r="I95" s="7">
        <v>75.713899999999995</v>
      </c>
      <c r="J95" s="7" t="s">
        <v>26</v>
      </c>
      <c r="K95" s="7" t="s">
        <v>77</v>
      </c>
      <c r="L95" s="11">
        <v>2019</v>
      </c>
    </row>
    <row r="96" spans="1:12" x14ac:dyDescent="0.35">
      <c r="A96" s="12" t="s">
        <v>34</v>
      </c>
      <c r="B96" s="13">
        <v>43830</v>
      </c>
      <c r="C96" s="6" t="s">
        <v>53</v>
      </c>
      <c r="D96" s="6">
        <v>15.15</v>
      </c>
      <c r="E96" s="6">
        <v>6873437</v>
      </c>
      <c r="F96" s="6">
        <v>41.09</v>
      </c>
      <c r="G96" s="6" t="s">
        <v>54</v>
      </c>
      <c r="H96" s="6">
        <v>19.7515</v>
      </c>
      <c r="I96" s="6">
        <v>75.713899999999995</v>
      </c>
      <c r="J96" s="6" t="s">
        <v>26</v>
      </c>
      <c r="K96" s="6" t="s">
        <v>78</v>
      </c>
      <c r="L96" s="10">
        <v>2019</v>
      </c>
    </row>
    <row r="97" spans="1:12" x14ac:dyDescent="0.35">
      <c r="A97" s="14" t="s">
        <v>34</v>
      </c>
      <c r="B97" s="15">
        <v>43861</v>
      </c>
      <c r="C97" s="7" t="s">
        <v>53</v>
      </c>
      <c r="D97" s="7">
        <v>6.16</v>
      </c>
      <c r="E97" s="7">
        <v>7868736</v>
      </c>
      <c r="F97" s="7">
        <v>42.43</v>
      </c>
      <c r="G97" s="7" t="s">
        <v>54</v>
      </c>
      <c r="H97" s="7">
        <v>19.7515</v>
      </c>
      <c r="I97" s="7">
        <v>75.713899999999995</v>
      </c>
      <c r="J97" s="7" t="s">
        <v>26</v>
      </c>
      <c r="K97" s="7" t="s">
        <v>79</v>
      </c>
      <c r="L97" s="11">
        <v>2020</v>
      </c>
    </row>
    <row r="98" spans="1:12" x14ac:dyDescent="0.35">
      <c r="A98" s="12" t="s">
        <v>35</v>
      </c>
      <c r="B98" s="13">
        <v>43616</v>
      </c>
      <c r="C98" s="6" t="s">
        <v>53</v>
      </c>
      <c r="D98" s="6">
        <v>5.46</v>
      </c>
      <c r="E98" s="6">
        <v>13911440</v>
      </c>
      <c r="F98" s="6">
        <v>46.36</v>
      </c>
      <c r="G98" s="6" t="s">
        <v>54</v>
      </c>
      <c r="H98" s="6">
        <v>19.7515</v>
      </c>
      <c r="I98" s="6">
        <v>75.713899999999995</v>
      </c>
      <c r="J98" s="6" t="s">
        <v>26</v>
      </c>
      <c r="K98" s="6" t="s">
        <v>71</v>
      </c>
      <c r="L98" s="10">
        <v>2019</v>
      </c>
    </row>
    <row r="99" spans="1:12" x14ac:dyDescent="0.35">
      <c r="A99" s="14" t="s">
        <v>35</v>
      </c>
      <c r="B99" s="15">
        <v>43646</v>
      </c>
      <c r="C99" s="7" t="s">
        <v>53</v>
      </c>
      <c r="D99" s="7">
        <v>5.98</v>
      </c>
      <c r="E99" s="7">
        <v>12888490</v>
      </c>
      <c r="F99" s="7">
        <v>43.12</v>
      </c>
      <c r="G99" s="7" t="s">
        <v>54</v>
      </c>
      <c r="H99" s="7">
        <v>19.7515</v>
      </c>
      <c r="I99" s="7">
        <v>75.713899999999995</v>
      </c>
      <c r="J99" s="7" t="s">
        <v>26</v>
      </c>
      <c r="K99" s="7" t="s">
        <v>72</v>
      </c>
      <c r="L99" s="11">
        <v>2019</v>
      </c>
    </row>
    <row r="100" spans="1:12" x14ac:dyDescent="0.35">
      <c r="A100" s="12" t="s">
        <v>35</v>
      </c>
      <c r="B100" s="13">
        <v>43677</v>
      </c>
      <c r="C100" s="6" t="s">
        <v>53</v>
      </c>
      <c r="D100" s="6">
        <v>0.52</v>
      </c>
      <c r="E100" s="6">
        <v>12169808</v>
      </c>
      <c r="F100" s="6">
        <v>38.42</v>
      </c>
      <c r="G100" s="6" t="s">
        <v>54</v>
      </c>
      <c r="H100" s="6">
        <v>25.466999999999999</v>
      </c>
      <c r="I100" s="6">
        <v>91.366200000000006</v>
      </c>
      <c r="J100" s="6" t="s">
        <v>22</v>
      </c>
      <c r="K100" s="6" t="s">
        <v>73</v>
      </c>
      <c r="L100" s="10">
        <v>2019</v>
      </c>
    </row>
    <row r="101" spans="1:12" x14ac:dyDescent="0.35">
      <c r="A101" s="14" t="s">
        <v>35</v>
      </c>
      <c r="B101" s="15">
        <v>43708</v>
      </c>
      <c r="C101" s="7" t="s">
        <v>53</v>
      </c>
      <c r="D101" s="7">
        <v>0.37</v>
      </c>
      <c r="E101" s="7">
        <v>12686470</v>
      </c>
      <c r="F101" s="7">
        <v>39.93</v>
      </c>
      <c r="G101" s="7" t="s">
        <v>54</v>
      </c>
      <c r="H101" s="7">
        <v>25.466999999999999</v>
      </c>
      <c r="I101" s="7">
        <v>91.366200000000006</v>
      </c>
      <c r="J101" s="7" t="s">
        <v>22</v>
      </c>
      <c r="K101" s="7" t="s">
        <v>74</v>
      </c>
      <c r="L101" s="11">
        <v>2019</v>
      </c>
    </row>
    <row r="102" spans="1:12" x14ac:dyDescent="0.35">
      <c r="A102" s="12" t="s">
        <v>35</v>
      </c>
      <c r="B102" s="13">
        <v>43738</v>
      </c>
      <c r="C102" s="6" t="s">
        <v>53</v>
      </c>
      <c r="D102" s="6">
        <v>3.2</v>
      </c>
      <c r="E102" s="6">
        <v>13741892</v>
      </c>
      <c r="F102" s="6">
        <v>44.45</v>
      </c>
      <c r="G102" s="6" t="s">
        <v>54</v>
      </c>
      <c r="H102" s="6">
        <v>25.466999999999999</v>
      </c>
      <c r="I102" s="6">
        <v>91.366200000000006</v>
      </c>
      <c r="J102" s="6" t="s">
        <v>22</v>
      </c>
      <c r="K102" s="6" t="s">
        <v>75</v>
      </c>
      <c r="L102" s="10">
        <v>2019</v>
      </c>
    </row>
    <row r="103" spans="1:12" x14ac:dyDescent="0.35">
      <c r="A103" s="14" t="s">
        <v>35</v>
      </c>
      <c r="B103" s="15">
        <v>43769</v>
      </c>
      <c r="C103" s="7" t="s">
        <v>53</v>
      </c>
      <c r="D103" s="7">
        <v>7.13</v>
      </c>
      <c r="E103" s="7">
        <v>12803527</v>
      </c>
      <c r="F103" s="7">
        <v>43.1</v>
      </c>
      <c r="G103" s="7" t="s">
        <v>54</v>
      </c>
      <c r="H103" s="7">
        <v>25.466999999999999</v>
      </c>
      <c r="I103" s="7">
        <v>91.366200000000006</v>
      </c>
      <c r="J103" s="7" t="s">
        <v>22</v>
      </c>
      <c r="K103" s="7" t="s">
        <v>76</v>
      </c>
      <c r="L103" s="11">
        <v>2019</v>
      </c>
    </row>
    <row r="104" spans="1:12" x14ac:dyDescent="0.35">
      <c r="A104" s="12" t="s">
        <v>35</v>
      </c>
      <c r="B104" s="13">
        <v>43799</v>
      </c>
      <c r="C104" s="6" t="s">
        <v>53</v>
      </c>
      <c r="D104" s="6">
        <v>1.19</v>
      </c>
      <c r="E104" s="6">
        <v>11537217</v>
      </c>
      <c r="F104" s="6">
        <v>36.450000000000003</v>
      </c>
      <c r="G104" s="6" t="s">
        <v>54</v>
      </c>
      <c r="H104" s="6">
        <v>25.466999999999999</v>
      </c>
      <c r="I104" s="6">
        <v>91.366200000000006</v>
      </c>
      <c r="J104" s="6" t="s">
        <v>22</v>
      </c>
      <c r="K104" s="6" t="s">
        <v>77</v>
      </c>
      <c r="L104" s="10">
        <v>2019</v>
      </c>
    </row>
    <row r="105" spans="1:12" x14ac:dyDescent="0.35">
      <c r="A105" s="14" t="s">
        <v>35</v>
      </c>
      <c r="B105" s="15">
        <v>43830</v>
      </c>
      <c r="C105" s="7" t="s">
        <v>53</v>
      </c>
      <c r="D105" s="7">
        <v>0.41</v>
      </c>
      <c r="E105" s="7">
        <v>12756132</v>
      </c>
      <c r="F105" s="7">
        <v>39.92</v>
      </c>
      <c r="G105" s="7" t="s">
        <v>54</v>
      </c>
      <c r="H105" s="7">
        <v>25.466999999999999</v>
      </c>
      <c r="I105" s="7">
        <v>91.366200000000006</v>
      </c>
      <c r="J105" s="7" t="s">
        <v>22</v>
      </c>
      <c r="K105" s="7" t="s">
        <v>78</v>
      </c>
      <c r="L105" s="11">
        <v>2019</v>
      </c>
    </row>
    <row r="106" spans="1:12" x14ac:dyDescent="0.35">
      <c r="A106" s="12" t="s">
        <v>35</v>
      </c>
      <c r="B106" s="13">
        <v>43861</v>
      </c>
      <c r="C106" s="6" t="s">
        <v>53</v>
      </c>
      <c r="D106" s="6">
        <v>2.57</v>
      </c>
      <c r="E106" s="6">
        <v>13938874</v>
      </c>
      <c r="F106" s="6">
        <v>44.52</v>
      </c>
      <c r="G106" s="6" t="s">
        <v>54</v>
      </c>
      <c r="H106" s="6">
        <v>25.466999999999999</v>
      </c>
      <c r="I106" s="6">
        <v>91.366200000000006</v>
      </c>
      <c r="J106" s="6" t="s">
        <v>22</v>
      </c>
      <c r="K106" s="6" t="s">
        <v>79</v>
      </c>
      <c r="L106" s="10">
        <v>2020</v>
      </c>
    </row>
    <row r="107" spans="1:12" x14ac:dyDescent="0.35">
      <c r="A107" s="14" t="s">
        <v>36</v>
      </c>
      <c r="B107" s="15">
        <v>43616</v>
      </c>
      <c r="C107" s="7" t="s">
        <v>53</v>
      </c>
      <c r="D107" s="7">
        <v>6.63</v>
      </c>
      <c r="E107" s="7">
        <v>5184355</v>
      </c>
      <c r="F107" s="7">
        <v>38.07</v>
      </c>
      <c r="G107" s="7" t="s">
        <v>54</v>
      </c>
      <c r="H107" s="7">
        <v>20.951699999999999</v>
      </c>
      <c r="I107" s="7">
        <v>85.098500000000001</v>
      </c>
      <c r="J107" s="7" t="s">
        <v>24</v>
      </c>
      <c r="K107" s="7" t="s">
        <v>71</v>
      </c>
      <c r="L107" s="11">
        <v>2019</v>
      </c>
    </row>
    <row r="108" spans="1:12" x14ac:dyDescent="0.35">
      <c r="A108" s="12" t="s">
        <v>36</v>
      </c>
      <c r="B108" s="13">
        <v>43646</v>
      </c>
      <c r="C108" s="6" t="s">
        <v>53</v>
      </c>
      <c r="D108" s="6">
        <v>9</v>
      </c>
      <c r="E108" s="6">
        <v>5605627</v>
      </c>
      <c r="F108" s="6">
        <v>42.19</v>
      </c>
      <c r="G108" s="6" t="s">
        <v>54</v>
      </c>
      <c r="H108" s="6">
        <v>20.951699999999999</v>
      </c>
      <c r="I108" s="6">
        <v>85.098500000000001</v>
      </c>
      <c r="J108" s="6" t="s">
        <v>24</v>
      </c>
      <c r="K108" s="6" t="s">
        <v>72</v>
      </c>
      <c r="L108" s="10">
        <v>2019</v>
      </c>
    </row>
    <row r="109" spans="1:12" x14ac:dyDescent="0.35">
      <c r="A109" s="14" t="s">
        <v>36</v>
      </c>
      <c r="B109" s="15">
        <v>43677</v>
      </c>
      <c r="C109" s="7" t="s">
        <v>53</v>
      </c>
      <c r="D109" s="7">
        <v>4.95</v>
      </c>
      <c r="E109" s="7">
        <v>4855393</v>
      </c>
      <c r="F109" s="7">
        <v>34.96</v>
      </c>
      <c r="G109" s="7" t="s">
        <v>54</v>
      </c>
      <c r="H109" s="7">
        <v>20.951699999999999</v>
      </c>
      <c r="I109" s="7">
        <v>85.098500000000001</v>
      </c>
      <c r="J109" s="7" t="s">
        <v>24</v>
      </c>
      <c r="K109" s="7" t="s">
        <v>73</v>
      </c>
      <c r="L109" s="11">
        <v>2019</v>
      </c>
    </row>
    <row r="110" spans="1:12" x14ac:dyDescent="0.35">
      <c r="A110" s="12" t="s">
        <v>36</v>
      </c>
      <c r="B110" s="13">
        <v>43708</v>
      </c>
      <c r="C110" s="6" t="s">
        <v>53</v>
      </c>
      <c r="D110" s="6">
        <v>10.32</v>
      </c>
      <c r="E110" s="6">
        <v>5233449</v>
      </c>
      <c r="F110" s="6">
        <v>39.9</v>
      </c>
      <c r="G110" s="6" t="s">
        <v>54</v>
      </c>
      <c r="H110" s="6">
        <v>20.951699999999999</v>
      </c>
      <c r="I110" s="6">
        <v>85.098500000000001</v>
      </c>
      <c r="J110" s="6" t="s">
        <v>24</v>
      </c>
      <c r="K110" s="6" t="s">
        <v>74</v>
      </c>
      <c r="L110" s="10">
        <v>2019</v>
      </c>
    </row>
    <row r="111" spans="1:12" x14ac:dyDescent="0.35">
      <c r="A111" s="14" t="s">
        <v>36</v>
      </c>
      <c r="B111" s="15">
        <v>43738</v>
      </c>
      <c r="C111" s="7" t="s">
        <v>53</v>
      </c>
      <c r="D111" s="7">
        <v>5.35</v>
      </c>
      <c r="E111" s="7">
        <v>5400499</v>
      </c>
      <c r="F111" s="7">
        <v>38.97</v>
      </c>
      <c r="G111" s="7" t="s">
        <v>54</v>
      </c>
      <c r="H111" s="7">
        <v>20.951699999999999</v>
      </c>
      <c r="I111" s="7">
        <v>85.098500000000001</v>
      </c>
      <c r="J111" s="7" t="s">
        <v>24</v>
      </c>
      <c r="K111" s="7" t="s">
        <v>75</v>
      </c>
      <c r="L111" s="11">
        <v>2019</v>
      </c>
    </row>
    <row r="112" spans="1:12" x14ac:dyDescent="0.35">
      <c r="A112" s="12" t="s">
        <v>36</v>
      </c>
      <c r="B112" s="13">
        <v>43769</v>
      </c>
      <c r="C112" s="6" t="s">
        <v>53</v>
      </c>
      <c r="D112" s="6">
        <v>9.14</v>
      </c>
      <c r="E112" s="6">
        <v>5328825</v>
      </c>
      <c r="F112" s="6">
        <v>40.020000000000003</v>
      </c>
      <c r="G112" s="6" t="s">
        <v>54</v>
      </c>
      <c r="H112" s="6">
        <v>20.951699999999999</v>
      </c>
      <c r="I112" s="6">
        <v>85.098500000000001</v>
      </c>
      <c r="J112" s="6" t="s">
        <v>24</v>
      </c>
      <c r="K112" s="6" t="s">
        <v>76</v>
      </c>
      <c r="L112" s="10">
        <v>2019</v>
      </c>
    </row>
    <row r="113" spans="1:12" x14ac:dyDescent="0.35">
      <c r="A113" s="14" t="s">
        <v>36</v>
      </c>
      <c r="B113" s="15">
        <v>43799</v>
      </c>
      <c r="C113" s="7" t="s">
        <v>53</v>
      </c>
      <c r="D113" s="7">
        <v>5</v>
      </c>
      <c r="E113" s="7">
        <v>4557906</v>
      </c>
      <c r="F113" s="7">
        <v>32.71</v>
      </c>
      <c r="G113" s="7" t="s">
        <v>54</v>
      </c>
      <c r="H113" s="7">
        <v>20.951699999999999</v>
      </c>
      <c r="I113" s="7">
        <v>85.098500000000001</v>
      </c>
      <c r="J113" s="7" t="s">
        <v>24</v>
      </c>
      <c r="K113" s="7" t="s">
        <v>77</v>
      </c>
      <c r="L113" s="11">
        <v>2019</v>
      </c>
    </row>
    <row r="114" spans="1:12" x14ac:dyDescent="0.35">
      <c r="A114" s="12" t="s">
        <v>36</v>
      </c>
      <c r="B114" s="13">
        <v>43830</v>
      </c>
      <c r="C114" s="6" t="s">
        <v>53</v>
      </c>
      <c r="D114" s="6">
        <v>10.77</v>
      </c>
      <c r="E114" s="6">
        <v>5065804</v>
      </c>
      <c r="F114" s="6">
        <v>38.67</v>
      </c>
      <c r="G114" s="6" t="s">
        <v>54</v>
      </c>
      <c r="H114" s="6">
        <v>20.951699999999999</v>
      </c>
      <c r="I114" s="6">
        <v>85.098500000000001</v>
      </c>
      <c r="J114" s="6" t="s">
        <v>24</v>
      </c>
      <c r="K114" s="6" t="s">
        <v>78</v>
      </c>
      <c r="L114" s="10">
        <v>2019</v>
      </c>
    </row>
    <row r="115" spans="1:12" x14ac:dyDescent="0.35">
      <c r="A115" s="14" t="s">
        <v>36</v>
      </c>
      <c r="B115" s="15">
        <v>43861</v>
      </c>
      <c r="C115" s="7" t="s">
        <v>53</v>
      </c>
      <c r="D115" s="7">
        <v>4.1100000000000003</v>
      </c>
      <c r="E115" s="7">
        <v>5307026</v>
      </c>
      <c r="F115" s="7">
        <v>37.659999999999997</v>
      </c>
      <c r="G115" s="7" t="s">
        <v>54</v>
      </c>
      <c r="H115" s="7">
        <v>11.941599999999999</v>
      </c>
      <c r="I115" s="7">
        <v>79.808300000000003</v>
      </c>
      <c r="J115" s="7" t="s">
        <v>11</v>
      </c>
      <c r="K115" s="7" t="s">
        <v>79</v>
      </c>
      <c r="L115" s="11">
        <v>2020</v>
      </c>
    </row>
    <row r="116" spans="1:12" x14ac:dyDescent="0.35">
      <c r="A116" s="12" t="s">
        <v>37</v>
      </c>
      <c r="B116" s="13">
        <v>43616</v>
      </c>
      <c r="C116" s="6" t="s">
        <v>53</v>
      </c>
      <c r="D116" s="6">
        <v>3.63</v>
      </c>
      <c r="E116" s="6">
        <v>15349838</v>
      </c>
      <c r="F116" s="6">
        <v>37.97</v>
      </c>
      <c r="G116" s="6" t="s">
        <v>54</v>
      </c>
      <c r="H116" s="6">
        <v>11.941599999999999</v>
      </c>
      <c r="I116" s="6">
        <v>79.808300000000003</v>
      </c>
      <c r="J116" s="6" t="s">
        <v>11</v>
      </c>
      <c r="K116" s="6" t="s">
        <v>71</v>
      </c>
      <c r="L116" s="10">
        <v>2019</v>
      </c>
    </row>
    <row r="117" spans="1:12" x14ac:dyDescent="0.35">
      <c r="A117" s="14" t="s">
        <v>37</v>
      </c>
      <c r="B117" s="15">
        <v>43646</v>
      </c>
      <c r="C117" s="7" t="s">
        <v>53</v>
      </c>
      <c r="D117" s="7">
        <v>4.25</v>
      </c>
      <c r="E117" s="7">
        <v>16294794</v>
      </c>
      <c r="F117" s="7">
        <v>40.479999999999997</v>
      </c>
      <c r="G117" s="7" t="s">
        <v>54</v>
      </c>
      <c r="H117" s="7">
        <v>11.941599999999999</v>
      </c>
      <c r="I117" s="7">
        <v>79.808300000000003</v>
      </c>
      <c r="J117" s="7" t="s">
        <v>11</v>
      </c>
      <c r="K117" s="7" t="s">
        <v>72</v>
      </c>
      <c r="L117" s="11">
        <v>2019</v>
      </c>
    </row>
    <row r="118" spans="1:12" x14ac:dyDescent="0.35">
      <c r="A118" s="12" t="s">
        <v>37</v>
      </c>
      <c r="B118" s="13">
        <v>43677</v>
      </c>
      <c r="C118" s="6" t="s">
        <v>53</v>
      </c>
      <c r="D118" s="6">
        <v>3.92</v>
      </c>
      <c r="E118" s="6">
        <v>16274707</v>
      </c>
      <c r="F118" s="6">
        <v>40.200000000000003</v>
      </c>
      <c r="G118" s="6" t="s">
        <v>54</v>
      </c>
      <c r="H118" s="6">
        <v>11.941599999999999</v>
      </c>
      <c r="I118" s="6">
        <v>79.808300000000003</v>
      </c>
      <c r="J118" s="6" t="s">
        <v>11</v>
      </c>
      <c r="K118" s="6" t="s">
        <v>73</v>
      </c>
      <c r="L118" s="10">
        <v>2019</v>
      </c>
    </row>
    <row r="119" spans="1:12" x14ac:dyDescent="0.35">
      <c r="A119" s="14" t="s">
        <v>37</v>
      </c>
      <c r="B119" s="15">
        <v>43708</v>
      </c>
      <c r="C119" s="7" t="s">
        <v>53</v>
      </c>
      <c r="D119" s="7">
        <v>4.9400000000000004</v>
      </c>
      <c r="E119" s="7">
        <v>16559137</v>
      </c>
      <c r="F119" s="7">
        <v>41.25</v>
      </c>
      <c r="G119" s="7" t="s">
        <v>54</v>
      </c>
      <c r="H119" s="7">
        <v>11.941599999999999</v>
      </c>
      <c r="I119" s="7">
        <v>79.808300000000003</v>
      </c>
      <c r="J119" s="7" t="s">
        <v>11</v>
      </c>
      <c r="K119" s="7" t="s">
        <v>74</v>
      </c>
      <c r="L119" s="11">
        <v>2019</v>
      </c>
    </row>
    <row r="120" spans="1:12" x14ac:dyDescent="0.35">
      <c r="A120" s="12" t="s">
        <v>37</v>
      </c>
      <c r="B120" s="13">
        <v>43738</v>
      </c>
      <c r="C120" s="6" t="s">
        <v>53</v>
      </c>
      <c r="D120" s="6">
        <v>3.08</v>
      </c>
      <c r="E120" s="6">
        <v>16159315</v>
      </c>
      <c r="F120" s="6">
        <v>39.4</v>
      </c>
      <c r="G120" s="6" t="s">
        <v>54</v>
      </c>
      <c r="H120" s="6">
        <v>31.147099999999998</v>
      </c>
      <c r="I120" s="6">
        <v>75.341200000000001</v>
      </c>
      <c r="J120" s="6" t="s">
        <v>28</v>
      </c>
      <c r="K120" s="6" t="s">
        <v>75</v>
      </c>
      <c r="L120" s="10">
        <v>2019</v>
      </c>
    </row>
    <row r="121" spans="1:12" x14ac:dyDescent="0.35">
      <c r="A121" s="14" t="s">
        <v>37</v>
      </c>
      <c r="B121" s="15">
        <v>43769</v>
      </c>
      <c r="C121" s="7" t="s">
        <v>53</v>
      </c>
      <c r="D121" s="7">
        <v>2.98</v>
      </c>
      <c r="E121" s="7">
        <v>17060638</v>
      </c>
      <c r="F121" s="7">
        <v>41.46</v>
      </c>
      <c r="G121" s="7" t="s">
        <v>54</v>
      </c>
      <c r="H121" s="7">
        <v>31.147099999999998</v>
      </c>
      <c r="I121" s="7">
        <v>75.341200000000001</v>
      </c>
      <c r="J121" s="7" t="s">
        <v>28</v>
      </c>
      <c r="K121" s="7" t="s">
        <v>76</v>
      </c>
      <c r="L121" s="11">
        <v>2019</v>
      </c>
    </row>
    <row r="122" spans="1:12" x14ac:dyDescent="0.35">
      <c r="A122" s="12" t="s">
        <v>37</v>
      </c>
      <c r="B122" s="13">
        <v>43799</v>
      </c>
      <c r="C122" s="6" t="s">
        <v>53</v>
      </c>
      <c r="D122" s="6">
        <v>2.72</v>
      </c>
      <c r="E122" s="6">
        <v>16306428</v>
      </c>
      <c r="F122" s="6">
        <v>39.44</v>
      </c>
      <c r="G122" s="6" t="s">
        <v>54</v>
      </c>
      <c r="H122" s="6">
        <v>31.147099999999998</v>
      </c>
      <c r="I122" s="6">
        <v>75.341200000000001</v>
      </c>
      <c r="J122" s="6" t="s">
        <v>28</v>
      </c>
      <c r="K122" s="6" t="s">
        <v>77</v>
      </c>
      <c r="L122" s="10">
        <v>2019</v>
      </c>
    </row>
    <row r="123" spans="1:12" x14ac:dyDescent="0.35">
      <c r="A123" s="14" t="s">
        <v>37</v>
      </c>
      <c r="B123" s="15">
        <v>43830</v>
      </c>
      <c r="C123" s="7" t="s">
        <v>53</v>
      </c>
      <c r="D123" s="7">
        <v>2.94</v>
      </c>
      <c r="E123" s="7">
        <v>16854647</v>
      </c>
      <c r="F123" s="7">
        <v>40.770000000000003</v>
      </c>
      <c r="G123" s="7" t="s">
        <v>54</v>
      </c>
      <c r="H123" s="7">
        <v>31.147099999999998</v>
      </c>
      <c r="I123" s="7">
        <v>75.341200000000001</v>
      </c>
      <c r="J123" s="7" t="s">
        <v>28</v>
      </c>
      <c r="K123" s="7" t="s">
        <v>78</v>
      </c>
      <c r="L123" s="11">
        <v>2019</v>
      </c>
    </row>
    <row r="124" spans="1:12" x14ac:dyDescent="0.35">
      <c r="A124" s="12" t="s">
        <v>37</v>
      </c>
      <c r="B124" s="13">
        <v>43861</v>
      </c>
      <c r="C124" s="6" t="s">
        <v>53</v>
      </c>
      <c r="D124" s="6">
        <v>3.66</v>
      </c>
      <c r="E124" s="6">
        <v>16183702</v>
      </c>
      <c r="F124" s="6">
        <v>39.35</v>
      </c>
      <c r="G124" s="6" t="s">
        <v>54</v>
      </c>
      <c r="H124" s="6">
        <v>31.147099999999998</v>
      </c>
      <c r="I124" s="6">
        <v>75.341200000000001</v>
      </c>
      <c r="J124" s="6" t="s">
        <v>28</v>
      </c>
      <c r="K124" s="6" t="s">
        <v>79</v>
      </c>
      <c r="L124" s="10">
        <v>2020</v>
      </c>
    </row>
    <row r="125" spans="1:12" x14ac:dyDescent="0.35">
      <c r="A125" s="14" t="s">
        <v>38</v>
      </c>
      <c r="B125" s="15">
        <v>43616</v>
      </c>
      <c r="C125" s="7" t="s">
        <v>53</v>
      </c>
      <c r="D125" s="7">
        <v>3.67</v>
      </c>
      <c r="E125" s="7">
        <v>23896858</v>
      </c>
      <c r="F125" s="7">
        <v>47.11</v>
      </c>
      <c r="G125" s="7" t="s">
        <v>54</v>
      </c>
      <c r="H125" s="7">
        <v>27.023800000000001</v>
      </c>
      <c r="I125" s="7">
        <v>74.2179</v>
      </c>
      <c r="J125" s="7" t="s">
        <v>28</v>
      </c>
      <c r="K125" s="7" t="s">
        <v>71</v>
      </c>
      <c r="L125" s="11">
        <v>2019</v>
      </c>
    </row>
    <row r="126" spans="1:12" x14ac:dyDescent="0.35">
      <c r="A126" s="12" t="s">
        <v>38</v>
      </c>
      <c r="B126" s="13">
        <v>43646</v>
      </c>
      <c r="C126" s="6" t="s">
        <v>53</v>
      </c>
      <c r="D126" s="6">
        <v>4.34</v>
      </c>
      <c r="E126" s="6">
        <v>23056511</v>
      </c>
      <c r="F126" s="6">
        <v>45.69</v>
      </c>
      <c r="G126" s="6" t="s">
        <v>54</v>
      </c>
      <c r="H126" s="6">
        <v>27.023800000000001</v>
      </c>
      <c r="I126" s="6">
        <v>74.2179</v>
      </c>
      <c r="J126" s="6" t="s">
        <v>28</v>
      </c>
      <c r="K126" s="6" t="s">
        <v>72</v>
      </c>
      <c r="L126" s="10">
        <v>2019</v>
      </c>
    </row>
    <row r="127" spans="1:12" x14ac:dyDescent="0.35">
      <c r="A127" s="14" t="s">
        <v>38</v>
      </c>
      <c r="B127" s="15">
        <v>43677</v>
      </c>
      <c r="C127" s="7" t="s">
        <v>53</v>
      </c>
      <c r="D127" s="7">
        <v>3.66</v>
      </c>
      <c r="E127" s="7">
        <v>24843750</v>
      </c>
      <c r="F127" s="7">
        <v>48.8</v>
      </c>
      <c r="G127" s="7" t="s">
        <v>54</v>
      </c>
      <c r="H127" s="7">
        <v>27.023800000000001</v>
      </c>
      <c r="I127" s="7">
        <v>74.2179</v>
      </c>
      <c r="J127" s="7" t="s">
        <v>28</v>
      </c>
      <c r="K127" s="7" t="s">
        <v>73</v>
      </c>
      <c r="L127" s="11">
        <v>2019</v>
      </c>
    </row>
    <row r="128" spans="1:12" x14ac:dyDescent="0.35">
      <c r="A128" s="12" t="s">
        <v>38</v>
      </c>
      <c r="B128" s="13">
        <v>43708</v>
      </c>
      <c r="C128" s="6" t="s">
        <v>53</v>
      </c>
      <c r="D128" s="6">
        <v>3.76</v>
      </c>
      <c r="E128" s="6">
        <v>26835389</v>
      </c>
      <c r="F128" s="6">
        <v>52.67</v>
      </c>
      <c r="G128" s="6" t="s">
        <v>54</v>
      </c>
      <c r="H128" s="6">
        <v>27.023800000000001</v>
      </c>
      <c r="I128" s="6">
        <v>74.2179</v>
      </c>
      <c r="J128" s="6" t="s">
        <v>28</v>
      </c>
      <c r="K128" s="6" t="s">
        <v>74</v>
      </c>
      <c r="L128" s="10">
        <v>2019</v>
      </c>
    </row>
    <row r="129" spans="1:12" x14ac:dyDescent="0.35">
      <c r="A129" s="14" t="s">
        <v>38</v>
      </c>
      <c r="B129" s="15">
        <v>43738</v>
      </c>
      <c r="C129" s="7" t="s">
        <v>53</v>
      </c>
      <c r="D129" s="7">
        <v>4.4000000000000004</v>
      </c>
      <c r="E129" s="7">
        <v>25219281</v>
      </c>
      <c r="F129" s="7">
        <v>49.74</v>
      </c>
      <c r="G129" s="7" t="s">
        <v>54</v>
      </c>
      <c r="H129" s="7">
        <v>27.023800000000001</v>
      </c>
      <c r="I129" s="7">
        <v>74.2179</v>
      </c>
      <c r="J129" s="7" t="s">
        <v>28</v>
      </c>
      <c r="K129" s="7" t="s">
        <v>75</v>
      </c>
      <c r="L129" s="11">
        <v>2019</v>
      </c>
    </row>
    <row r="130" spans="1:12" x14ac:dyDescent="0.35">
      <c r="A130" s="12" t="s">
        <v>38</v>
      </c>
      <c r="B130" s="13">
        <v>43769</v>
      </c>
      <c r="C130" s="6" t="s">
        <v>53</v>
      </c>
      <c r="D130" s="6">
        <v>3.81</v>
      </c>
      <c r="E130" s="6">
        <v>24330249</v>
      </c>
      <c r="F130" s="6">
        <v>47.61</v>
      </c>
      <c r="G130" s="6" t="s">
        <v>54</v>
      </c>
      <c r="H130" s="6">
        <v>27.023800000000001</v>
      </c>
      <c r="I130" s="6">
        <v>74.2179</v>
      </c>
      <c r="J130" s="6" t="s">
        <v>28</v>
      </c>
      <c r="K130" s="6" t="s">
        <v>76</v>
      </c>
      <c r="L130" s="10">
        <v>2019</v>
      </c>
    </row>
    <row r="131" spans="1:12" x14ac:dyDescent="0.35">
      <c r="A131" s="14" t="s">
        <v>38</v>
      </c>
      <c r="B131" s="15">
        <v>43799</v>
      </c>
      <c r="C131" s="7" t="s">
        <v>53</v>
      </c>
      <c r="D131" s="7">
        <v>3.68</v>
      </c>
      <c r="E131" s="7">
        <v>24881383</v>
      </c>
      <c r="F131" s="7">
        <v>48.53</v>
      </c>
      <c r="G131" s="7" t="s">
        <v>54</v>
      </c>
      <c r="H131" s="7">
        <v>27.023800000000001</v>
      </c>
      <c r="I131" s="7">
        <v>74.2179</v>
      </c>
      <c r="J131" s="7" t="s">
        <v>28</v>
      </c>
      <c r="K131" s="7" t="s">
        <v>77</v>
      </c>
      <c r="L131" s="11">
        <v>2019</v>
      </c>
    </row>
    <row r="132" spans="1:12" x14ac:dyDescent="0.35">
      <c r="A132" s="12" t="s">
        <v>38</v>
      </c>
      <c r="B132" s="13">
        <v>43830</v>
      </c>
      <c r="C132" s="6" t="s">
        <v>53</v>
      </c>
      <c r="D132" s="6">
        <v>3.03</v>
      </c>
      <c r="E132" s="6">
        <v>26357625</v>
      </c>
      <c r="F132" s="6">
        <v>50.98</v>
      </c>
      <c r="G132" s="6" t="s">
        <v>54</v>
      </c>
      <c r="H132" s="6">
        <v>27.023800000000001</v>
      </c>
      <c r="I132" s="6">
        <v>74.2179</v>
      </c>
      <c r="J132" s="6" t="s">
        <v>28</v>
      </c>
      <c r="K132" s="6" t="s">
        <v>78</v>
      </c>
      <c r="L132" s="10">
        <v>2019</v>
      </c>
    </row>
    <row r="133" spans="1:12" x14ac:dyDescent="0.35">
      <c r="A133" s="14" t="s">
        <v>38</v>
      </c>
      <c r="B133" s="15">
        <v>43861</v>
      </c>
      <c r="C133" s="7" t="s">
        <v>53</v>
      </c>
      <c r="D133" s="7">
        <v>3.8</v>
      </c>
      <c r="E133" s="7">
        <v>25881398</v>
      </c>
      <c r="F133" s="7">
        <v>50.36</v>
      </c>
      <c r="G133" s="7" t="s">
        <v>54</v>
      </c>
      <c r="H133" s="7">
        <v>27.023800000000001</v>
      </c>
      <c r="I133" s="7">
        <v>74.2179</v>
      </c>
      <c r="J133" s="7" t="s">
        <v>28</v>
      </c>
      <c r="K133" s="7" t="s">
        <v>79</v>
      </c>
      <c r="L133" s="11">
        <v>2020</v>
      </c>
    </row>
    <row r="134" spans="1:12" x14ac:dyDescent="0.35">
      <c r="A134" s="12" t="s">
        <v>39</v>
      </c>
      <c r="B134" s="13">
        <v>43616</v>
      </c>
      <c r="C134" s="6" t="s">
        <v>53</v>
      </c>
      <c r="D134" s="6">
        <v>3.16</v>
      </c>
      <c r="E134" s="6">
        <v>1119011</v>
      </c>
      <c r="F134" s="6">
        <v>66.13</v>
      </c>
      <c r="G134" s="6" t="s">
        <v>54</v>
      </c>
      <c r="H134" s="6">
        <v>27.533000000000001</v>
      </c>
      <c r="I134" s="6">
        <v>88.512200000000007</v>
      </c>
      <c r="J134" s="6" t="s">
        <v>22</v>
      </c>
      <c r="K134" s="6" t="s">
        <v>71</v>
      </c>
      <c r="L134" s="10">
        <v>2019</v>
      </c>
    </row>
    <row r="135" spans="1:12" x14ac:dyDescent="0.35">
      <c r="A135" s="14" t="s">
        <v>39</v>
      </c>
      <c r="B135" s="15">
        <v>43646</v>
      </c>
      <c r="C135" s="7" t="s">
        <v>53</v>
      </c>
      <c r="D135" s="7">
        <v>4.2300000000000004</v>
      </c>
      <c r="E135" s="7">
        <v>1024797</v>
      </c>
      <c r="F135" s="7">
        <v>61.09</v>
      </c>
      <c r="G135" s="7" t="s">
        <v>54</v>
      </c>
      <c r="H135" s="7">
        <v>27.533000000000001</v>
      </c>
      <c r="I135" s="7">
        <v>88.512200000000007</v>
      </c>
      <c r="J135" s="7" t="s">
        <v>22</v>
      </c>
      <c r="K135" s="7" t="s">
        <v>72</v>
      </c>
      <c r="L135" s="11">
        <v>2019</v>
      </c>
    </row>
    <row r="136" spans="1:12" x14ac:dyDescent="0.35">
      <c r="A136" s="12" t="s">
        <v>39</v>
      </c>
      <c r="B136" s="13">
        <v>43677</v>
      </c>
      <c r="C136" s="6" t="s">
        <v>53</v>
      </c>
      <c r="D136" s="6">
        <v>1.03</v>
      </c>
      <c r="E136" s="6">
        <v>1158511</v>
      </c>
      <c r="F136" s="6">
        <v>66.67</v>
      </c>
      <c r="G136" s="6" t="s">
        <v>54</v>
      </c>
      <c r="H136" s="6">
        <v>27.533000000000001</v>
      </c>
      <c r="I136" s="6">
        <v>88.512200000000007</v>
      </c>
      <c r="J136" s="6" t="s">
        <v>22</v>
      </c>
      <c r="K136" s="6" t="s">
        <v>73</v>
      </c>
      <c r="L136" s="10">
        <v>2019</v>
      </c>
    </row>
    <row r="137" spans="1:12" x14ac:dyDescent="0.35">
      <c r="A137" s="14" t="s">
        <v>39</v>
      </c>
      <c r="B137" s="15">
        <v>43708</v>
      </c>
      <c r="C137" s="7" t="s">
        <v>53</v>
      </c>
      <c r="D137" s="7">
        <v>0.52</v>
      </c>
      <c r="E137" s="7">
        <v>1065725</v>
      </c>
      <c r="F137" s="7">
        <v>60.86</v>
      </c>
      <c r="G137" s="7" t="s">
        <v>54</v>
      </c>
      <c r="H137" s="7">
        <v>27.533000000000001</v>
      </c>
      <c r="I137" s="7">
        <v>88.512200000000007</v>
      </c>
      <c r="J137" s="7" t="s">
        <v>22</v>
      </c>
      <c r="K137" s="7" t="s">
        <v>74</v>
      </c>
      <c r="L137" s="11">
        <v>2019</v>
      </c>
    </row>
    <row r="138" spans="1:12" x14ac:dyDescent="0.35">
      <c r="A138" s="12" t="s">
        <v>39</v>
      </c>
      <c r="B138" s="13">
        <v>43738</v>
      </c>
      <c r="C138" s="6" t="s">
        <v>53</v>
      </c>
      <c r="D138" s="6">
        <v>0.24</v>
      </c>
      <c r="E138" s="6">
        <v>1162159</v>
      </c>
      <c r="F138" s="6">
        <v>66.02</v>
      </c>
      <c r="G138" s="6" t="s">
        <v>54</v>
      </c>
      <c r="H138" s="6">
        <v>11.1271</v>
      </c>
      <c r="I138" s="6">
        <v>78.656899999999993</v>
      </c>
      <c r="J138" s="6" t="s">
        <v>11</v>
      </c>
      <c r="K138" s="6" t="s">
        <v>75</v>
      </c>
      <c r="L138" s="10">
        <v>2019</v>
      </c>
    </row>
    <row r="139" spans="1:12" x14ac:dyDescent="0.35">
      <c r="A139" s="14" t="s">
        <v>39</v>
      </c>
      <c r="B139" s="15">
        <v>43769</v>
      </c>
      <c r="C139" s="7" t="s">
        <v>53</v>
      </c>
      <c r="D139" s="7">
        <v>3.7</v>
      </c>
      <c r="E139" s="7">
        <v>1080609</v>
      </c>
      <c r="F139" s="7">
        <v>63.44</v>
      </c>
      <c r="G139" s="7" t="s">
        <v>54</v>
      </c>
      <c r="H139" s="7">
        <v>11.1271</v>
      </c>
      <c r="I139" s="7">
        <v>78.656899999999993</v>
      </c>
      <c r="J139" s="7" t="s">
        <v>11</v>
      </c>
      <c r="K139" s="7" t="s">
        <v>76</v>
      </c>
      <c r="L139" s="11">
        <v>2019</v>
      </c>
    </row>
    <row r="140" spans="1:12" x14ac:dyDescent="0.35">
      <c r="A140" s="12" t="s">
        <v>39</v>
      </c>
      <c r="B140" s="13">
        <v>43799</v>
      </c>
      <c r="C140" s="6" t="s">
        <v>53</v>
      </c>
      <c r="D140" s="6">
        <v>1.5</v>
      </c>
      <c r="E140" s="6">
        <v>1205703</v>
      </c>
      <c r="F140" s="6">
        <v>69.03</v>
      </c>
      <c r="G140" s="6" t="s">
        <v>54</v>
      </c>
      <c r="H140" s="6">
        <v>11.1271</v>
      </c>
      <c r="I140" s="6">
        <v>78.656899999999993</v>
      </c>
      <c r="J140" s="6" t="s">
        <v>11</v>
      </c>
      <c r="K140" s="6" t="s">
        <v>77</v>
      </c>
      <c r="L140" s="10">
        <v>2019</v>
      </c>
    </row>
    <row r="141" spans="1:12" x14ac:dyDescent="0.35">
      <c r="A141" s="14" t="s">
        <v>39</v>
      </c>
      <c r="B141" s="15">
        <v>43830</v>
      </c>
      <c r="C141" s="7" t="s">
        <v>53</v>
      </c>
      <c r="D141" s="7">
        <v>1.8</v>
      </c>
      <c r="E141" s="7">
        <v>1102997</v>
      </c>
      <c r="F141" s="7">
        <v>63.18</v>
      </c>
      <c r="G141" s="7" t="s">
        <v>54</v>
      </c>
      <c r="H141" s="7">
        <v>11.1271</v>
      </c>
      <c r="I141" s="7">
        <v>78.656899999999993</v>
      </c>
      <c r="J141" s="7" t="s">
        <v>11</v>
      </c>
      <c r="K141" s="7" t="s">
        <v>78</v>
      </c>
      <c r="L141" s="11">
        <v>2019</v>
      </c>
    </row>
    <row r="142" spans="1:12" x14ac:dyDescent="0.35">
      <c r="A142" s="12" t="s">
        <v>39</v>
      </c>
      <c r="B142" s="13">
        <v>43861</v>
      </c>
      <c r="C142" s="6" t="s">
        <v>53</v>
      </c>
      <c r="D142" s="6">
        <v>0.97</v>
      </c>
      <c r="E142" s="6">
        <v>1229406</v>
      </c>
      <c r="F142" s="6">
        <v>69.66</v>
      </c>
      <c r="G142" s="6" t="s">
        <v>54</v>
      </c>
      <c r="H142" s="6">
        <v>11.1271</v>
      </c>
      <c r="I142" s="6">
        <v>78.656899999999993</v>
      </c>
      <c r="J142" s="6" t="s">
        <v>11</v>
      </c>
      <c r="K142" s="6" t="s">
        <v>79</v>
      </c>
      <c r="L142" s="10">
        <v>2020</v>
      </c>
    </row>
    <row r="143" spans="1:12" x14ac:dyDescent="0.35">
      <c r="A143" s="14" t="s">
        <v>40</v>
      </c>
      <c r="B143" s="15">
        <v>43616</v>
      </c>
      <c r="C143" s="7" t="s">
        <v>53</v>
      </c>
      <c r="D143" s="7">
        <v>4.17</v>
      </c>
      <c r="E143" s="7">
        <v>11155753</v>
      </c>
      <c r="F143" s="7">
        <v>40.47</v>
      </c>
      <c r="G143" s="7" t="s">
        <v>54</v>
      </c>
      <c r="H143" s="7">
        <v>18.112400000000001</v>
      </c>
      <c r="I143" s="7">
        <v>79.019300000000001</v>
      </c>
      <c r="J143" s="7" t="s">
        <v>11</v>
      </c>
      <c r="K143" s="7" t="s">
        <v>71</v>
      </c>
      <c r="L143" s="11">
        <v>2019</v>
      </c>
    </row>
    <row r="144" spans="1:12" x14ac:dyDescent="0.35">
      <c r="A144" s="12" t="s">
        <v>40</v>
      </c>
      <c r="B144" s="13">
        <v>43646</v>
      </c>
      <c r="C144" s="6" t="s">
        <v>53</v>
      </c>
      <c r="D144" s="6">
        <v>4.71</v>
      </c>
      <c r="E144" s="6">
        <v>10965154</v>
      </c>
      <c r="F144" s="6">
        <v>39.94</v>
      </c>
      <c r="G144" s="6" t="s">
        <v>54</v>
      </c>
      <c r="H144" s="6">
        <v>18.112400000000001</v>
      </c>
      <c r="I144" s="6">
        <v>79.019300000000001</v>
      </c>
      <c r="J144" s="6" t="s">
        <v>11</v>
      </c>
      <c r="K144" s="6" t="s">
        <v>72</v>
      </c>
      <c r="L144" s="10">
        <v>2019</v>
      </c>
    </row>
    <row r="145" spans="1:12" x14ac:dyDescent="0.35">
      <c r="A145" s="14" t="s">
        <v>40</v>
      </c>
      <c r="B145" s="15">
        <v>43677</v>
      </c>
      <c r="C145" s="7" t="s">
        <v>53</v>
      </c>
      <c r="D145" s="7">
        <v>3.31</v>
      </c>
      <c r="E145" s="7">
        <v>12009883</v>
      </c>
      <c r="F145" s="7">
        <v>43.05</v>
      </c>
      <c r="G145" s="7" t="s">
        <v>54</v>
      </c>
      <c r="H145" s="7">
        <v>18.112400000000001</v>
      </c>
      <c r="I145" s="7">
        <v>79.019300000000001</v>
      </c>
      <c r="J145" s="7" t="s">
        <v>11</v>
      </c>
      <c r="K145" s="7" t="s">
        <v>73</v>
      </c>
      <c r="L145" s="11">
        <v>2019</v>
      </c>
    </row>
    <row r="146" spans="1:12" x14ac:dyDescent="0.35">
      <c r="A146" s="12" t="s">
        <v>40</v>
      </c>
      <c r="B146" s="13">
        <v>43708</v>
      </c>
      <c r="C146" s="6" t="s">
        <v>53</v>
      </c>
      <c r="D146" s="6">
        <v>3.68</v>
      </c>
      <c r="E146" s="6">
        <v>11727659</v>
      </c>
      <c r="F146" s="6">
        <v>42.13</v>
      </c>
      <c r="G146" s="6" t="s">
        <v>54</v>
      </c>
      <c r="H146" s="6">
        <v>18.112400000000001</v>
      </c>
      <c r="I146" s="6">
        <v>79.019300000000001</v>
      </c>
      <c r="J146" s="6" t="s">
        <v>11</v>
      </c>
      <c r="K146" s="6" t="s">
        <v>74</v>
      </c>
      <c r="L146" s="10">
        <v>2019</v>
      </c>
    </row>
    <row r="147" spans="1:12" x14ac:dyDescent="0.35">
      <c r="A147" s="14" t="s">
        <v>40</v>
      </c>
      <c r="B147" s="15">
        <v>43738</v>
      </c>
      <c r="C147" s="7" t="s">
        <v>53</v>
      </c>
      <c r="D147" s="7">
        <v>4.3099999999999996</v>
      </c>
      <c r="E147" s="7">
        <v>11167715</v>
      </c>
      <c r="F147" s="7">
        <v>40.32</v>
      </c>
      <c r="G147" s="7" t="s">
        <v>54</v>
      </c>
      <c r="H147" s="7">
        <v>18.112400000000001</v>
      </c>
      <c r="I147" s="7">
        <v>79.019300000000001</v>
      </c>
      <c r="J147" s="7" t="s">
        <v>11</v>
      </c>
      <c r="K147" s="7" t="s">
        <v>75</v>
      </c>
      <c r="L147" s="11">
        <v>2019</v>
      </c>
    </row>
    <row r="148" spans="1:12" x14ac:dyDescent="0.35">
      <c r="A148" s="12" t="s">
        <v>40</v>
      </c>
      <c r="B148" s="13">
        <v>43769</v>
      </c>
      <c r="C148" s="6" t="s">
        <v>53</v>
      </c>
      <c r="D148" s="6">
        <v>4.28</v>
      </c>
      <c r="E148" s="6">
        <v>11621534</v>
      </c>
      <c r="F148" s="6">
        <v>41.88</v>
      </c>
      <c r="G148" s="6" t="s">
        <v>54</v>
      </c>
      <c r="H148" s="6">
        <v>18.112400000000001</v>
      </c>
      <c r="I148" s="6">
        <v>79.019300000000001</v>
      </c>
      <c r="J148" s="6" t="s">
        <v>11</v>
      </c>
      <c r="K148" s="6" t="s">
        <v>76</v>
      </c>
      <c r="L148" s="10">
        <v>2019</v>
      </c>
    </row>
    <row r="149" spans="1:12" x14ac:dyDescent="0.35">
      <c r="A149" s="14" t="s">
        <v>40</v>
      </c>
      <c r="B149" s="15">
        <v>43799</v>
      </c>
      <c r="C149" s="7" t="s">
        <v>53</v>
      </c>
      <c r="D149" s="7">
        <v>4.72</v>
      </c>
      <c r="E149" s="7">
        <v>12192623</v>
      </c>
      <c r="F149" s="7">
        <v>44.06</v>
      </c>
      <c r="G149" s="7" t="s">
        <v>54</v>
      </c>
      <c r="H149" s="7">
        <v>18.112400000000001</v>
      </c>
      <c r="I149" s="7">
        <v>79.019300000000001</v>
      </c>
      <c r="J149" s="7" t="s">
        <v>11</v>
      </c>
      <c r="K149" s="7" t="s">
        <v>77</v>
      </c>
      <c r="L149" s="11">
        <v>2019</v>
      </c>
    </row>
    <row r="150" spans="1:12" x14ac:dyDescent="0.35">
      <c r="A150" s="12" t="s">
        <v>40</v>
      </c>
      <c r="B150" s="13">
        <v>43830</v>
      </c>
      <c r="C150" s="6" t="s">
        <v>53</v>
      </c>
      <c r="D150" s="6">
        <v>4.67</v>
      </c>
      <c r="E150" s="6">
        <v>11345069</v>
      </c>
      <c r="F150" s="6">
        <v>40.909999999999997</v>
      </c>
      <c r="G150" s="6" t="s">
        <v>54</v>
      </c>
      <c r="H150" s="6">
        <v>18.112400000000001</v>
      </c>
      <c r="I150" s="6">
        <v>79.019300000000001</v>
      </c>
      <c r="J150" s="6" t="s">
        <v>11</v>
      </c>
      <c r="K150" s="6" t="s">
        <v>78</v>
      </c>
      <c r="L150" s="10">
        <v>2019</v>
      </c>
    </row>
    <row r="151" spans="1:12" x14ac:dyDescent="0.35">
      <c r="A151" s="14" t="s">
        <v>40</v>
      </c>
      <c r="B151" s="15">
        <v>43861</v>
      </c>
      <c r="C151" s="7" t="s">
        <v>53</v>
      </c>
      <c r="D151" s="7">
        <v>1.81</v>
      </c>
      <c r="E151" s="7">
        <v>11182128</v>
      </c>
      <c r="F151" s="7">
        <v>39.090000000000003</v>
      </c>
      <c r="G151" s="7" t="s">
        <v>54</v>
      </c>
      <c r="H151" s="7">
        <v>18.112400000000001</v>
      </c>
      <c r="I151" s="7">
        <v>79.019300000000001</v>
      </c>
      <c r="J151" s="7" t="s">
        <v>11</v>
      </c>
      <c r="K151" s="7" t="s">
        <v>79</v>
      </c>
      <c r="L151" s="11">
        <v>2020</v>
      </c>
    </row>
    <row r="152" spans="1:12" x14ac:dyDescent="0.35">
      <c r="A152" s="12" t="s">
        <v>41</v>
      </c>
      <c r="B152" s="13">
        <v>43616</v>
      </c>
      <c r="C152" s="6" t="s">
        <v>53</v>
      </c>
      <c r="D152" s="6">
        <v>0</v>
      </c>
      <c r="E152" s="6">
        <v>172474</v>
      </c>
      <c r="F152" s="6">
        <v>43.08</v>
      </c>
      <c r="G152" s="6" t="s">
        <v>54</v>
      </c>
      <c r="H152" s="6">
        <v>23.940799999999999</v>
      </c>
      <c r="I152" s="6">
        <v>91.988200000000006</v>
      </c>
      <c r="J152" s="6" t="s">
        <v>22</v>
      </c>
      <c r="K152" s="6" t="s">
        <v>71</v>
      </c>
      <c r="L152" s="10">
        <v>2019</v>
      </c>
    </row>
    <row r="153" spans="1:12" x14ac:dyDescent="0.35">
      <c r="A153" s="14" t="s">
        <v>41</v>
      </c>
      <c r="B153" s="15">
        <v>43646</v>
      </c>
      <c r="C153" s="7" t="s">
        <v>53</v>
      </c>
      <c r="D153" s="7">
        <v>0</v>
      </c>
      <c r="E153" s="7">
        <v>184527</v>
      </c>
      <c r="F153" s="7">
        <v>45.95</v>
      </c>
      <c r="G153" s="7" t="s">
        <v>54</v>
      </c>
      <c r="H153" s="7">
        <v>23.940799999999999</v>
      </c>
      <c r="I153" s="7">
        <v>91.988200000000006</v>
      </c>
      <c r="J153" s="7" t="s">
        <v>22</v>
      </c>
      <c r="K153" s="7" t="s">
        <v>72</v>
      </c>
      <c r="L153" s="11">
        <v>2019</v>
      </c>
    </row>
    <row r="154" spans="1:12" x14ac:dyDescent="0.35">
      <c r="A154" s="12" t="s">
        <v>41</v>
      </c>
      <c r="B154" s="13">
        <v>43677</v>
      </c>
      <c r="C154" s="6" t="s">
        <v>53</v>
      </c>
      <c r="D154" s="6">
        <v>0</v>
      </c>
      <c r="E154" s="6">
        <v>139227</v>
      </c>
      <c r="F154" s="6">
        <v>34.56</v>
      </c>
      <c r="G154" s="6" t="s">
        <v>54</v>
      </c>
      <c r="H154" s="6">
        <v>23.940799999999999</v>
      </c>
      <c r="I154" s="6">
        <v>91.988200000000006</v>
      </c>
      <c r="J154" s="6" t="s">
        <v>22</v>
      </c>
      <c r="K154" s="6" t="s">
        <v>73</v>
      </c>
      <c r="L154" s="10">
        <v>2019</v>
      </c>
    </row>
    <row r="155" spans="1:12" x14ac:dyDescent="0.35">
      <c r="A155" s="14" t="s">
        <v>41</v>
      </c>
      <c r="B155" s="15">
        <v>43708</v>
      </c>
      <c r="C155" s="7" t="s">
        <v>53</v>
      </c>
      <c r="D155" s="7">
        <v>4.8499999999999996</v>
      </c>
      <c r="E155" s="7">
        <v>183930</v>
      </c>
      <c r="F155" s="7">
        <v>47.83</v>
      </c>
      <c r="G155" s="7" t="s">
        <v>54</v>
      </c>
      <c r="H155" s="7">
        <v>23.940799999999999</v>
      </c>
      <c r="I155" s="7">
        <v>91.988200000000006</v>
      </c>
      <c r="J155" s="7" t="s">
        <v>22</v>
      </c>
      <c r="K155" s="7" t="s">
        <v>74</v>
      </c>
      <c r="L155" s="11">
        <v>2019</v>
      </c>
    </row>
    <row r="156" spans="1:12" x14ac:dyDescent="0.35">
      <c r="A156" s="12" t="s">
        <v>41</v>
      </c>
      <c r="B156" s="13">
        <v>43738</v>
      </c>
      <c r="C156" s="6" t="s">
        <v>53</v>
      </c>
      <c r="D156" s="6">
        <v>0</v>
      </c>
      <c r="E156" s="6">
        <v>175718</v>
      </c>
      <c r="F156" s="6">
        <v>43.34</v>
      </c>
      <c r="G156" s="6" t="s">
        <v>54</v>
      </c>
      <c r="H156" s="6">
        <v>23.940799999999999</v>
      </c>
      <c r="I156" s="6">
        <v>91.988200000000006</v>
      </c>
      <c r="J156" s="6" t="s">
        <v>22</v>
      </c>
      <c r="K156" s="6" t="s">
        <v>75</v>
      </c>
      <c r="L156" s="10">
        <v>2019</v>
      </c>
    </row>
    <row r="157" spans="1:12" x14ac:dyDescent="0.35">
      <c r="A157" s="14" t="s">
        <v>41</v>
      </c>
      <c r="B157" s="15">
        <v>43769</v>
      </c>
      <c r="C157" s="7" t="s">
        <v>53</v>
      </c>
      <c r="D157" s="7">
        <v>1.18</v>
      </c>
      <c r="E157" s="7">
        <v>180283</v>
      </c>
      <c r="F157" s="7">
        <v>44.85</v>
      </c>
      <c r="G157" s="7" t="s">
        <v>54</v>
      </c>
      <c r="H157" s="7">
        <v>23.940799999999999</v>
      </c>
      <c r="I157" s="7">
        <v>91.988200000000006</v>
      </c>
      <c r="J157" s="7" t="s">
        <v>22</v>
      </c>
      <c r="K157" s="7" t="s">
        <v>76</v>
      </c>
      <c r="L157" s="11">
        <v>2019</v>
      </c>
    </row>
    <row r="158" spans="1:12" x14ac:dyDescent="0.35">
      <c r="A158" s="12" t="s">
        <v>41</v>
      </c>
      <c r="B158" s="13">
        <v>43799</v>
      </c>
      <c r="C158" s="6" t="s">
        <v>53</v>
      </c>
      <c r="D158" s="6">
        <v>0</v>
      </c>
      <c r="E158" s="6">
        <v>142787</v>
      </c>
      <c r="F158" s="6">
        <v>35</v>
      </c>
      <c r="G158" s="6" t="s">
        <v>54</v>
      </c>
      <c r="H158" s="6">
        <v>26.846699999999998</v>
      </c>
      <c r="I158" s="6">
        <v>80.946200000000005</v>
      </c>
      <c r="J158" s="6" t="s">
        <v>28</v>
      </c>
      <c r="K158" s="6" t="s">
        <v>77</v>
      </c>
      <c r="L158" s="10">
        <v>2019</v>
      </c>
    </row>
    <row r="159" spans="1:12" x14ac:dyDescent="0.35">
      <c r="A159" s="14" t="s">
        <v>41</v>
      </c>
      <c r="B159" s="15">
        <v>43830</v>
      </c>
      <c r="C159" s="7" t="s">
        <v>53</v>
      </c>
      <c r="D159" s="7">
        <v>1.99</v>
      </c>
      <c r="E159" s="7">
        <v>180808</v>
      </c>
      <c r="F159" s="7">
        <v>45.07</v>
      </c>
      <c r="G159" s="7" t="s">
        <v>54</v>
      </c>
      <c r="H159" s="7">
        <v>26.846699999999998</v>
      </c>
      <c r="I159" s="7">
        <v>80.946200000000005</v>
      </c>
      <c r="J159" s="7" t="s">
        <v>28</v>
      </c>
      <c r="K159" s="7" t="s">
        <v>78</v>
      </c>
      <c r="L159" s="11">
        <v>2019</v>
      </c>
    </row>
    <row r="160" spans="1:12" x14ac:dyDescent="0.35">
      <c r="A160" s="12" t="s">
        <v>41</v>
      </c>
      <c r="B160" s="13">
        <v>43861</v>
      </c>
      <c r="C160" s="6" t="s">
        <v>53</v>
      </c>
      <c r="D160" s="6">
        <v>0.57999999999999996</v>
      </c>
      <c r="E160" s="6">
        <v>176252</v>
      </c>
      <c r="F160" s="6">
        <v>43.18</v>
      </c>
      <c r="G160" s="6" t="s">
        <v>54</v>
      </c>
      <c r="H160" s="6">
        <v>26.846699999999998</v>
      </c>
      <c r="I160" s="6">
        <v>80.946200000000005</v>
      </c>
      <c r="J160" s="6" t="s">
        <v>28</v>
      </c>
      <c r="K160" s="6" t="s">
        <v>79</v>
      </c>
      <c r="L160" s="10">
        <v>2020</v>
      </c>
    </row>
    <row r="161" spans="1:12" x14ac:dyDescent="0.35">
      <c r="A161" s="14" t="s">
        <v>42</v>
      </c>
      <c r="B161" s="15">
        <v>43616</v>
      </c>
      <c r="C161" s="7" t="s">
        <v>53</v>
      </c>
      <c r="D161" s="7">
        <v>9.17</v>
      </c>
      <c r="E161" s="7">
        <v>6088547</v>
      </c>
      <c r="F161" s="7">
        <v>44.79</v>
      </c>
      <c r="G161" s="7" t="s">
        <v>54</v>
      </c>
      <c r="H161" s="7">
        <v>26.846699999999998</v>
      </c>
      <c r="I161" s="7">
        <v>80.946200000000005</v>
      </c>
      <c r="J161" s="7" t="s">
        <v>28</v>
      </c>
      <c r="K161" s="7" t="s">
        <v>71</v>
      </c>
      <c r="L161" s="11">
        <v>2019</v>
      </c>
    </row>
    <row r="162" spans="1:12" x14ac:dyDescent="0.35">
      <c r="A162" s="12" t="s">
        <v>42</v>
      </c>
      <c r="B162" s="13">
        <v>43646</v>
      </c>
      <c r="C162" s="6" t="s">
        <v>53</v>
      </c>
      <c r="D162" s="6">
        <v>12.21</v>
      </c>
      <c r="E162" s="6">
        <v>6025235</v>
      </c>
      <c r="F162" s="6">
        <v>45.79</v>
      </c>
      <c r="G162" s="6" t="s">
        <v>54</v>
      </c>
      <c r="H162" s="6">
        <v>26.846699999999998</v>
      </c>
      <c r="I162" s="6">
        <v>80.946200000000005</v>
      </c>
      <c r="J162" s="6" t="s">
        <v>28</v>
      </c>
      <c r="K162" s="6" t="s">
        <v>72</v>
      </c>
      <c r="L162" s="10">
        <v>2019</v>
      </c>
    </row>
    <row r="163" spans="1:12" x14ac:dyDescent="0.35">
      <c r="A163" s="14" t="s">
        <v>42</v>
      </c>
      <c r="B163" s="15">
        <v>43677</v>
      </c>
      <c r="C163" s="7" t="s">
        <v>53</v>
      </c>
      <c r="D163" s="7">
        <v>9.64</v>
      </c>
      <c r="E163" s="7">
        <v>6308129</v>
      </c>
      <c r="F163" s="7">
        <v>46.5</v>
      </c>
      <c r="G163" s="7" t="s">
        <v>54</v>
      </c>
      <c r="H163" s="7">
        <v>26.846699999999998</v>
      </c>
      <c r="I163" s="7">
        <v>80.946200000000005</v>
      </c>
      <c r="J163" s="7" t="s">
        <v>28</v>
      </c>
      <c r="K163" s="7" t="s">
        <v>73</v>
      </c>
      <c r="L163" s="11">
        <v>2019</v>
      </c>
    </row>
    <row r="164" spans="1:12" x14ac:dyDescent="0.35">
      <c r="A164" s="12" t="s">
        <v>42</v>
      </c>
      <c r="B164" s="13">
        <v>43708</v>
      </c>
      <c r="C164" s="6" t="s">
        <v>53</v>
      </c>
      <c r="D164" s="6">
        <v>6.69</v>
      </c>
      <c r="E164" s="6">
        <v>6183427</v>
      </c>
      <c r="F164" s="6">
        <v>44.08</v>
      </c>
      <c r="G164" s="6" t="s">
        <v>54</v>
      </c>
      <c r="H164" s="6">
        <v>26.846699999999998</v>
      </c>
      <c r="I164" s="6">
        <v>80.946200000000005</v>
      </c>
      <c r="J164" s="6" t="s">
        <v>28</v>
      </c>
      <c r="K164" s="6" t="s">
        <v>74</v>
      </c>
      <c r="L164" s="10">
        <v>2019</v>
      </c>
    </row>
    <row r="165" spans="1:12" x14ac:dyDescent="0.35">
      <c r="A165" s="14" t="s">
        <v>42</v>
      </c>
      <c r="B165" s="15">
        <v>43738</v>
      </c>
      <c r="C165" s="7" t="s">
        <v>53</v>
      </c>
      <c r="D165" s="7">
        <v>8.59</v>
      </c>
      <c r="E165" s="7">
        <v>6260971</v>
      </c>
      <c r="F165" s="7">
        <v>45.49</v>
      </c>
      <c r="G165" s="7" t="s">
        <v>54</v>
      </c>
      <c r="H165" s="7">
        <v>30.066800000000001</v>
      </c>
      <c r="I165" s="7">
        <v>79.019300000000001</v>
      </c>
      <c r="J165" s="7" t="s">
        <v>28</v>
      </c>
      <c r="K165" s="7" t="s">
        <v>75</v>
      </c>
      <c r="L165" s="11">
        <v>2019</v>
      </c>
    </row>
    <row r="166" spans="1:12" x14ac:dyDescent="0.35">
      <c r="A166" s="12" t="s">
        <v>42</v>
      </c>
      <c r="B166" s="13">
        <v>43769</v>
      </c>
      <c r="C166" s="6" t="s">
        <v>53</v>
      </c>
      <c r="D166" s="6">
        <v>12.56</v>
      </c>
      <c r="E166" s="6">
        <v>6021921</v>
      </c>
      <c r="F166" s="6">
        <v>45.66</v>
      </c>
      <c r="G166" s="6" t="s">
        <v>54</v>
      </c>
      <c r="H166" s="6">
        <v>30.066800000000001</v>
      </c>
      <c r="I166" s="6">
        <v>79.019300000000001</v>
      </c>
      <c r="J166" s="6" t="s">
        <v>28</v>
      </c>
      <c r="K166" s="6" t="s">
        <v>76</v>
      </c>
      <c r="L166" s="10">
        <v>2019</v>
      </c>
    </row>
    <row r="167" spans="1:12" x14ac:dyDescent="0.35">
      <c r="A167" s="14" t="s">
        <v>42</v>
      </c>
      <c r="B167" s="15">
        <v>43799</v>
      </c>
      <c r="C167" s="7" t="s">
        <v>53</v>
      </c>
      <c r="D167" s="7">
        <v>7.07</v>
      </c>
      <c r="E167" s="7">
        <v>6395022</v>
      </c>
      <c r="F167" s="7">
        <v>45.55</v>
      </c>
      <c r="G167" s="7" t="s">
        <v>54</v>
      </c>
      <c r="H167" s="7">
        <v>30.066800000000001</v>
      </c>
      <c r="I167" s="7">
        <v>79.019300000000001</v>
      </c>
      <c r="J167" s="7" t="s">
        <v>28</v>
      </c>
      <c r="K167" s="7" t="s">
        <v>77</v>
      </c>
      <c r="L167" s="11">
        <v>2019</v>
      </c>
    </row>
    <row r="168" spans="1:12" x14ac:dyDescent="0.35">
      <c r="A168" s="12" t="s">
        <v>42</v>
      </c>
      <c r="B168" s="13">
        <v>43830</v>
      </c>
      <c r="C168" s="6" t="s">
        <v>53</v>
      </c>
      <c r="D168" s="6">
        <v>6.13</v>
      </c>
      <c r="E168" s="6">
        <v>6164215</v>
      </c>
      <c r="F168" s="6">
        <v>43.4</v>
      </c>
      <c r="G168" s="6" t="s">
        <v>54</v>
      </c>
      <c r="H168" s="6">
        <v>30.066800000000001</v>
      </c>
      <c r="I168" s="6">
        <v>79.019300000000001</v>
      </c>
      <c r="J168" s="6" t="s">
        <v>28</v>
      </c>
      <c r="K168" s="6" t="s">
        <v>78</v>
      </c>
      <c r="L168" s="10">
        <v>2019</v>
      </c>
    </row>
    <row r="169" spans="1:12" x14ac:dyDescent="0.35">
      <c r="A169" s="14" t="s">
        <v>42</v>
      </c>
      <c r="B169" s="15">
        <v>43861</v>
      </c>
      <c r="C169" s="7" t="s">
        <v>53</v>
      </c>
      <c r="D169" s="7">
        <v>9.69</v>
      </c>
      <c r="E169" s="7">
        <v>6189471</v>
      </c>
      <c r="F169" s="7">
        <v>45.22</v>
      </c>
      <c r="G169" s="7" t="s">
        <v>54</v>
      </c>
      <c r="H169" s="7">
        <v>30.066800000000001</v>
      </c>
      <c r="I169" s="7">
        <v>79.019300000000001</v>
      </c>
      <c r="J169" s="7" t="s">
        <v>28</v>
      </c>
      <c r="K169" s="7" t="s">
        <v>79</v>
      </c>
      <c r="L169" s="11">
        <v>2020</v>
      </c>
    </row>
    <row r="170" spans="1:12" x14ac:dyDescent="0.35">
      <c r="A170" s="12" t="s">
        <v>43</v>
      </c>
      <c r="B170" s="13">
        <v>43616</v>
      </c>
      <c r="C170" s="6" t="s">
        <v>53</v>
      </c>
      <c r="D170" s="6">
        <v>4.03</v>
      </c>
      <c r="E170" s="6">
        <v>15226005</v>
      </c>
      <c r="F170" s="6">
        <v>38.520000000000003</v>
      </c>
      <c r="G170" s="6" t="s">
        <v>54</v>
      </c>
      <c r="H170" s="6">
        <v>22.986799999999999</v>
      </c>
      <c r="I170" s="6">
        <v>87.855000000000004</v>
      </c>
      <c r="J170" s="6" t="s">
        <v>24</v>
      </c>
      <c r="K170" s="6" t="s">
        <v>71</v>
      </c>
      <c r="L170" s="10">
        <v>2019</v>
      </c>
    </row>
    <row r="171" spans="1:12" x14ac:dyDescent="0.35">
      <c r="A171" s="14" t="s">
        <v>43</v>
      </c>
      <c r="B171" s="15">
        <v>43646</v>
      </c>
      <c r="C171" s="7" t="s">
        <v>53</v>
      </c>
      <c r="D171" s="7">
        <v>13.7</v>
      </c>
      <c r="E171" s="7">
        <v>14610564</v>
      </c>
      <c r="F171" s="7">
        <v>41.02</v>
      </c>
      <c r="G171" s="7" t="s">
        <v>54</v>
      </c>
      <c r="H171" s="7">
        <v>22.986799999999999</v>
      </c>
      <c r="I171" s="7">
        <v>87.855000000000004</v>
      </c>
      <c r="J171" s="7" t="s">
        <v>24</v>
      </c>
      <c r="K171" s="7" t="s">
        <v>72</v>
      </c>
      <c r="L171" s="11">
        <v>2019</v>
      </c>
    </row>
    <row r="172" spans="1:12" x14ac:dyDescent="0.35">
      <c r="A172" s="12" t="s">
        <v>43</v>
      </c>
      <c r="B172" s="13">
        <v>43677</v>
      </c>
      <c r="C172" s="6" t="s">
        <v>53</v>
      </c>
      <c r="D172" s="6">
        <v>9.6999999999999993</v>
      </c>
      <c r="E172" s="6">
        <v>14859873</v>
      </c>
      <c r="F172" s="6">
        <v>39.78</v>
      </c>
      <c r="G172" s="6" t="s">
        <v>54</v>
      </c>
      <c r="H172" s="6">
        <v>22.986799999999999</v>
      </c>
      <c r="I172" s="6">
        <v>87.855000000000004</v>
      </c>
      <c r="J172" s="6" t="s">
        <v>24</v>
      </c>
      <c r="K172" s="6" t="s">
        <v>73</v>
      </c>
      <c r="L172" s="10">
        <v>2019</v>
      </c>
    </row>
    <row r="173" spans="1:12" x14ac:dyDescent="0.35">
      <c r="A173" s="14" t="s">
        <v>43</v>
      </c>
      <c r="B173" s="15">
        <v>43708</v>
      </c>
      <c r="C173" s="7" t="s">
        <v>53</v>
      </c>
      <c r="D173" s="7">
        <v>12.5</v>
      </c>
      <c r="E173" s="7">
        <v>15052051</v>
      </c>
      <c r="F173" s="7">
        <v>41.48</v>
      </c>
      <c r="G173" s="7" t="s">
        <v>54</v>
      </c>
      <c r="H173" s="7">
        <v>22.986799999999999</v>
      </c>
      <c r="I173" s="7">
        <v>87.855000000000004</v>
      </c>
      <c r="J173" s="7" t="s">
        <v>24</v>
      </c>
      <c r="K173" s="7" t="s">
        <v>74</v>
      </c>
      <c r="L173" s="11">
        <v>2019</v>
      </c>
    </row>
    <row r="174" spans="1:12" x14ac:dyDescent="0.35">
      <c r="A174" s="12" t="s">
        <v>43</v>
      </c>
      <c r="B174" s="13">
        <v>43738</v>
      </c>
      <c r="C174" s="6" t="s">
        <v>53</v>
      </c>
      <c r="D174" s="6">
        <v>5.45</v>
      </c>
      <c r="E174" s="6">
        <v>15419779</v>
      </c>
      <c r="F174" s="6">
        <v>39.24</v>
      </c>
      <c r="G174" s="6" t="s">
        <v>54</v>
      </c>
      <c r="H174" s="6">
        <v>22.986799999999999</v>
      </c>
      <c r="I174" s="6">
        <v>87.855000000000004</v>
      </c>
      <c r="J174" s="6" t="s">
        <v>24</v>
      </c>
      <c r="K174" s="6" t="s">
        <v>75</v>
      </c>
      <c r="L174" s="10">
        <v>2019</v>
      </c>
    </row>
    <row r="175" spans="1:12" x14ac:dyDescent="0.35">
      <c r="A175" s="14" t="s">
        <v>43</v>
      </c>
      <c r="B175" s="15">
        <v>43769</v>
      </c>
      <c r="C175" s="7" t="s">
        <v>53</v>
      </c>
      <c r="D175" s="7">
        <v>14.66</v>
      </c>
      <c r="E175" s="7">
        <v>15178544</v>
      </c>
      <c r="F175" s="7">
        <v>42.69</v>
      </c>
      <c r="G175" s="7" t="s">
        <v>54</v>
      </c>
      <c r="H175" s="7">
        <v>22.986799999999999</v>
      </c>
      <c r="I175" s="7">
        <v>87.855000000000004</v>
      </c>
      <c r="J175" s="7" t="s">
        <v>24</v>
      </c>
      <c r="K175" s="7" t="s">
        <v>76</v>
      </c>
      <c r="L175" s="11">
        <v>2019</v>
      </c>
    </row>
    <row r="176" spans="1:12" x14ac:dyDescent="0.35">
      <c r="A176" s="12" t="s">
        <v>43</v>
      </c>
      <c r="B176" s="13">
        <v>43799</v>
      </c>
      <c r="C176" s="6" t="s">
        <v>53</v>
      </c>
      <c r="D176" s="6">
        <v>10.47</v>
      </c>
      <c r="E176" s="6">
        <v>15278556</v>
      </c>
      <c r="F176" s="6">
        <v>40.869999999999997</v>
      </c>
      <c r="G176" s="6" t="s">
        <v>54</v>
      </c>
      <c r="H176" s="6">
        <v>22.986799999999999</v>
      </c>
      <c r="I176" s="6">
        <v>87.855000000000004</v>
      </c>
      <c r="J176" s="6" t="s">
        <v>24</v>
      </c>
      <c r="K176" s="6" t="s">
        <v>77</v>
      </c>
      <c r="L176" s="10">
        <v>2019</v>
      </c>
    </row>
    <row r="177" spans="1:12" x14ac:dyDescent="0.35">
      <c r="A177" s="14" t="s">
        <v>43</v>
      </c>
      <c r="B177" s="15">
        <v>43830</v>
      </c>
      <c r="C177" s="7" t="s">
        <v>53</v>
      </c>
      <c r="D177" s="7">
        <v>13.96</v>
      </c>
      <c r="E177" s="7">
        <v>15485307</v>
      </c>
      <c r="F177" s="7">
        <v>43</v>
      </c>
      <c r="G177" s="7" t="s">
        <v>54</v>
      </c>
      <c r="H177" s="7">
        <v>22.986799999999999</v>
      </c>
      <c r="I177" s="7">
        <v>87.855000000000004</v>
      </c>
      <c r="J177" s="7" t="s">
        <v>24</v>
      </c>
      <c r="K177" s="7" t="s">
        <v>78</v>
      </c>
      <c r="L177" s="11">
        <v>2019</v>
      </c>
    </row>
    <row r="178" spans="1:12" x14ac:dyDescent="0.35">
      <c r="A178" s="12" t="s">
        <v>43</v>
      </c>
      <c r="B178" s="13">
        <v>43861</v>
      </c>
      <c r="C178" s="6" t="s">
        <v>53</v>
      </c>
      <c r="D178" s="6">
        <v>8</v>
      </c>
      <c r="E178" s="6">
        <v>15484353</v>
      </c>
      <c r="F178" s="6">
        <v>40.119999999999997</v>
      </c>
      <c r="G178" s="6" t="s">
        <v>54</v>
      </c>
      <c r="H178" s="6">
        <v>22.986799999999999</v>
      </c>
      <c r="I178" s="6">
        <v>87.855000000000004</v>
      </c>
      <c r="J178" s="6" t="s">
        <v>24</v>
      </c>
      <c r="K178" s="6" t="s">
        <v>79</v>
      </c>
      <c r="L178" s="10">
        <v>2020</v>
      </c>
    </row>
    <row r="179" spans="1:12" x14ac:dyDescent="0.35">
      <c r="A179" s="14" t="s">
        <v>44</v>
      </c>
      <c r="B179" s="15">
        <v>43769</v>
      </c>
      <c r="C179" s="7" t="s">
        <v>53</v>
      </c>
      <c r="D179" s="7">
        <v>5.48</v>
      </c>
      <c r="E179" s="7">
        <v>146688</v>
      </c>
      <c r="F179" s="7">
        <v>44.06</v>
      </c>
      <c r="G179" s="7" t="s">
        <v>54</v>
      </c>
      <c r="H179" s="7"/>
      <c r="I179" s="7"/>
      <c r="J179" s="7"/>
      <c r="K179" s="7" t="s">
        <v>76</v>
      </c>
      <c r="L179" s="11">
        <v>2019</v>
      </c>
    </row>
    <row r="180" spans="1:12" x14ac:dyDescent="0.35">
      <c r="A180" s="12" t="s">
        <v>44</v>
      </c>
      <c r="B180" s="13">
        <v>43799</v>
      </c>
      <c r="C180" s="6" t="s">
        <v>53</v>
      </c>
      <c r="D180" s="6">
        <v>13.11</v>
      </c>
      <c r="E180" s="6">
        <v>162426</v>
      </c>
      <c r="F180" s="6">
        <v>53.04</v>
      </c>
      <c r="G180" s="6" t="s">
        <v>54</v>
      </c>
      <c r="H180" s="6"/>
      <c r="I180" s="6"/>
      <c r="J180" s="6"/>
      <c r="K180" s="6" t="s">
        <v>77</v>
      </c>
      <c r="L180" s="10">
        <v>2019</v>
      </c>
    </row>
    <row r="181" spans="1:12" x14ac:dyDescent="0.35">
      <c r="A181" s="14" t="s">
        <v>44</v>
      </c>
      <c r="B181" s="15">
        <v>43830</v>
      </c>
      <c r="C181" s="7" t="s">
        <v>53</v>
      </c>
      <c r="D181" s="7">
        <v>1</v>
      </c>
      <c r="E181" s="7">
        <v>161647</v>
      </c>
      <c r="F181" s="7">
        <v>46.3</v>
      </c>
      <c r="G181" s="7" t="s">
        <v>54</v>
      </c>
      <c r="H181" s="7"/>
      <c r="I181" s="7"/>
      <c r="J181" s="7"/>
      <c r="K181" s="7" t="s">
        <v>78</v>
      </c>
      <c r="L181" s="11">
        <v>2019</v>
      </c>
    </row>
    <row r="182" spans="1:12" x14ac:dyDescent="0.35">
      <c r="A182" s="12" t="s">
        <v>45</v>
      </c>
      <c r="B182" s="13">
        <v>43616</v>
      </c>
      <c r="C182" s="6" t="s">
        <v>53</v>
      </c>
      <c r="D182" s="6">
        <v>0.97</v>
      </c>
      <c r="E182" s="6">
        <v>15844698</v>
      </c>
      <c r="F182" s="6">
        <v>49.44</v>
      </c>
      <c r="G182" s="6" t="s">
        <v>54</v>
      </c>
      <c r="H182" s="6"/>
      <c r="I182" s="6"/>
      <c r="J182" s="6"/>
      <c r="K182" s="6" t="s">
        <v>71</v>
      </c>
      <c r="L182" s="10">
        <v>2019</v>
      </c>
    </row>
    <row r="183" spans="1:12" x14ac:dyDescent="0.35">
      <c r="A183" s="14" t="s">
        <v>45</v>
      </c>
      <c r="B183" s="15">
        <v>43646</v>
      </c>
      <c r="C183" s="7" t="s">
        <v>53</v>
      </c>
      <c r="D183" s="7">
        <v>0.92</v>
      </c>
      <c r="E183" s="7">
        <v>16375303</v>
      </c>
      <c r="F183" s="7">
        <v>50.99</v>
      </c>
      <c r="G183" s="7" t="s">
        <v>54</v>
      </c>
      <c r="H183" s="7"/>
      <c r="I183" s="7"/>
      <c r="J183" s="7"/>
      <c r="K183" s="7" t="s">
        <v>72</v>
      </c>
      <c r="L183" s="11">
        <v>2019</v>
      </c>
    </row>
    <row r="184" spans="1:12" x14ac:dyDescent="0.35">
      <c r="A184" s="12" t="s">
        <v>45</v>
      </c>
      <c r="B184" s="13">
        <v>43677</v>
      </c>
      <c r="C184" s="6" t="s">
        <v>53</v>
      </c>
      <c r="D184" s="6">
        <v>6.01</v>
      </c>
      <c r="E184" s="6">
        <v>16455928</v>
      </c>
      <c r="F184" s="6">
        <v>53.94</v>
      </c>
      <c r="G184" s="6" t="s">
        <v>54</v>
      </c>
      <c r="H184" s="6"/>
      <c r="I184" s="6"/>
      <c r="J184" s="6"/>
      <c r="K184" s="6" t="s">
        <v>73</v>
      </c>
      <c r="L184" s="10">
        <v>2019</v>
      </c>
    </row>
    <row r="185" spans="1:12" x14ac:dyDescent="0.35">
      <c r="A185" s="14" t="s">
        <v>45</v>
      </c>
      <c r="B185" s="15">
        <v>43708</v>
      </c>
      <c r="C185" s="7" t="s">
        <v>53</v>
      </c>
      <c r="D185" s="7">
        <v>2.91</v>
      </c>
      <c r="E185" s="7">
        <v>16463931</v>
      </c>
      <c r="F185" s="7">
        <v>52.17</v>
      </c>
      <c r="G185" s="7" t="s">
        <v>54</v>
      </c>
      <c r="H185" s="7"/>
      <c r="I185" s="7"/>
      <c r="J185" s="7"/>
      <c r="K185" s="7" t="s">
        <v>74</v>
      </c>
      <c r="L185" s="11">
        <v>2019</v>
      </c>
    </row>
    <row r="186" spans="1:12" x14ac:dyDescent="0.35">
      <c r="A186" s="12" t="s">
        <v>45</v>
      </c>
      <c r="B186" s="13">
        <v>43738</v>
      </c>
      <c r="C186" s="6" t="s">
        <v>53</v>
      </c>
      <c r="D186" s="6">
        <v>1.71</v>
      </c>
      <c r="E186" s="6">
        <v>14595441</v>
      </c>
      <c r="F186" s="6">
        <v>45.62</v>
      </c>
      <c r="G186" s="6" t="s">
        <v>54</v>
      </c>
      <c r="H186" s="6"/>
      <c r="I186" s="6"/>
      <c r="J186" s="6"/>
      <c r="K186" s="6" t="s">
        <v>75</v>
      </c>
      <c r="L186" s="10">
        <v>2019</v>
      </c>
    </row>
    <row r="187" spans="1:12" x14ac:dyDescent="0.35">
      <c r="A187" s="14" t="s">
        <v>45</v>
      </c>
      <c r="B187" s="15">
        <v>43769</v>
      </c>
      <c r="C187" s="7" t="s">
        <v>53</v>
      </c>
      <c r="D187" s="7">
        <v>1.46</v>
      </c>
      <c r="E187" s="7">
        <v>15595647</v>
      </c>
      <c r="F187" s="7">
        <v>48.55</v>
      </c>
      <c r="G187" s="7" t="s">
        <v>54</v>
      </c>
      <c r="H187" s="7"/>
      <c r="I187" s="7"/>
      <c r="J187" s="7"/>
      <c r="K187" s="7" t="s">
        <v>76</v>
      </c>
      <c r="L187" s="11">
        <v>2019</v>
      </c>
    </row>
    <row r="188" spans="1:12" x14ac:dyDescent="0.35">
      <c r="A188" s="12" t="s">
        <v>45</v>
      </c>
      <c r="B188" s="13">
        <v>43799</v>
      </c>
      <c r="C188" s="6" t="s">
        <v>53</v>
      </c>
      <c r="D188" s="6">
        <v>2.46</v>
      </c>
      <c r="E188" s="6">
        <v>16223430</v>
      </c>
      <c r="F188" s="6">
        <v>50.95</v>
      </c>
      <c r="G188" s="6" t="s">
        <v>54</v>
      </c>
      <c r="H188" s="6"/>
      <c r="I188" s="6"/>
      <c r="J188" s="6"/>
      <c r="K188" s="6" t="s">
        <v>77</v>
      </c>
      <c r="L188" s="10">
        <v>2019</v>
      </c>
    </row>
    <row r="189" spans="1:12" x14ac:dyDescent="0.35">
      <c r="A189" s="14" t="s">
        <v>45</v>
      </c>
      <c r="B189" s="15">
        <v>43830</v>
      </c>
      <c r="C189" s="7" t="s">
        <v>53</v>
      </c>
      <c r="D189" s="7">
        <v>3.73</v>
      </c>
      <c r="E189" s="7">
        <v>15356938</v>
      </c>
      <c r="F189" s="7">
        <v>48.8</v>
      </c>
      <c r="G189" s="7" t="s">
        <v>54</v>
      </c>
      <c r="H189" s="7"/>
      <c r="I189" s="7"/>
      <c r="J189" s="7"/>
      <c r="K189" s="7" t="s">
        <v>78</v>
      </c>
      <c r="L189" s="11">
        <v>2019</v>
      </c>
    </row>
    <row r="190" spans="1:12" x14ac:dyDescent="0.35">
      <c r="A190" s="12" t="s">
        <v>45</v>
      </c>
      <c r="B190" s="13">
        <v>43861</v>
      </c>
      <c r="C190" s="6" t="s">
        <v>53</v>
      </c>
      <c r="D190" s="6">
        <v>1.18</v>
      </c>
      <c r="E190" s="6">
        <v>14954646</v>
      </c>
      <c r="F190" s="6">
        <v>46.23</v>
      </c>
      <c r="G190" s="6" t="s">
        <v>54</v>
      </c>
      <c r="H190" s="6"/>
      <c r="I190" s="6"/>
      <c r="J190" s="6"/>
      <c r="K190" s="6" t="s">
        <v>79</v>
      </c>
      <c r="L190" s="10">
        <v>2020</v>
      </c>
    </row>
    <row r="191" spans="1:12" x14ac:dyDescent="0.35">
      <c r="A191" s="14" t="s">
        <v>46</v>
      </c>
      <c r="B191" s="15">
        <v>43616</v>
      </c>
      <c r="C191" s="7" t="s">
        <v>53</v>
      </c>
      <c r="D191" s="7">
        <v>2.23</v>
      </c>
      <c r="E191" s="7">
        <v>11053353</v>
      </c>
      <c r="F191" s="7">
        <v>61.74</v>
      </c>
      <c r="G191" s="7" t="s">
        <v>54</v>
      </c>
      <c r="H191" s="7"/>
      <c r="I191" s="7"/>
      <c r="J191" s="7"/>
      <c r="K191" s="7" t="s">
        <v>71</v>
      </c>
      <c r="L191" s="11">
        <v>2019</v>
      </c>
    </row>
    <row r="192" spans="1:12" x14ac:dyDescent="0.35">
      <c r="A192" s="12" t="s">
        <v>46</v>
      </c>
      <c r="B192" s="13">
        <v>43646</v>
      </c>
      <c r="C192" s="6" t="s">
        <v>53</v>
      </c>
      <c r="D192" s="6">
        <v>5.92</v>
      </c>
      <c r="E192" s="6">
        <v>10728822</v>
      </c>
      <c r="F192" s="6">
        <v>62.19</v>
      </c>
      <c r="G192" s="6" t="s">
        <v>54</v>
      </c>
      <c r="H192" s="6"/>
      <c r="I192" s="6"/>
      <c r="J192" s="6"/>
      <c r="K192" s="6" t="s">
        <v>72</v>
      </c>
      <c r="L192" s="10">
        <v>2019</v>
      </c>
    </row>
    <row r="193" spans="1:12" x14ac:dyDescent="0.35">
      <c r="A193" s="14" t="s">
        <v>46</v>
      </c>
      <c r="B193" s="15">
        <v>43677</v>
      </c>
      <c r="C193" s="7" t="s">
        <v>53</v>
      </c>
      <c r="D193" s="7">
        <v>2.4500000000000002</v>
      </c>
      <c r="E193" s="7">
        <v>11538688</v>
      </c>
      <c r="F193" s="7">
        <v>64.400000000000006</v>
      </c>
      <c r="G193" s="7" t="s">
        <v>54</v>
      </c>
      <c r="H193" s="7"/>
      <c r="I193" s="7"/>
      <c r="J193" s="7"/>
      <c r="K193" s="7" t="s">
        <v>73</v>
      </c>
      <c r="L193" s="11">
        <v>2019</v>
      </c>
    </row>
    <row r="194" spans="1:12" x14ac:dyDescent="0.35">
      <c r="A194" s="12" t="s">
        <v>46</v>
      </c>
      <c r="B194" s="13">
        <v>43708</v>
      </c>
      <c r="C194" s="6" t="s">
        <v>53</v>
      </c>
      <c r="D194" s="6">
        <v>1.4</v>
      </c>
      <c r="E194" s="6">
        <v>10743959</v>
      </c>
      <c r="F194" s="6">
        <v>59.23</v>
      </c>
      <c r="G194" s="6" t="s">
        <v>54</v>
      </c>
      <c r="H194" s="6"/>
      <c r="I194" s="6"/>
      <c r="J194" s="6"/>
      <c r="K194" s="6" t="s">
        <v>74</v>
      </c>
      <c r="L194" s="10">
        <v>2019</v>
      </c>
    </row>
    <row r="195" spans="1:12" x14ac:dyDescent="0.35">
      <c r="A195" s="14" t="s">
        <v>46</v>
      </c>
      <c r="B195" s="15">
        <v>43738</v>
      </c>
      <c r="C195" s="7" t="s">
        <v>53</v>
      </c>
      <c r="D195" s="7">
        <v>5.49</v>
      </c>
      <c r="E195" s="7">
        <v>12636415</v>
      </c>
      <c r="F195" s="7">
        <v>72.569999999999993</v>
      </c>
      <c r="G195" s="7" t="s">
        <v>54</v>
      </c>
      <c r="H195" s="7"/>
      <c r="I195" s="7"/>
      <c r="J195" s="7"/>
      <c r="K195" s="7" t="s">
        <v>75</v>
      </c>
      <c r="L195" s="11">
        <v>2019</v>
      </c>
    </row>
    <row r="196" spans="1:12" x14ac:dyDescent="0.35">
      <c r="A196" s="12" t="s">
        <v>46</v>
      </c>
      <c r="B196" s="13">
        <v>43769</v>
      </c>
      <c r="C196" s="6" t="s">
        <v>53</v>
      </c>
      <c r="D196" s="6">
        <v>7.29</v>
      </c>
      <c r="E196" s="6">
        <v>11375354</v>
      </c>
      <c r="F196" s="6">
        <v>66.489999999999995</v>
      </c>
      <c r="G196" s="6" t="s">
        <v>54</v>
      </c>
      <c r="H196" s="6"/>
      <c r="I196" s="6"/>
      <c r="J196" s="6"/>
      <c r="K196" s="6" t="s">
        <v>76</v>
      </c>
      <c r="L196" s="10">
        <v>2019</v>
      </c>
    </row>
    <row r="197" spans="1:12" x14ac:dyDescent="0.35">
      <c r="A197" s="14" t="s">
        <v>46</v>
      </c>
      <c r="B197" s="15">
        <v>43799</v>
      </c>
      <c r="C197" s="7" t="s">
        <v>53</v>
      </c>
      <c r="D197" s="7">
        <v>6.47</v>
      </c>
      <c r="E197" s="7">
        <v>11265828</v>
      </c>
      <c r="F197" s="7">
        <v>65.17</v>
      </c>
      <c r="G197" s="7" t="s">
        <v>54</v>
      </c>
      <c r="H197" s="7"/>
      <c r="I197" s="7"/>
      <c r="J197" s="7"/>
      <c r="K197" s="7" t="s">
        <v>77</v>
      </c>
      <c r="L197" s="11">
        <v>2019</v>
      </c>
    </row>
    <row r="198" spans="1:12" x14ac:dyDescent="0.35">
      <c r="A198" s="12" t="s">
        <v>46</v>
      </c>
      <c r="B198" s="13">
        <v>43830</v>
      </c>
      <c r="C198" s="6" t="s">
        <v>53</v>
      </c>
      <c r="D198" s="6">
        <v>1.35</v>
      </c>
      <c r="E198" s="6">
        <v>11068056</v>
      </c>
      <c r="F198" s="6">
        <v>60.61</v>
      </c>
      <c r="G198" s="6" t="s">
        <v>54</v>
      </c>
      <c r="H198" s="6"/>
      <c r="I198" s="6"/>
      <c r="J198" s="6"/>
      <c r="K198" s="6" t="s">
        <v>78</v>
      </c>
      <c r="L198" s="10">
        <v>2019</v>
      </c>
    </row>
    <row r="199" spans="1:12" x14ac:dyDescent="0.35">
      <c r="A199" s="14" t="s">
        <v>46</v>
      </c>
      <c r="B199" s="15">
        <v>43861</v>
      </c>
      <c r="C199" s="7" t="s">
        <v>53</v>
      </c>
      <c r="D199" s="7">
        <v>5.0199999999999996</v>
      </c>
      <c r="E199" s="7">
        <v>12065915</v>
      </c>
      <c r="F199" s="7">
        <v>68.510000000000005</v>
      </c>
      <c r="G199" s="7" t="s">
        <v>54</v>
      </c>
      <c r="H199" s="7"/>
      <c r="I199" s="7"/>
      <c r="J199" s="7"/>
      <c r="K199" s="7" t="s">
        <v>79</v>
      </c>
      <c r="L199" s="11">
        <v>2020</v>
      </c>
    </row>
    <row r="200" spans="1:12" x14ac:dyDescent="0.35">
      <c r="A200" s="12" t="s">
        <v>47</v>
      </c>
      <c r="B200" s="13">
        <v>43616</v>
      </c>
      <c r="C200" s="6" t="s">
        <v>53</v>
      </c>
      <c r="D200" s="6">
        <v>29.25</v>
      </c>
      <c r="E200" s="6">
        <v>1019549</v>
      </c>
      <c r="F200" s="6">
        <v>64.47</v>
      </c>
      <c r="G200" s="6" t="s">
        <v>54</v>
      </c>
      <c r="H200" s="6"/>
      <c r="I200" s="6"/>
      <c r="J200" s="6"/>
      <c r="K200" s="6" t="s">
        <v>71</v>
      </c>
      <c r="L200" s="10">
        <v>2019</v>
      </c>
    </row>
    <row r="201" spans="1:12" x14ac:dyDescent="0.35">
      <c r="A201" s="14" t="s">
        <v>47</v>
      </c>
      <c r="B201" s="15">
        <v>43646</v>
      </c>
      <c r="C201" s="7" t="s">
        <v>53</v>
      </c>
      <c r="D201" s="7">
        <v>26.64</v>
      </c>
      <c r="E201" s="7">
        <v>1107013</v>
      </c>
      <c r="F201" s="7">
        <v>67.400000000000006</v>
      </c>
      <c r="G201" s="7" t="s">
        <v>54</v>
      </c>
      <c r="H201" s="7"/>
      <c r="I201" s="7"/>
      <c r="J201" s="7"/>
      <c r="K201" s="7" t="s">
        <v>72</v>
      </c>
      <c r="L201" s="11">
        <v>2019</v>
      </c>
    </row>
    <row r="202" spans="1:12" x14ac:dyDescent="0.35">
      <c r="A202" s="12" t="s">
        <v>47</v>
      </c>
      <c r="B202" s="13">
        <v>43677</v>
      </c>
      <c r="C202" s="6" t="s">
        <v>53</v>
      </c>
      <c r="D202" s="6">
        <v>22.47</v>
      </c>
      <c r="E202" s="6">
        <v>1052597</v>
      </c>
      <c r="F202" s="6">
        <v>60.54</v>
      </c>
      <c r="G202" s="6" t="s">
        <v>54</v>
      </c>
      <c r="H202" s="6"/>
      <c r="I202" s="6"/>
      <c r="J202" s="6"/>
      <c r="K202" s="6" t="s">
        <v>73</v>
      </c>
      <c r="L202" s="10">
        <v>2019</v>
      </c>
    </row>
    <row r="203" spans="1:12" x14ac:dyDescent="0.35">
      <c r="A203" s="14" t="s">
        <v>47</v>
      </c>
      <c r="B203" s="15">
        <v>43708</v>
      </c>
      <c r="C203" s="7" t="s">
        <v>53</v>
      </c>
      <c r="D203" s="7">
        <v>25.49</v>
      </c>
      <c r="E203" s="7">
        <v>975501</v>
      </c>
      <c r="F203" s="7">
        <v>58.29</v>
      </c>
      <c r="G203" s="7" t="s">
        <v>54</v>
      </c>
      <c r="H203" s="7"/>
      <c r="I203" s="7"/>
      <c r="J203" s="7"/>
      <c r="K203" s="7" t="s">
        <v>74</v>
      </c>
      <c r="L203" s="11">
        <v>2019</v>
      </c>
    </row>
    <row r="204" spans="1:12" x14ac:dyDescent="0.35">
      <c r="A204" s="12" t="s">
        <v>47</v>
      </c>
      <c r="B204" s="13">
        <v>43738</v>
      </c>
      <c r="C204" s="6" t="s">
        <v>53</v>
      </c>
      <c r="D204" s="6">
        <v>30.23</v>
      </c>
      <c r="E204" s="6">
        <v>1034408</v>
      </c>
      <c r="F204" s="6">
        <v>65.900000000000006</v>
      </c>
      <c r="G204" s="6" t="s">
        <v>54</v>
      </c>
      <c r="H204" s="6"/>
      <c r="I204" s="6"/>
      <c r="J204" s="6"/>
      <c r="K204" s="6" t="s">
        <v>75</v>
      </c>
      <c r="L204" s="10">
        <v>2019</v>
      </c>
    </row>
    <row r="205" spans="1:12" x14ac:dyDescent="0.35">
      <c r="A205" s="14" t="s">
        <v>47</v>
      </c>
      <c r="B205" s="15">
        <v>43769</v>
      </c>
      <c r="C205" s="7" t="s">
        <v>53</v>
      </c>
      <c r="D205" s="7">
        <v>27.54</v>
      </c>
      <c r="E205" s="7">
        <v>1113764</v>
      </c>
      <c r="F205" s="7">
        <v>68.209999999999994</v>
      </c>
      <c r="G205" s="7" t="s">
        <v>54</v>
      </c>
      <c r="H205" s="7"/>
      <c r="I205" s="7"/>
      <c r="J205" s="7"/>
      <c r="K205" s="7" t="s">
        <v>76</v>
      </c>
      <c r="L205" s="11">
        <v>2019</v>
      </c>
    </row>
    <row r="206" spans="1:12" x14ac:dyDescent="0.35">
      <c r="A206" s="12" t="s">
        <v>47</v>
      </c>
      <c r="B206" s="13">
        <v>43799</v>
      </c>
      <c r="C206" s="6" t="s">
        <v>53</v>
      </c>
      <c r="D206" s="6">
        <v>25.25</v>
      </c>
      <c r="E206" s="6">
        <v>1084633</v>
      </c>
      <c r="F206" s="6">
        <v>64.290000000000006</v>
      </c>
      <c r="G206" s="6" t="s">
        <v>54</v>
      </c>
      <c r="H206" s="6"/>
      <c r="I206" s="6"/>
      <c r="J206" s="6"/>
      <c r="K206" s="6" t="s">
        <v>77</v>
      </c>
      <c r="L206" s="10">
        <v>2019</v>
      </c>
    </row>
    <row r="207" spans="1:12" x14ac:dyDescent="0.35">
      <c r="A207" s="14" t="s">
        <v>47</v>
      </c>
      <c r="B207" s="15">
        <v>43830</v>
      </c>
      <c r="C207" s="7" t="s">
        <v>53</v>
      </c>
      <c r="D207" s="7">
        <v>26.53</v>
      </c>
      <c r="E207" s="7">
        <v>1046878</v>
      </c>
      <c r="F207" s="7">
        <v>63.02</v>
      </c>
      <c r="G207" s="7" t="s">
        <v>54</v>
      </c>
      <c r="H207" s="7"/>
      <c r="I207" s="7"/>
      <c r="J207" s="7"/>
      <c r="K207" s="7" t="s">
        <v>78</v>
      </c>
      <c r="L207" s="11">
        <v>2019</v>
      </c>
    </row>
    <row r="208" spans="1:12" x14ac:dyDescent="0.35">
      <c r="A208" s="12" t="s">
        <v>47</v>
      </c>
      <c r="B208" s="13">
        <v>43861</v>
      </c>
      <c r="C208" s="6" t="s">
        <v>53</v>
      </c>
      <c r="D208" s="6">
        <v>31.91</v>
      </c>
      <c r="E208" s="6">
        <v>1057975</v>
      </c>
      <c r="F208" s="6">
        <v>68.61</v>
      </c>
      <c r="G208" s="6" t="s">
        <v>54</v>
      </c>
      <c r="H208" s="6"/>
      <c r="I208" s="6"/>
      <c r="J208" s="6"/>
      <c r="K208" s="6" t="s">
        <v>79</v>
      </c>
      <c r="L208" s="10">
        <v>2020</v>
      </c>
    </row>
    <row r="209" spans="1:12" x14ac:dyDescent="0.35">
      <c r="A209" s="14" t="s">
        <v>48</v>
      </c>
      <c r="B209" s="15">
        <v>43616</v>
      </c>
      <c r="C209" s="7" t="s">
        <v>53</v>
      </c>
      <c r="D209" s="7">
        <v>10.26</v>
      </c>
      <c r="E209" s="7">
        <v>43287808</v>
      </c>
      <c r="F209" s="7">
        <v>39.96</v>
      </c>
      <c r="G209" s="7" t="s">
        <v>54</v>
      </c>
      <c r="H209" s="7"/>
      <c r="I209" s="7"/>
      <c r="J209" s="7"/>
      <c r="K209" s="7" t="s">
        <v>71</v>
      </c>
      <c r="L209" s="11">
        <v>2019</v>
      </c>
    </row>
    <row r="210" spans="1:12" x14ac:dyDescent="0.35">
      <c r="A210" s="12" t="s">
        <v>48</v>
      </c>
      <c r="B210" s="13">
        <v>43646</v>
      </c>
      <c r="C210" s="6" t="s">
        <v>53</v>
      </c>
      <c r="D210" s="6">
        <v>11.13</v>
      </c>
      <c r="E210" s="6">
        <v>42276572</v>
      </c>
      <c r="F210" s="6">
        <v>39.32</v>
      </c>
      <c r="G210" s="6" t="s">
        <v>54</v>
      </c>
      <c r="H210" s="6"/>
      <c r="I210" s="6"/>
      <c r="J210" s="6"/>
      <c r="K210" s="6" t="s">
        <v>72</v>
      </c>
      <c r="L210" s="10">
        <v>2019</v>
      </c>
    </row>
    <row r="211" spans="1:12" x14ac:dyDescent="0.35">
      <c r="A211" s="14" t="s">
        <v>48</v>
      </c>
      <c r="B211" s="15">
        <v>43677</v>
      </c>
      <c r="C211" s="7" t="s">
        <v>53</v>
      </c>
      <c r="D211" s="7">
        <v>9.19</v>
      </c>
      <c r="E211" s="7">
        <v>42697000</v>
      </c>
      <c r="F211" s="7">
        <v>38.78</v>
      </c>
      <c r="G211" s="7" t="s">
        <v>54</v>
      </c>
      <c r="H211" s="7"/>
      <c r="I211" s="7"/>
      <c r="J211" s="7"/>
      <c r="K211" s="7" t="s">
        <v>73</v>
      </c>
      <c r="L211" s="11">
        <v>2019</v>
      </c>
    </row>
    <row r="212" spans="1:12" x14ac:dyDescent="0.35">
      <c r="A212" s="12" t="s">
        <v>48</v>
      </c>
      <c r="B212" s="13">
        <v>43708</v>
      </c>
      <c r="C212" s="6" t="s">
        <v>53</v>
      </c>
      <c r="D212" s="6">
        <v>11.47</v>
      </c>
      <c r="E212" s="6">
        <v>43298746</v>
      </c>
      <c r="F212" s="6">
        <v>40.24</v>
      </c>
      <c r="G212" s="6" t="s">
        <v>54</v>
      </c>
      <c r="H212" s="6"/>
      <c r="I212" s="6"/>
      <c r="J212" s="6"/>
      <c r="K212" s="6" t="s">
        <v>74</v>
      </c>
      <c r="L212" s="10">
        <v>2019</v>
      </c>
    </row>
    <row r="213" spans="1:12" x14ac:dyDescent="0.35">
      <c r="A213" s="14" t="s">
        <v>48</v>
      </c>
      <c r="B213" s="15">
        <v>43738</v>
      </c>
      <c r="C213" s="7" t="s">
        <v>53</v>
      </c>
      <c r="D213" s="7">
        <v>6.45</v>
      </c>
      <c r="E213" s="7">
        <v>44198762</v>
      </c>
      <c r="F213" s="7">
        <v>38.79</v>
      </c>
      <c r="G213" s="7" t="s">
        <v>54</v>
      </c>
      <c r="H213" s="7"/>
      <c r="I213" s="7"/>
      <c r="J213" s="7"/>
      <c r="K213" s="7" t="s">
        <v>75</v>
      </c>
      <c r="L213" s="11">
        <v>2019</v>
      </c>
    </row>
    <row r="214" spans="1:12" x14ac:dyDescent="0.35">
      <c r="A214" s="12" t="s">
        <v>48</v>
      </c>
      <c r="B214" s="13">
        <v>43769</v>
      </c>
      <c r="C214" s="6" t="s">
        <v>53</v>
      </c>
      <c r="D214" s="6">
        <v>10.18</v>
      </c>
      <c r="E214" s="6">
        <v>42833265</v>
      </c>
      <c r="F214" s="6">
        <v>39.07</v>
      </c>
      <c r="G214" s="6" t="s">
        <v>54</v>
      </c>
      <c r="H214" s="6"/>
      <c r="I214" s="6"/>
      <c r="J214" s="6"/>
      <c r="K214" s="6" t="s">
        <v>76</v>
      </c>
      <c r="L214" s="10">
        <v>2019</v>
      </c>
    </row>
    <row r="215" spans="1:12" x14ac:dyDescent="0.35">
      <c r="A215" s="14" t="s">
        <v>48</v>
      </c>
      <c r="B215" s="15">
        <v>43799</v>
      </c>
      <c r="C215" s="7" t="s">
        <v>53</v>
      </c>
      <c r="D215" s="7">
        <v>6.94</v>
      </c>
      <c r="E215" s="7">
        <v>43261530</v>
      </c>
      <c r="F215" s="7">
        <v>38.01</v>
      </c>
      <c r="G215" s="7" t="s">
        <v>54</v>
      </c>
      <c r="H215" s="7"/>
      <c r="I215" s="7"/>
      <c r="J215" s="7"/>
      <c r="K215" s="7" t="s">
        <v>77</v>
      </c>
      <c r="L215" s="11">
        <v>2019</v>
      </c>
    </row>
    <row r="216" spans="1:12" x14ac:dyDescent="0.35">
      <c r="A216" s="12" t="s">
        <v>48</v>
      </c>
      <c r="B216" s="13">
        <v>43830</v>
      </c>
      <c r="C216" s="6" t="s">
        <v>53</v>
      </c>
      <c r="D216" s="6">
        <v>8.43</v>
      </c>
      <c r="E216" s="6">
        <v>44640087</v>
      </c>
      <c r="F216" s="6">
        <v>39.770000000000003</v>
      </c>
      <c r="G216" s="6" t="s">
        <v>54</v>
      </c>
      <c r="H216" s="6"/>
      <c r="I216" s="6"/>
      <c r="J216" s="6"/>
      <c r="K216" s="6" t="s">
        <v>78</v>
      </c>
      <c r="L216" s="10">
        <v>2019</v>
      </c>
    </row>
    <row r="217" spans="1:12" x14ac:dyDescent="0.35">
      <c r="A217" s="14" t="s">
        <v>48</v>
      </c>
      <c r="B217" s="15">
        <v>43861</v>
      </c>
      <c r="C217" s="7" t="s">
        <v>53</v>
      </c>
      <c r="D217" s="7">
        <v>6.06</v>
      </c>
      <c r="E217" s="7">
        <v>45777509</v>
      </c>
      <c r="F217" s="7">
        <v>39.67</v>
      </c>
      <c r="G217" s="7" t="s">
        <v>54</v>
      </c>
      <c r="H217" s="7"/>
      <c r="I217" s="7"/>
      <c r="J217" s="7"/>
      <c r="K217" s="7" t="s">
        <v>79</v>
      </c>
      <c r="L217" s="11">
        <v>2020</v>
      </c>
    </row>
    <row r="218" spans="1:12" x14ac:dyDescent="0.35">
      <c r="A218" s="12" t="s">
        <v>49</v>
      </c>
      <c r="B218" s="13">
        <v>43616</v>
      </c>
      <c r="C218" s="6" t="s">
        <v>53</v>
      </c>
      <c r="D218" s="6">
        <v>1.63</v>
      </c>
      <c r="E218" s="6">
        <v>2108044</v>
      </c>
      <c r="F218" s="6">
        <v>37.47</v>
      </c>
      <c r="G218" s="6" t="s">
        <v>54</v>
      </c>
      <c r="H218" s="6"/>
      <c r="I218" s="6"/>
      <c r="J218" s="6"/>
      <c r="K218" s="6" t="s">
        <v>71</v>
      </c>
      <c r="L218" s="10">
        <v>2019</v>
      </c>
    </row>
    <row r="219" spans="1:12" x14ac:dyDescent="0.35">
      <c r="A219" s="14" t="s">
        <v>49</v>
      </c>
      <c r="B219" s="15">
        <v>43646</v>
      </c>
      <c r="C219" s="7" t="s">
        <v>53</v>
      </c>
      <c r="D219" s="7">
        <v>4.6500000000000004</v>
      </c>
      <c r="E219" s="7">
        <v>2021553</v>
      </c>
      <c r="F219" s="7">
        <v>37.01</v>
      </c>
      <c r="G219" s="7" t="s">
        <v>54</v>
      </c>
      <c r="H219" s="7"/>
      <c r="I219" s="7"/>
      <c r="J219" s="7"/>
      <c r="K219" s="7" t="s">
        <v>72</v>
      </c>
      <c r="L219" s="11">
        <v>2019</v>
      </c>
    </row>
    <row r="220" spans="1:12" x14ac:dyDescent="0.35">
      <c r="A220" s="12" t="s">
        <v>49</v>
      </c>
      <c r="B220" s="13">
        <v>43677</v>
      </c>
      <c r="C220" s="6" t="s">
        <v>53</v>
      </c>
      <c r="D220" s="6">
        <v>5.74</v>
      </c>
      <c r="E220" s="6">
        <v>2000524</v>
      </c>
      <c r="F220" s="6">
        <v>36.97</v>
      </c>
      <c r="G220" s="6" t="s">
        <v>54</v>
      </c>
      <c r="H220" s="6"/>
      <c r="I220" s="6"/>
      <c r="J220" s="6"/>
      <c r="K220" s="6" t="s">
        <v>73</v>
      </c>
      <c r="L220" s="10">
        <v>2019</v>
      </c>
    </row>
    <row r="221" spans="1:12" x14ac:dyDescent="0.35">
      <c r="A221" s="14" t="s">
        <v>49</v>
      </c>
      <c r="B221" s="15">
        <v>43708</v>
      </c>
      <c r="C221" s="7" t="s">
        <v>53</v>
      </c>
      <c r="D221" s="7">
        <v>6.11</v>
      </c>
      <c r="E221" s="7">
        <v>1911380</v>
      </c>
      <c r="F221" s="7">
        <v>35.39</v>
      </c>
      <c r="G221" s="7" t="s">
        <v>54</v>
      </c>
      <c r="H221" s="7"/>
      <c r="I221" s="7"/>
      <c r="J221" s="7"/>
      <c r="K221" s="7" t="s">
        <v>74</v>
      </c>
      <c r="L221" s="11">
        <v>2019</v>
      </c>
    </row>
    <row r="222" spans="1:12" x14ac:dyDescent="0.35">
      <c r="A222" s="12" t="s">
        <v>49</v>
      </c>
      <c r="B222" s="13">
        <v>43738</v>
      </c>
      <c r="C222" s="6" t="s">
        <v>53</v>
      </c>
      <c r="D222" s="6">
        <v>3.47</v>
      </c>
      <c r="E222" s="6">
        <v>2157845</v>
      </c>
      <c r="F222" s="6">
        <v>38.79</v>
      </c>
      <c r="G222" s="6" t="s">
        <v>54</v>
      </c>
      <c r="H222" s="6"/>
      <c r="I222" s="6"/>
      <c r="J222" s="6"/>
      <c r="K222" s="6" t="s">
        <v>75</v>
      </c>
      <c r="L222" s="10">
        <v>2019</v>
      </c>
    </row>
    <row r="223" spans="1:12" x14ac:dyDescent="0.35">
      <c r="A223" s="14" t="s">
        <v>49</v>
      </c>
      <c r="B223" s="15">
        <v>43769</v>
      </c>
      <c r="C223" s="7" t="s">
        <v>53</v>
      </c>
      <c r="D223" s="7">
        <v>4.83</v>
      </c>
      <c r="E223" s="7">
        <v>2027662</v>
      </c>
      <c r="F223" s="7">
        <v>36.9</v>
      </c>
      <c r="G223" s="7" t="s">
        <v>54</v>
      </c>
      <c r="H223" s="7"/>
      <c r="I223" s="7"/>
      <c r="J223" s="7"/>
      <c r="K223" s="7" t="s">
        <v>76</v>
      </c>
      <c r="L223" s="11">
        <v>2019</v>
      </c>
    </row>
    <row r="224" spans="1:12" x14ac:dyDescent="0.35">
      <c r="A224" s="12" t="s">
        <v>49</v>
      </c>
      <c r="B224" s="13">
        <v>43799</v>
      </c>
      <c r="C224" s="6" t="s">
        <v>53</v>
      </c>
      <c r="D224" s="6">
        <v>5.56</v>
      </c>
      <c r="E224" s="6">
        <v>2007113</v>
      </c>
      <c r="F224" s="6">
        <v>36.729999999999997</v>
      </c>
      <c r="G224" s="6" t="s">
        <v>54</v>
      </c>
      <c r="H224" s="6"/>
      <c r="I224" s="6"/>
      <c r="J224" s="6"/>
      <c r="K224" s="6" t="s">
        <v>77</v>
      </c>
      <c r="L224" s="10">
        <v>2019</v>
      </c>
    </row>
    <row r="225" spans="1:12" x14ac:dyDescent="0.35">
      <c r="A225" s="14" t="s">
        <v>49</v>
      </c>
      <c r="B225" s="15">
        <v>43830</v>
      </c>
      <c r="C225" s="7" t="s">
        <v>53</v>
      </c>
      <c r="D225" s="7">
        <v>4.5199999999999996</v>
      </c>
      <c r="E225" s="7">
        <v>1947566</v>
      </c>
      <c r="F225" s="7">
        <v>35.19</v>
      </c>
      <c r="G225" s="7" t="s">
        <v>54</v>
      </c>
      <c r="H225" s="7"/>
      <c r="I225" s="7"/>
      <c r="J225" s="7"/>
      <c r="K225" s="7" t="s">
        <v>78</v>
      </c>
      <c r="L225" s="11">
        <v>2019</v>
      </c>
    </row>
    <row r="226" spans="1:12" x14ac:dyDescent="0.35">
      <c r="A226" s="12" t="s">
        <v>49</v>
      </c>
      <c r="B226" s="13">
        <v>43861</v>
      </c>
      <c r="C226" s="6" t="s">
        <v>53</v>
      </c>
      <c r="D226" s="6">
        <v>4.17</v>
      </c>
      <c r="E226" s="6">
        <v>1986386</v>
      </c>
      <c r="F226" s="6">
        <v>35.69</v>
      </c>
      <c r="G226" s="6" t="s">
        <v>54</v>
      </c>
      <c r="H226" s="6"/>
      <c r="I226" s="6"/>
      <c r="J226" s="6"/>
      <c r="K226" s="6" t="s">
        <v>79</v>
      </c>
      <c r="L226" s="10">
        <v>2020</v>
      </c>
    </row>
    <row r="227" spans="1:12" x14ac:dyDescent="0.35">
      <c r="A227" s="14" t="s">
        <v>50</v>
      </c>
      <c r="B227" s="15">
        <v>43616</v>
      </c>
      <c r="C227" s="7" t="s">
        <v>53</v>
      </c>
      <c r="D227" s="7">
        <v>6.02</v>
      </c>
      <c r="E227" s="7">
        <v>23452875</v>
      </c>
      <c r="F227" s="7">
        <v>46.41</v>
      </c>
      <c r="G227" s="7" t="s">
        <v>54</v>
      </c>
      <c r="H227" s="7"/>
      <c r="I227" s="7"/>
      <c r="J227" s="7"/>
      <c r="K227" s="7" t="s">
        <v>71</v>
      </c>
      <c r="L227" s="11">
        <v>2019</v>
      </c>
    </row>
    <row r="228" spans="1:12" x14ac:dyDescent="0.35">
      <c r="A228" s="12" t="s">
        <v>50</v>
      </c>
      <c r="B228" s="13">
        <v>43646</v>
      </c>
      <c r="C228" s="6" t="s">
        <v>53</v>
      </c>
      <c r="D228" s="6">
        <v>5.85</v>
      </c>
      <c r="E228" s="6">
        <v>25543465</v>
      </c>
      <c r="F228" s="6">
        <v>50.36</v>
      </c>
      <c r="G228" s="6" t="s">
        <v>54</v>
      </c>
      <c r="H228" s="6"/>
      <c r="I228" s="6"/>
      <c r="J228" s="6"/>
      <c r="K228" s="6" t="s">
        <v>72</v>
      </c>
      <c r="L228" s="10">
        <v>2019</v>
      </c>
    </row>
    <row r="229" spans="1:12" x14ac:dyDescent="0.35">
      <c r="A229" s="14" t="s">
        <v>50</v>
      </c>
      <c r="B229" s="15">
        <v>43677</v>
      </c>
      <c r="C229" s="7" t="s">
        <v>53</v>
      </c>
      <c r="D229" s="7">
        <v>5.62</v>
      </c>
      <c r="E229" s="7">
        <v>24857807</v>
      </c>
      <c r="F229" s="7">
        <v>48.78</v>
      </c>
      <c r="G229" s="7" t="s">
        <v>54</v>
      </c>
      <c r="H229" s="7"/>
      <c r="I229" s="7"/>
      <c r="J229" s="7"/>
      <c r="K229" s="7" t="s">
        <v>73</v>
      </c>
      <c r="L229" s="11">
        <v>2019</v>
      </c>
    </row>
    <row r="230" spans="1:12" x14ac:dyDescent="0.35">
      <c r="A230" s="12" t="s">
        <v>50</v>
      </c>
      <c r="B230" s="13">
        <v>43708</v>
      </c>
      <c r="C230" s="6" t="s">
        <v>53</v>
      </c>
      <c r="D230" s="6">
        <v>5.58</v>
      </c>
      <c r="E230" s="6">
        <v>24924827</v>
      </c>
      <c r="F230" s="6">
        <v>48.79</v>
      </c>
      <c r="G230" s="6" t="s">
        <v>54</v>
      </c>
      <c r="H230" s="6"/>
      <c r="I230" s="6"/>
      <c r="J230" s="6"/>
      <c r="K230" s="6" t="s">
        <v>74</v>
      </c>
      <c r="L230" s="10">
        <v>2019</v>
      </c>
    </row>
    <row r="231" spans="1:12" x14ac:dyDescent="0.35">
      <c r="A231" s="14" t="s">
        <v>50</v>
      </c>
      <c r="B231" s="15">
        <v>43738</v>
      </c>
      <c r="C231" s="7" t="s">
        <v>53</v>
      </c>
      <c r="D231" s="7">
        <v>5.26</v>
      </c>
      <c r="E231" s="7">
        <v>25610773</v>
      </c>
      <c r="F231" s="7">
        <v>49.87</v>
      </c>
      <c r="G231" s="7" t="s">
        <v>54</v>
      </c>
      <c r="H231" s="7"/>
      <c r="I231" s="7"/>
      <c r="J231" s="7"/>
      <c r="K231" s="7" t="s">
        <v>75</v>
      </c>
      <c r="L231" s="11">
        <v>2019</v>
      </c>
    </row>
    <row r="232" spans="1:12" x14ac:dyDescent="0.35">
      <c r="A232" s="12" t="s">
        <v>50</v>
      </c>
      <c r="B232" s="13">
        <v>43769</v>
      </c>
      <c r="C232" s="6" t="s">
        <v>53</v>
      </c>
      <c r="D232" s="6">
        <v>6.78</v>
      </c>
      <c r="E232" s="6">
        <v>24353018</v>
      </c>
      <c r="F232" s="6">
        <v>48.09</v>
      </c>
      <c r="G232" s="6" t="s">
        <v>54</v>
      </c>
      <c r="H232" s="6"/>
      <c r="I232" s="6"/>
      <c r="J232" s="6"/>
      <c r="K232" s="6" t="s">
        <v>76</v>
      </c>
      <c r="L232" s="10">
        <v>2019</v>
      </c>
    </row>
    <row r="233" spans="1:12" x14ac:dyDescent="0.35">
      <c r="A233" s="14" t="s">
        <v>50</v>
      </c>
      <c r="B233" s="15">
        <v>43799</v>
      </c>
      <c r="C233" s="7" t="s">
        <v>53</v>
      </c>
      <c r="D233" s="7">
        <v>5.83</v>
      </c>
      <c r="E233" s="7">
        <v>25630359</v>
      </c>
      <c r="F233" s="7">
        <v>50</v>
      </c>
      <c r="G233" s="7" t="s">
        <v>54</v>
      </c>
      <c r="H233" s="7"/>
      <c r="I233" s="7"/>
      <c r="J233" s="7"/>
      <c r="K233" s="7" t="s">
        <v>77</v>
      </c>
      <c r="L233" s="11">
        <v>2019</v>
      </c>
    </row>
    <row r="234" spans="1:12" x14ac:dyDescent="0.35">
      <c r="A234" s="12" t="s">
        <v>50</v>
      </c>
      <c r="B234" s="13">
        <v>43830</v>
      </c>
      <c r="C234" s="6" t="s">
        <v>53</v>
      </c>
      <c r="D234" s="6">
        <v>5.79</v>
      </c>
      <c r="E234" s="6">
        <v>24906239</v>
      </c>
      <c r="F234" s="6">
        <v>48.47</v>
      </c>
      <c r="G234" s="6" t="s">
        <v>54</v>
      </c>
      <c r="H234" s="6"/>
      <c r="I234" s="6"/>
      <c r="J234" s="6"/>
      <c r="K234" s="6" t="s">
        <v>78</v>
      </c>
      <c r="L234" s="10">
        <v>2019</v>
      </c>
    </row>
    <row r="235" spans="1:12" x14ac:dyDescent="0.35">
      <c r="A235" s="14" t="s">
        <v>50</v>
      </c>
      <c r="B235" s="15">
        <v>43861</v>
      </c>
      <c r="C235" s="7" t="s">
        <v>53</v>
      </c>
      <c r="D235" s="7">
        <v>6.79</v>
      </c>
      <c r="E235" s="7">
        <v>24612171</v>
      </c>
      <c r="F235" s="7">
        <v>48.3</v>
      </c>
      <c r="G235" s="7" t="s">
        <v>54</v>
      </c>
      <c r="H235" s="7"/>
      <c r="I235" s="7"/>
      <c r="J235" s="7"/>
      <c r="K235" s="7" t="s">
        <v>79</v>
      </c>
      <c r="L235" s="11">
        <v>2020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E0C4C-56E4-4D08-BCA5-E6A317800717}">
  <dimension ref="A1:J360"/>
  <sheetViews>
    <sheetView zoomScale="74" workbookViewId="0">
      <selection activeCell="H35" sqref="H35"/>
    </sheetView>
  </sheetViews>
  <sheetFormatPr defaultRowHeight="14.5" x14ac:dyDescent="0.35"/>
  <cols>
    <col min="1" max="1" width="15.90625" bestFit="1" customWidth="1"/>
    <col min="2" max="2" width="10.54296875" bestFit="1" customWidth="1"/>
    <col min="3" max="3" width="11.90625" customWidth="1"/>
    <col min="4" max="4" width="32.6328125" customWidth="1"/>
    <col min="5" max="5" width="21.81640625" bestFit="1" customWidth="1"/>
    <col min="6" max="6" width="36.6328125" customWidth="1"/>
    <col min="8" max="8" width="11.36328125" bestFit="1" customWidth="1"/>
    <col min="9" max="9" width="10.7265625" bestFit="1" customWidth="1"/>
  </cols>
  <sheetData>
    <row r="1" spans="1:10" x14ac:dyDescent="0.35">
      <c r="A1" t="s">
        <v>63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51</v>
      </c>
      <c r="H1" t="s">
        <v>67</v>
      </c>
      <c r="I1" t="s">
        <v>68</v>
      </c>
      <c r="J1" t="s">
        <v>0</v>
      </c>
    </row>
    <row r="2" spans="1:10" x14ac:dyDescent="0.35">
      <c r="A2" t="s">
        <v>46</v>
      </c>
      <c r="B2" t="s">
        <v>58</v>
      </c>
      <c r="C2" t="s">
        <v>53</v>
      </c>
      <c r="D2">
        <v>5.49</v>
      </c>
      <c r="E2">
        <v>12636415</v>
      </c>
      <c r="F2">
        <v>72.569999999999993</v>
      </c>
      <c r="G2" t="s">
        <v>54</v>
      </c>
      <c r="H2">
        <f>VLOOKUP(Table2[[#This Row],[Region]],Table2[#All],8,FALSE)</f>
        <v>15.9129</v>
      </c>
      <c r="I2">
        <f>VLOOKUP(Table2[[#This Row],[Region]],Table2[#All],9,FALSE)</f>
        <v>79.739999999999995</v>
      </c>
      <c r="J2" t="str">
        <f>VLOOKUP(Table2[[#This Row],[Region]],Table2[#All],7,FALSE)</f>
        <v>South</v>
      </c>
    </row>
    <row r="3" spans="1:10" x14ac:dyDescent="0.35">
      <c r="A3" t="s">
        <v>47</v>
      </c>
      <c r="B3" t="s">
        <v>12</v>
      </c>
      <c r="C3" t="s">
        <v>53</v>
      </c>
      <c r="D3">
        <v>26.22</v>
      </c>
      <c r="E3">
        <v>1169347</v>
      </c>
      <c r="F3">
        <v>69.88</v>
      </c>
      <c r="G3" t="s">
        <v>54</v>
      </c>
      <c r="H3">
        <f>VLOOKUP(Table2[[#This Row],[Region]],Table2[#All],8,FALSE)</f>
        <v>15.9129</v>
      </c>
      <c r="I3">
        <f>VLOOKUP(Table2[[#This Row],[Region]],Table2[#All],9,FALSE)</f>
        <v>79.739999999999995</v>
      </c>
      <c r="J3" t="str">
        <f>VLOOKUP(Table2[[#This Row],[Region]],Table2[#All],7,FALSE)</f>
        <v>South</v>
      </c>
    </row>
    <row r="4" spans="1:10" x14ac:dyDescent="0.35">
      <c r="A4" t="s">
        <v>39</v>
      </c>
      <c r="B4" t="s">
        <v>9</v>
      </c>
      <c r="C4" t="s">
        <v>53</v>
      </c>
      <c r="D4">
        <v>0.97</v>
      </c>
      <c r="E4">
        <v>1229406</v>
      </c>
      <c r="F4">
        <v>69.66</v>
      </c>
      <c r="G4" t="s">
        <v>54</v>
      </c>
      <c r="H4">
        <f>VLOOKUP(Table2[[#This Row],[Region]],Table2[#All],8,FALSE)</f>
        <v>15.9129</v>
      </c>
      <c r="I4">
        <f>VLOOKUP(Table2[[#This Row],[Region]],Table2[#All],9,FALSE)</f>
        <v>79.739999999999995</v>
      </c>
      <c r="J4" t="str">
        <f>VLOOKUP(Table2[[#This Row],[Region]],Table2[#All],7,FALSE)</f>
        <v>South</v>
      </c>
    </row>
    <row r="5" spans="1:10" x14ac:dyDescent="0.35">
      <c r="A5" t="s">
        <v>39</v>
      </c>
      <c r="B5" t="s">
        <v>60</v>
      </c>
      <c r="C5" t="s">
        <v>53</v>
      </c>
      <c r="D5">
        <v>1.5</v>
      </c>
      <c r="E5">
        <v>1205703</v>
      </c>
      <c r="F5">
        <v>69.03</v>
      </c>
      <c r="G5" t="s">
        <v>54</v>
      </c>
      <c r="H5">
        <f>VLOOKUP(Table2[[#This Row],[Region]],Table2[#All],8,FALSE)</f>
        <v>15.9129</v>
      </c>
      <c r="I5">
        <f>VLOOKUP(Table2[[#This Row],[Region]],Table2[#All],9,FALSE)</f>
        <v>79.739999999999995</v>
      </c>
      <c r="J5" t="str">
        <f>VLOOKUP(Table2[[#This Row],[Region]],Table2[#All],7,FALSE)</f>
        <v>South</v>
      </c>
    </row>
    <row r="6" spans="1:10" x14ac:dyDescent="0.35">
      <c r="A6" t="s">
        <v>47</v>
      </c>
      <c r="B6" t="s">
        <v>9</v>
      </c>
      <c r="C6" t="s">
        <v>53</v>
      </c>
      <c r="D6">
        <v>31.91</v>
      </c>
      <c r="E6">
        <v>1057975</v>
      </c>
      <c r="F6">
        <v>68.61</v>
      </c>
      <c r="G6" t="s">
        <v>54</v>
      </c>
      <c r="H6">
        <f>VLOOKUP(Table2[[#This Row],[Region]],Table2[#All],8,FALSE)</f>
        <v>15.9129</v>
      </c>
      <c r="I6">
        <f>VLOOKUP(Table2[[#This Row],[Region]],Table2[#All],9,FALSE)</f>
        <v>79.739999999999995</v>
      </c>
      <c r="J6" t="str">
        <f>VLOOKUP(Table2[[#This Row],[Region]],Table2[#All],7,FALSE)</f>
        <v>South</v>
      </c>
    </row>
    <row r="7" spans="1:10" x14ac:dyDescent="0.35">
      <c r="A7" t="s">
        <v>46</v>
      </c>
      <c r="B7" t="s">
        <v>13</v>
      </c>
      <c r="C7" t="s">
        <v>53</v>
      </c>
      <c r="D7">
        <v>5.63</v>
      </c>
      <c r="E7">
        <v>12028377</v>
      </c>
      <c r="F7">
        <v>68.53</v>
      </c>
      <c r="G7" t="s">
        <v>54</v>
      </c>
      <c r="H7">
        <f>VLOOKUP(Table2[[#This Row],[Region]],Table2[#All],8,FALSE)</f>
        <v>15.9129</v>
      </c>
      <c r="I7">
        <f>VLOOKUP(Table2[[#This Row],[Region]],Table2[#All],9,FALSE)</f>
        <v>79.739999999999995</v>
      </c>
      <c r="J7" t="str">
        <f>VLOOKUP(Table2[[#This Row],[Region]],Table2[#All],7,FALSE)</f>
        <v>South</v>
      </c>
    </row>
    <row r="8" spans="1:10" x14ac:dyDescent="0.35">
      <c r="A8" t="s">
        <v>46</v>
      </c>
      <c r="B8" t="s">
        <v>9</v>
      </c>
      <c r="C8" t="s">
        <v>53</v>
      </c>
      <c r="D8">
        <v>5.0199999999999996</v>
      </c>
      <c r="E8">
        <v>12065915</v>
      </c>
      <c r="F8">
        <v>68.510000000000005</v>
      </c>
      <c r="G8" t="s">
        <v>54</v>
      </c>
      <c r="H8">
        <f>VLOOKUP(Table2[[#This Row],[Region]],Table2[#All],8,FALSE)</f>
        <v>15.9129</v>
      </c>
      <c r="I8">
        <f>VLOOKUP(Table2[[#This Row],[Region]],Table2[#All],9,FALSE)</f>
        <v>79.739999999999995</v>
      </c>
      <c r="J8" t="str">
        <f>VLOOKUP(Table2[[#This Row],[Region]],Table2[#All],7,FALSE)</f>
        <v>South</v>
      </c>
    </row>
    <row r="9" spans="1:10" x14ac:dyDescent="0.35">
      <c r="A9" t="s">
        <v>47</v>
      </c>
      <c r="B9" t="s">
        <v>13</v>
      </c>
      <c r="C9" t="s">
        <v>53</v>
      </c>
      <c r="D9">
        <v>31.61</v>
      </c>
      <c r="E9">
        <v>1060946</v>
      </c>
      <c r="F9">
        <v>68.28</v>
      </c>
      <c r="G9" t="s">
        <v>54</v>
      </c>
      <c r="H9">
        <f>VLOOKUP(Table2[[#This Row],[Region]],Table2[#All],8,FALSE)</f>
        <v>15.9129</v>
      </c>
      <c r="I9">
        <f>VLOOKUP(Table2[[#This Row],[Region]],Table2[#All],9,FALSE)</f>
        <v>79.739999999999995</v>
      </c>
      <c r="J9" t="str">
        <f>VLOOKUP(Table2[[#This Row],[Region]],Table2[#All],7,FALSE)</f>
        <v>South</v>
      </c>
    </row>
    <row r="10" spans="1:10" x14ac:dyDescent="0.35">
      <c r="A10" t="s">
        <v>47</v>
      </c>
      <c r="B10" t="s">
        <v>59</v>
      </c>
      <c r="C10" t="s">
        <v>53</v>
      </c>
      <c r="D10">
        <v>27.54</v>
      </c>
      <c r="E10">
        <v>1113764</v>
      </c>
      <c r="F10">
        <v>68.209999999999994</v>
      </c>
      <c r="G10" t="s">
        <v>54</v>
      </c>
      <c r="H10">
        <f>VLOOKUP(Table2[[#This Row],[Region]],Table2[#All],8,FALSE)</f>
        <v>15.9129</v>
      </c>
      <c r="I10">
        <f>VLOOKUP(Table2[[#This Row],[Region]],Table2[#All],9,FALSE)</f>
        <v>79.739999999999995</v>
      </c>
      <c r="J10" t="str">
        <f>VLOOKUP(Table2[[#This Row],[Region]],Table2[#All],7,FALSE)</f>
        <v>South</v>
      </c>
    </row>
    <row r="11" spans="1:10" x14ac:dyDescent="0.35">
      <c r="A11" t="s">
        <v>39</v>
      </c>
      <c r="B11" t="s">
        <v>13</v>
      </c>
      <c r="C11" t="s">
        <v>53</v>
      </c>
      <c r="D11">
        <v>1.28</v>
      </c>
      <c r="E11">
        <v>1192616</v>
      </c>
      <c r="F11">
        <v>67.459999999999994</v>
      </c>
      <c r="G11" t="s">
        <v>54</v>
      </c>
      <c r="H11">
        <f>VLOOKUP(Table2[[#This Row],[Region]],Table2[#All],8,FALSE)</f>
        <v>15.9129</v>
      </c>
      <c r="I11">
        <f>VLOOKUP(Table2[[#This Row],[Region]],Table2[#All],9,FALSE)</f>
        <v>79.739999999999995</v>
      </c>
      <c r="J11" t="str">
        <f>VLOOKUP(Table2[[#This Row],[Region]],Table2[#All],7,FALSE)</f>
        <v>South</v>
      </c>
    </row>
    <row r="12" spans="1:10" x14ac:dyDescent="0.35">
      <c r="A12" t="s">
        <v>47</v>
      </c>
      <c r="B12" t="s">
        <v>55</v>
      </c>
      <c r="C12" t="s">
        <v>53</v>
      </c>
      <c r="D12">
        <v>26.64</v>
      </c>
      <c r="E12">
        <v>1107013</v>
      </c>
      <c r="F12">
        <v>67.400000000000006</v>
      </c>
      <c r="G12" t="s">
        <v>54</v>
      </c>
      <c r="H12">
        <f>VLOOKUP(Table2[[#This Row],[Region]],Table2[#All],8,FALSE)</f>
        <v>26.200600000000001</v>
      </c>
      <c r="I12">
        <f>VLOOKUP(Table2[[#This Row],[Region]],Table2[#All],9,FALSE)</f>
        <v>92.937600000000003</v>
      </c>
      <c r="J12" t="str">
        <f>VLOOKUP(Table2[[#This Row],[Region]],Table2[#All],7,FALSE)</f>
        <v>Northeast</v>
      </c>
    </row>
    <row r="13" spans="1:10" x14ac:dyDescent="0.35">
      <c r="A13" t="s">
        <v>46</v>
      </c>
      <c r="B13" t="s">
        <v>12</v>
      </c>
      <c r="C13" t="s">
        <v>53</v>
      </c>
      <c r="D13">
        <v>9.02</v>
      </c>
      <c r="E13">
        <v>11304474</v>
      </c>
      <c r="F13">
        <v>66.92</v>
      </c>
      <c r="G13" t="s">
        <v>54</v>
      </c>
      <c r="H13">
        <f>VLOOKUP(Table2[[#This Row],[Region]],Table2[#All],8,FALSE)</f>
        <v>26.200600000000001</v>
      </c>
      <c r="I13">
        <f>VLOOKUP(Table2[[#This Row],[Region]],Table2[#All],9,FALSE)</f>
        <v>92.937600000000003</v>
      </c>
      <c r="J13" t="str">
        <f>VLOOKUP(Table2[[#This Row],[Region]],Table2[#All],7,FALSE)</f>
        <v>Northeast</v>
      </c>
    </row>
    <row r="14" spans="1:10" x14ac:dyDescent="0.35">
      <c r="A14" t="s">
        <v>39</v>
      </c>
      <c r="B14" t="s">
        <v>56</v>
      </c>
      <c r="C14" t="s">
        <v>53</v>
      </c>
      <c r="D14">
        <v>1.03</v>
      </c>
      <c r="E14">
        <v>1158511</v>
      </c>
      <c r="F14">
        <v>66.67</v>
      </c>
      <c r="G14" t="s">
        <v>54</v>
      </c>
      <c r="H14">
        <f>VLOOKUP(Table2[[#This Row],[Region]],Table2[#All],8,FALSE)</f>
        <v>26.200600000000001</v>
      </c>
      <c r="I14">
        <f>VLOOKUP(Table2[[#This Row],[Region]],Table2[#All],9,FALSE)</f>
        <v>92.937600000000003</v>
      </c>
      <c r="J14" t="str">
        <f>VLOOKUP(Table2[[#This Row],[Region]],Table2[#All],7,FALSE)</f>
        <v>Northeast</v>
      </c>
    </row>
    <row r="15" spans="1:10" x14ac:dyDescent="0.35">
      <c r="A15" t="s">
        <v>46</v>
      </c>
      <c r="B15" t="s">
        <v>59</v>
      </c>
      <c r="C15" t="s">
        <v>53</v>
      </c>
      <c r="D15">
        <v>7.29</v>
      </c>
      <c r="E15">
        <v>11375354</v>
      </c>
      <c r="F15">
        <v>66.489999999999995</v>
      </c>
      <c r="G15" t="s">
        <v>54</v>
      </c>
      <c r="H15">
        <f>VLOOKUP(Table2[[#This Row],[Region]],Table2[#All],8,FALSE)</f>
        <v>26.200600000000001</v>
      </c>
      <c r="I15">
        <f>VLOOKUP(Table2[[#This Row],[Region]],Table2[#All],9,FALSE)</f>
        <v>92.937600000000003</v>
      </c>
      <c r="J15" t="str">
        <f>VLOOKUP(Table2[[#This Row],[Region]],Table2[#All],7,FALSE)</f>
        <v>Northeast</v>
      </c>
    </row>
    <row r="16" spans="1:10" x14ac:dyDescent="0.35">
      <c r="A16" t="s">
        <v>39</v>
      </c>
      <c r="B16" t="s">
        <v>52</v>
      </c>
      <c r="C16" t="s">
        <v>53</v>
      </c>
      <c r="D16">
        <v>3.16</v>
      </c>
      <c r="E16">
        <v>1119011</v>
      </c>
      <c r="F16">
        <v>66.13</v>
      </c>
      <c r="G16" t="s">
        <v>54</v>
      </c>
      <c r="H16">
        <f>VLOOKUP(Table2[[#This Row],[Region]],Table2[#All],8,FALSE)</f>
        <v>26.200600000000001</v>
      </c>
      <c r="I16">
        <f>VLOOKUP(Table2[[#This Row],[Region]],Table2[#All],9,FALSE)</f>
        <v>92.937600000000003</v>
      </c>
      <c r="J16" t="str">
        <f>VLOOKUP(Table2[[#This Row],[Region]],Table2[#All],7,FALSE)</f>
        <v>Northeast</v>
      </c>
    </row>
    <row r="17" spans="1:10" x14ac:dyDescent="0.35">
      <c r="A17" t="s">
        <v>39</v>
      </c>
      <c r="B17" t="s">
        <v>58</v>
      </c>
      <c r="C17" t="s">
        <v>53</v>
      </c>
      <c r="D17">
        <v>0.24</v>
      </c>
      <c r="E17">
        <v>1162159</v>
      </c>
      <c r="F17">
        <v>66.02</v>
      </c>
      <c r="G17" t="s">
        <v>54</v>
      </c>
      <c r="H17">
        <f>VLOOKUP(Table2[[#This Row],[Region]],Table2[#All],8,FALSE)</f>
        <v>26.200600000000001</v>
      </c>
      <c r="I17">
        <f>VLOOKUP(Table2[[#This Row],[Region]],Table2[#All],9,FALSE)</f>
        <v>92.937600000000003</v>
      </c>
      <c r="J17" t="str">
        <f>VLOOKUP(Table2[[#This Row],[Region]],Table2[#All],7,FALSE)</f>
        <v>Northeast</v>
      </c>
    </row>
    <row r="18" spans="1:10" x14ac:dyDescent="0.35">
      <c r="A18" t="s">
        <v>47</v>
      </c>
      <c r="B18" t="s">
        <v>58</v>
      </c>
      <c r="C18" t="s">
        <v>53</v>
      </c>
      <c r="D18">
        <v>30.23</v>
      </c>
      <c r="E18">
        <v>1034408</v>
      </c>
      <c r="F18">
        <v>65.900000000000006</v>
      </c>
      <c r="G18" t="s">
        <v>54</v>
      </c>
      <c r="H18">
        <f>VLOOKUP(Table2[[#This Row],[Region]],Table2[#All],8,FALSE)</f>
        <v>26.200600000000001</v>
      </c>
      <c r="I18">
        <f>VLOOKUP(Table2[[#This Row],[Region]],Table2[#All],9,FALSE)</f>
        <v>92.937600000000003</v>
      </c>
      <c r="J18" t="str">
        <f>VLOOKUP(Table2[[#This Row],[Region]],Table2[#All],7,FALSE)</f>
        <v>Northeast</v>
      </c>
    </row>
    <row r="19" spans="1:10" x14ac:dyDescent="0.35">
      <c r="A19" t="s">
        <v>46</v>
      </c>
      <c r="B19" t="s">
        <v>60</v>
      </c>
      <c r="C19" t="s">
        <v>53</v>
      </c>
      <c r="D19">
        <v>6.47</v>
      </c>
      <c r="E19">
        <v>11265828</v>
      </c>
      <c r="F19">
        <v>65.17</v>
      </c>
      <c r="G19" t="s">
        <v>54</v>
      </c>
      <c r="H19">
        <f>VLOOKUP(Table2[[#This Row],[Region]],Table2[#All],8,FALSE)</f>
        <v>26.200600000000001</v>
      </c>
      <c r="I19">
        <f>VLOOKUP(Table2[[#This Row],[Region]],Table2[#All],9,FALSE)</f>
        <v>92.937600000000003</v>
      </c>
      <c r="J19" t="str">
        <f>VLOOKUP(Table2[[#This Row],[Region]],Table2[#All],7,FALSE)</f>
        <v>Northeast</v>
      </c>
    </row>
    <row r="20" spans="1:10" x14ac:dyDescent="0.35">
      <c r="A20" t="s">
        <v>39</v>
      </c>
      <c r="B20" t="s">
        <v>16</v>
      </c>
      <c r="C20" t="s">
        <v>53</v>
      </c>
      <c r="D20">
        <v>1.35</v>
      </c>
      <c r="E20">
        <v>1150200</v>
      </c>
      <c r="F20">
        <v>64.63</v>
      </c>
      <c r="G20" t="s">
        <v>54</v>
      </c>
      <c r="H20">
        <f>VLOOKUP(Table2[[#This Row],[Region]],Table2[#All],8,FALSE)</f>
        <v>26.200600000000001</v>
      </c>
      <c r="I20">
        <f>VLOOKUP(Table2[[#This Row],[Region]],Table2[#All],9,FALSE)</f>
        <v>92.937600000000003</v>
      </c>
      <c r="J20" t="str">
        <f>VLOOKUP(Table2[[#This Row],[Region]],Table2[#All],7,FALSE)</f>
        <v>Northeast</v>
      </c>
    </row>
    <row r="21" spans="1:10" x14ac:dyDescent="0.35">
      <c r="A21" t="s">
        <v>47</v>
      </c>
      <c r="B21" t="s">
        <v>52</v>
      </c>
      <c r="C21" t="s">
        <v>53</v>
      </c>
      <c r="D21">
        <v>29.25</v>
      </c>
      <c r="E21">
        <v>1019549</v>
      </c>
      <c r="F21">
        <v>64.47</v>
      </c>
      <c r="G21" t="s">
        <v>54</v>
      </c>
      <c r="H21">
        <f>VLOOKUP(Table2[[#This Row],[Region]],Table2[#All],8,FALSE)</f>
        <v>26.200600000000001</v>
      </c>
      <c r="I21">
        <f>VLOOKUP(Table2[[#This Row],[Region]],Table2[#All],9,FALSE)</f>
        <v>92.937600000000003</v>
      </c>
      <c r="J21" t="str">
        <f>VLOOKUP(Table2[[#This Row],[Region]],Table2[#All],7,FALSE)</f>
        <v>Northeast</v>
      </c>
    </row>
    <row r="22" spans="1:10" x14ac:dyDescent="0.35">
      <c r="A22" t="s">
        <v>46</v>
      </c>
      <c r="B22" t="s">
        <v>56</v>
      </c>
      <c r="C22" t="s">
        <v>53</v>
      </c>
      <c r="D22">
        <v>2.4500000000000002</v>
      </c>
      <c r="E22">
        <v>11538688</v>
      </c>
      <c r="F22">
        <v>64.400000000000006</v>
      </c>
      <c r="G22" t="s">
        <v>54</v>
      </c>
      <c r="H22">
        <f>VLOOKUP(Table2[[#This Row],[Region]],Table2[#All],8,FALSE)</f>
        <v>25.0961</v>
      </c>
      <c r="I22">
        <f>VLOOKUP(Table2[[#This Row],[Region]],Table2[#All],9,FALSE)</f>
        <v>85.313100000000006</v>
      </c>
      <c r="J22" t="str">
        <f>VLOOKUP(Table2[[#This Row],[Region]],Table2[#All],7,FALSE)</f>
        <v>East</v>
      </c>
    </row>
    <row r="23" spans="1:10" x14ac:dyDescent="0.35">
      <c r="A23" t="s">
        <v>47</v>
      </c>
      <c r="B23" t="s">
        <v>60</v>
      </c>
      <c r="C23" t="s">
        <v>53</v>
      </c>
      <c r="D23">
        <v>25.25</v>
      </c>
      <c r="E23">
        <v>1084633</v>
      </c>
      <c r="F23">
        <v>64.290000000000006</v>
      </c>
      <c r="G23" t="s">
        <v>54</v>
      </c>
      <c r="H23">
        <f>VLOOKUP(Table2[[#This Row],[Region]],Table2[#All],8,FALSE)</f>
        <v>25.0961</v>
      </c>
      <c r="I23">
        <f>VLOOKUP(Table2[[#This Row],[Region]],Table2[#All],9,FALSE)</f>
        <v>85.313100000000006</v>
      </c>
      <c r="J23" t="str">
        <f>VLOOKUP(Table2[[#This Row],[Region]],Table2[#All],7,FALSE)</f>
        <v>East</v>
      </c>
    </row>
    <row r="24" spans="1:10" x14ac:dyDescent="0.35">
      <c r="A24" t="s">
        <v>39</v>
      </c>
      <c r="B24" t="s">
        <v>12</v>
      </c>
      <c r="C24" t="s">
        <v>53</v>
      </c>
      <c r="D24">
        <v>2.76</v>
      </c>
      <c r="E24">
        <v>1112864</v>
      </c>
      <c r="F24">
        <v>64.06</v>
      </c>
      <c r="G24" t="s">
        <v>54</v>
      </c>
      <c r="H24">
        <f>VLOOKUP(Table2[[#This Row],[Region]],Table2[#All],8,FALSE)</f>
        <v>25.0961</v>
      </c>
      <c r="I24">
        <f>VLOOKUP(Table2[[#This Row],[Region]],Table2[#All],9,FALSE)</f>
        <v>85.313100000000006</v>
      </c>
      <c r="J24" t="str">
        <f>VLOOKUP(Table2[[#This Row],[Region]],Table2[#All],7,FALSE)</f>
        <v>East</v>
      </c>
    </row>
    <row r="25" spans="1:10" x14ac:dyDescent="0.35">
      <c r="A25" t="s">
        <v>39</v>
      </c>
      <c r="B25" t="s">
        <v>59</v>
      </c>
      <c r="C25" t="s">
        <v>53</v>
      </c>
      <c r="D25">
        <v>3.7</v>
      </c>
      <c r="E25">
        <v>1080609</v>
      </c>
      <c r="F25">
        <v>63.44</v>
      </c>
      <c r="G25" t="s">
        <v>54</v>
      </c>
      <c r="H25">
        <f>VLOOKUP(Table2[[#This Row],[Region]],Table2[#All],8,FALSE)</f>
        <v>25.0961</v>
      </c>
      <c r="I25">
        <f>VLOOKUP(Table2[[#This Row],[Region]],Table2[#All],9,FALSE)</f>
        <v>85.313100000000006</v>
      </c>
      <c r="J25" t="str">
        <f>VLOOKUP(Table2[[#This Row],[Region]],Table2[#All],7,FALSE)</f>
        <v>East</v>
      </c>
    </row>
    <row r="26" spans="1:10" x14ac:dyDescent="0.35">
      <c r="A26" t="s">
        <v>39</v>
      </c>
      <c r="B26" t="s">
        <v>61</v>
      </c>
      <c r="C26" t="s">
        <v>53</v>
      </c>
      <c r="D26">
        <v>1.8</v>
      </c>
      <c r="E26">
        <v>1102997</v>
      </c>
      <c r="F26">
        <v>63.18</v>
      </c>
      <c r="G26" t="s">
        <v>54</v>
      </c>
      <c r="H26">
        <f>VLOOKUP(Table2[[#This Row],[Region]],Table2[#All],8,FALSE)</f>
        <v>25.0961</v>
      </c>
      <c r="I26">
        <f>VLOOKUP(Table2[[#This Row],[Region]],Table2[#All],9,FALSE)</f>
        <v>85.313100000000006</v>
      </c>
      <c r="J26" t="str">
        <f>VLOOKUP(Table2[[#This Row],[Region]],Table2[#All],7,FALSE)</f>
        <v>East</v>
      </c>
    </row>
    <row r="27" spans="1:10" x14ac:dyDescent="0.35">
      <c r="A27" t="s">
        <v>47</v>
      </c>
      <c r="B27" t="s">
        <v>61</v>
      </c>
      <c r="C27" t="s">
        <v>53</v>
      </c>
      <c r="D27">
        <v>26.53</v>
      </c>
      <c r="E27">
        <v>1046878</v>
      </c>
      <c r="F27">
        <v>63.02</v>
      </c>
      <c r="G27" t="s">
        <v>54</v>
      </c>
      <c r="H27">
        <f>VLOOKUP(Table2[[#This Row],[Region]],Table2[#All],8,FALSE)</f>
        <v>25.0961</v>
      </c>
      <c r="I27">
        <f>VLOOKUP(Table2[[#This Row],[Region]],Table2[#All],9,FALSE)</f>
        <v>85.313100000000006</v>
      </c>
      <c r="J27" t="str">
        <f>VLOOKUP(Table2[[#This Row],[Region]],Table2[#All],7,FALSE)</f>
        <v>East</v>
      </c>
    </row>
    <row r="28" spans="1:10" x14ac:dyDescent="0.35">
      <c r="A28" t="s">
        <v>46</v>
      </c>
      <c r="B28" t="s">
        <v>55</v>
      </c>
      <c r="C28" t="s">
        <v>53</v>
      </c>
      <c r="D28">
        <v>5.92</v>
      </c>
      <c r="E28">
        <v>10728822</v>
      </c>
      <c r="F28">
        <v>62.19</v>
      </c>
      <c r="G28" t="s">
        <v>54</v>
      </c>
      <c r="H28">
        <f>VLOOKUP(Table2[[#This Row],[Region]],Table2[#All],8,FALSE)</f>
        <v>25.0961</v>
      </c>
      <c r="I28">
        <f>VLOOKUP(Table2[[#This Row],[Region]],Table2[#All],9,FALSE)</f>
        <v>85.313100000000006</v>
      </c>
      <c r="J28" t="str">
        <f>VLOOKUP(Table2[[#This Row],[Region]],Table2[#All],7,FALSE)</f>
        <v>East</v>
      </c>
    </row>
    <row r="29" spans="1:10" x14ac:dyDescent="0.35">
      <c r="A29" t="s">
        <v>46</v>
      </c>
      <c r="B29" t="s">
        <v>52</v>
      </c>
      <c r="C29" t="s">
        <v>53</v>
      </c>
      <c r="D29">
        <v>2.23</v>
      </c>
      <c r="E29">
        <v>11053353</v>
      </c>
      <c r="F29">
        <v>61.74</v>
      </c>
      <c r="G29" t="s">
        <v>54</v>
      </c>
      <c r="H29">
        <f>VLOOKUP(Table2[[#This Row],[Region]],Table2[#All],8,FALSE)</f>
        <v>25.0961</v>
      </c>
      <c r="I29">
        <f>VLOOKUP(Table2[[#This Row],[Region]],Table2[#All],9,FALSE)</f>
        <v>85.313100000000006</v>
      </c>
      <c r="J29" t="str">
        <f>VLOOKUP(Table2[[#This Row],[Region]],Table2[#All],7,FALSE)</f>
        <v>East</v>
      </c>
    </row>
    <row r="30" spans="1:10" x14ac:dyDescent="0.35">
      <c r="A30" t="s">
        <v>39</v>
      </c>
      <c r="B30" t="s">
        <v>55</v>
      </c>
      <c r="C30" t="s">
        <v>53</v>
      </c>
      <c r="D30">
        <v>4.2300000000000004</v>
      </c>
      <c r="E30">
        <v>1024797</v>
      </c>
      <c r="F30">
        <v>61.09</v>
      </c>
      <c r="G30" t="s">
        <v>54</v>
      </c>
      <c r="H30">
        <f>VLOOKUP(Table2[[#This Row],[Region]],Table2[#All],8,FALSE)</f>
        <v>25.0961</v>
      </c>
      <c r="I30">
        <f>VLOOKUP(Table2[[#This Row],[Region]],Table2[#All],9,FALSE)</f>
        <v>85.313100000000006</v>
      </c>
      <c r="J30" t="str">
        <f>VLOOKUP(Table2[[#This Row],[Region]],Table2[#All],7,FALSE)</f>
        <v>East</v>
      </c>
    </row>
    <row r="31" spans="1:10" x14ac:dyDescent="0.35">
      <c r="A31" t="s">
        <v>46</v>
      </c>
      <c r="B31" t="s">
        <v>15</v>
      </c>
      <c r="C31" t="s">
        <v>53</v>
      </c>
      <c r="D31">
        <v>34.01</v>
      </c>
      <c r="E31">
        <v>7508747</v>
      </c>
      <c r="F31">
        <v>61</v>
      </c>
      <c r="G31" t="s">
        <v>54</v>
      </c>
      <c r="H31">
        <f>VLOOKUP(Table2[[#This Row],[Region]],Table2[#All],8,FALSE)</f>
        <v>25.0961</v>
      </c>
      <c r="I31">
        <f>VLOOKUP(Table2[[#This Row],[Region]],Table2[#All],9,FALSE)</f>
        <v>85.313100000000006</v>
      </c>
      <c r="J31" t="str">
        <f>VLOOKUP(Table2[[#This Row],[Region]],Table2[#All],7,FALSE)</f>
        <v>East</v>
      </c>
    </row>
    <row r="32" spans="1:10" x14ac:dyDescent="0.35">
      <c r="A32" t="s">
        <v>39</v>
      </c>
      <c r="B32" t="s">
        <v>57</v>
      </c>
      <c r="C32" t="s">
        <v>53</v>
      </c>
      <c r="D32">
        <v>0.52</v>
      </c>
      <c r="E32">
        <v>1065725</v>
      </c>
      <c r="F32">
        <v>60.86</v>
      </c>
      <c r="G32" t="s">
        <v>54</v>
      </c>
      <c r="H32">
        <f>VLOOKUP(Table2[[#This Row],[Region]],Table2[#All],8,FALSE)</f>
        <v>21.278700000000001</v>
      </c>
      <c r="I32">
        <f>VLOOKUP(Table2[[#This Row],[Region]],Table2[#All],9,FALSE)</f>
        <v>81.866100000000003</v>
      </c>
      <c r="J32" t="str">
        <f>VLOOKUP(Table2[[#This Row],[Region]],Table2[#All],7,FALSE)</f>
        <v>West</v>
      </c>
    </row>
    <row r="33" spans="1:10" x14ac:dyDescent="0.35">
      <c r="A33" t="s">
        <v>46</v>
      </c>
      <c r="B33" t="s">
        <v>61</v>
      </c>
      <c r="C33" t="s">
        <v>53</v>
      </c>
      <c r="D33">
        <v>1.35</v>
      </c>
      <c r="E33">
        <v>11068056</v>
      </c>
      <c r="F33">
        <v>60.61</v>
      </c>
      <c r="G33" t="s">
        <v>54</v>
      </c>
      <c r="H33">
        <f>VLOOKUP(Table2[[#This Row],[Region]],Table2[#All],8,FALSE)</f>
        <v>21.278700000000001</v>
      </c>
      <c r="I33">
        <f>VLOOKUP(Table2[[#This Row],[Region]],Table2[#All],9,FALSE)</f>
        <v>81.866100000000003</v>
      </c>
      <c r="J33" t="str">
        <f>VLOOKUP(Table2[[#This Row],[Region]],Table2[#All],7,FALSE)</f>
        <v>West</v>
      </c>
    </row>
    <row r="34" spans="1:10" x14ac:dyDescent="0.35">
      <c r="A34" t="s">
        <v>47</v>
      </c>
      <c r="B34" t="s">
        <v>56</v>
      </c>
      <c r="C34" t="s">
        <v>53</v>
      </c>
      <c r="D34">
        <v>22.47</v>
      </c>
      <c r="E34">
        <v>1052597</v>
      </c>
      <c r="F34">
        <v>60.54</v>
      </c>
      <c r="G34" t="s">
        <v>54</v>
      </c>
      <c r="H34">
        <f>VLOOKUP(Table2[[#This Row],[Region]],Table2[#All],8,FALSE)</f>
        <v>21.278700000000001</v>
      </c>
      <c r="I34">
        <f>VLOOKUP(Table2[[#This Row],[Region]],Table2[#All],9,FALSE)</f>
        <v>81.866100000000003</v>
      </c>
      <c r="J34" t="str">
        <f>VLOOKUP(Table2[[#This Row],[Region]],Table2[#All],7,FALSE)</f>
        <v>West</v>
      </c>
    </row>
    <row r="35" spans="1:10" x14ac:dyDescent="0.35">
      <c r="A35" t="s">
        <v>47</v>
      </c>
      <c r="B35" t="s">
        <v>16</v>
      </c>
      <c r="C35" t="s">
        <v>53</v>
      </c>
      <c r="D35">
        <v>18.84</v>
      </c>
      <c r="E35">
        <v>1106978</v>
      </c>
      <c r="F35">
        <v>59.74</v>
      </c>
      <c r="G35" t="s">
        <v>54</v>
      </c>
      <c r="H35">
        <f>VLOOKUP(Table2[[#This Row],[Region]],Table2[#All],8,FALSE)</f>
        <v>21.278700000000001</v>
      </c>
      <c r="I35">
        <f>VLOOKUP(Table2[[#This Row],[Region]],Table2[#All],9,FALSE)</f>
        <v>81.866100000000003</v>
      </c>
      <c r="J35" t="str">
        <f>VLOOKUP(Table2[[#This Row],[Region]],Table2[#All],7,FALSE)</f>
        <v>West</v>
      </c>
    </row>
    <row r="36" spans="1:10" x14ac:dyDescent="0.35">
      <c r="A36" t="s">
        <v>46</v>
      </c>
      <c r="B36" t="s">
        <v>57</v>
      </c>
      <c r="C36" t="s">
        <v>53</v>
      </c>
      <c r="D36">
        <v>1.4</v>
      </c>
      <c r="E36">
        <v>10743959</v>
      </c>
      <c r="F36">
        <v>59.23</v>
      </c>
      <c r="G36" t="s">
        <v>54</v>
      </c>
      <c r="H36">
        <f>VLOOKUP(Table2[[#This Row],[Region]],Table2[#All],8,FALSE)</f>
        <v>21.278700000000001</v>
      </c>
      <c r="I36">
        <f>VLOOKUP(Table2[[#This Row],[Region]],Table2[#All],9,FALSE)</f>
        <v>81.866100000000003</v>
      </c>
      <c r="J36" t="str">
        <f>VLOOKUP(Table2[[#This Row],[Region]],Table2[#All],7,FALSE)</f>
        <v>West</v>
      </c>
    </row>
    <row r="37" spans="1:10" x14ac:dyDescent="0.35">
      <c r="A37" t="s">
        <v>46</v>
      </c>
      <c r="B37" t="s">
        <v>16</v>
      </c>
      <c r="C37" t="s">
        <v>53</v>
      </c>
      <c r="D37">
        <v>19.3</v>
      </c>
      <c r="E37">
        <v>8891181</v>
      </c>
      <c r="F37">
        <v>58.97</v>
      </c>
      <c r="G37" t="s">
        <v>54</v>
      </c>
      <c r="H37">
        <f>VLOOKUP(Table2[[#This Row],[Region]],Table2[#All],8,FALSE)</f>
        <v>21.278700000000001</v>
      </c>
      <c r="I37">
        <f>VLOOKUP(Table2[[#This Row],[Region]],Table2[#All],9,FALSE)</f>
        <v>81.866100000000003</v>
      </c>
      <c r="J37" t="str">
        <f>VLOOKUP(Table2[[#This Row],[Region]],Table2[#All],7,FALSE)</f>
        <v>West</v>
      </c>
    </row>
    <row r="38" spans="1:10" x14ac:dyDescent="0.35">
      <c r="A38" t="s">
        <v>47</v>
      </c>
      <c r="B38" t="s">
        <v>57</v>
      </c>
      <c r="C38" t="s">
        <v>53</v>
      </c>
      <c r="D38">
        <v>25.49</v>
      </c>
      <c r="E38">
        <v>975501</v>
      </c>
      <c r="F38">
        <v>58.29</v>
      </c>
      <c r="G38" t="s">
        <v>54</v>
      </c>
      <c r="H38">
        <f>VLOOKUP(Table2[[#This Row],[Region]],Table2[#All],8,FALSE)</f>
        <v>21.278700000000001</v>
      </c>
      <c r="I38">
        <f>VLOOKUP(Table2[[#This Row],[Region]],Table2[#All],9,FALSE)</f>
        <v>81.866100000000003</v>
      </c>
      <c r="J38" t="str">
        <f>VLOOKUP(Table2[[#This Row],[Region]],Table2[#All],7,FALSE)</f>
        <v>West</v>
      </c>
    </row>
    <row r="39" spans="1:10" x14ac:dyDescent="0.35">
      <c r="A39" t="s">
        <v>21</v>
      </c>
      <c r="B39" t="s">
        <v>52</v>
      </c>
      <c r="C39" t="s">
        <v>53</v>
      </c>
      <c r="D39">
        <v>4.29</v>
      </c>
      <c r="E39">
        <v>11749334</v>
      </c>
      <c r="F39">
        <v>57.39</v>
      </c>
      <c r="G39" t="s">
        <v>54</v>
      </c>
      <c r="H39">
        <f>VLOOKUP(Table2[[#This Row],[Region]],Table2[#All],8,FALSE)</f>
        <v>21.278700000000001</v>
      </c>
      <c r="I39">
        <f>VLOOKUP(Table2[[#This Row],[Region]],Table2[#All],9,FALSE)</f>
        <v>81.866100000000003</v>
      </c>
      <c r="J39" t="str">
        <f>VLOOKUP(Table2[[#This Row],[Region]],Table2[#All],7,FALSE)</f>
        <v>West</v>
      </c>
    </row>
    <row r="40" spans="1:10" x14ac:dyDescent="0.35">
      <c r="A40" t="s">
        <v>39</v>
      </c>
      <c r="B40" t="s">
        <v>15</v>
      </c>
      <c r="C40" t="s">
        <v>53</v>
      </c>
      <c r="D40">
        <v>3.73</v>
      </c>
      <c r="E40">
        <v>992148</v>
      </c>
      <c r="F40">
        <v>57.26</v>
      </c>
      <c r="G40" t="s">
        <v>54</v>
      </c>
      <c r="H40">
        <f>VLOOKUP(Table2[[#This Row],[Region]],Table2[#All],8,FALSE)</f>
        <v>21.278700000000001</v>
      </c>
      <c r="I40">
        <f>VLOOKUP(Table2[[#This Row],[Region]],Table2[#All],9,FALSE)</f>
        <v>81.866100000000003</v>
      </c>
      <c r="J40" t="str">
        <f>VLOOKUP(Table2[[#This Row],[Region]],Table2[#All],7,FALSE)</f>
        <v>West</v>
      </c>
    </row>
    <row r="41" spans="1:10" x14ac:dyDescent="0.35">
      <c r="A41" t="s">
        <v>21</v>
      </c>
      <c r="B41" t="s">
        <v>58</v>
      </c>
      <c r="C41" t="s">
        <v>53</v>
      </c>
      <c r="D41">
        <v>4.46</v>
      </c>
      <c r="E41">
        <v>11468349</v>
      </c>
      <c r="F41">
        <v>55.67</v>
      </c>
      <c r="G41" t="s">
        <v>54</v>
      </c>
      <c r="H41">
        <f>VLOOKUP(Table2[[#This Row],[Region]],Table2[#All],8,FALSE)</f>
        <v>21.278700000000001</v>
      </c>
      <c r="I41">
        <f>VLOOKUP(Table2[[#This Row],[Region]],Table2[#All],9,FALSE)</f>
        <v>81.866100000000003</v>
      </c>
      <c r="J41" t="str">
        <f>VLOOKUP(Table2[[#This Row],[Region]],Table2[#All],7,FALSE)</f>
        <v>West</v>
      </c>
    </row>
    <row r="42" spans="1:10" x14ac:dyDescent="0.35">
      <c r="A42" t="s">
        <v>21</v>
      </c>
      <c r="B42" t="s">
        <v>9</v>
      </c>
      <c r="C42" t="s">
        <v>53</v>
      </c>
      <c r="D42">
        <v>4.29</v>
      </c>
      <c r="E42">
        <v>11420996</v>
      </c>
      <c r="F42">
        <v>54.9</v>
      </c>
      <c r="G42" t="s">
        <v>54</v>
      </c>
      <c r="H42">
        <f>VLOOKUP(Table2[[#This Row],[Region]],Table2[#All],8,FALSE)</f>
        <v>28.7041</v>
      </c>
      <c r="I42">
        <f>VLOOKUP(Table2[[#This Row],[Region]],Table2[#All],9,FALSE)</f>
        <v>77.102500000000006</v>
      </c>
      <c r="J42" t="str">
        <f>VLOOKUP(Table2[[#This Row],[Region]],Table2[#All],7,FALSE)</f>
        <v>North</v>
      </c>
    </row>
    <row r="43" spans="1:10" x14ac:dyDescent="0.35">
      <c r="A43" t="s">
        <v>30</v>
      </c>
      <c r="B43" t="s">
        <v>60</v>
      </c>
      <c r="C43" t="s">
        <v>53</v>
      </c>
      <c r="D43">
        <v>4.68</v>
      </c>
      <c r="E43">
        <v>14487815</v>
      </c>
      <c r="F43">
        <v>54.55</v>
      </c>
      <c r="G43" t="s">
        <v>54</v>
      </c>
      <c r="H43">
        <f>VLOOKUP(Table2[[#This Row],[Region]],Table2[#All],8,FALSE)</f>
        <v>28.7041</v>
      </c>
      <c r="I43">
        <f>VLOOKUP(Table2[[#This Row],[Region]],Table2[#All],9,FALSE)</f>
        <v>77.102500000000006</v>
      </c>
      <c r="J43" t="str">
        <f>VLOOKUP(Table2[[#This Row],[Region]],Table2[#All],7,FALSE)</f>
        <v>North</v>
      </c>
    </row>
    <row r="44" spans="1:10" x14ac:dyDescent="0.35">
      <c r="A44" t="s">
        <v>30</v>
      </c>
      <c r="B44" t="s">
        <v>56</v>
      </c>
      <c r="C44" t="s">
        <v>53</v>
      </c>
      <c r="D44">
        <v>4.58</v>
      </c>
      <c r="E44">
        <v>14327083</v>
      </c>
      <c r="F44">
        <v>54.21</v>
      </c>
      <c r="G44" t="s">
        <v>54</v>
      </c>
      <c r="H44">
        <f>VLOOKUP(Table2[[#This Row],[Region]],Table2[#All],8,FALSE)</f>
        <v>28.7041</v>
      </c>
      <c r="I44">
        <f>VLOOKUP(Table2[[#This Row],[Region]],Table2[#All],9,FALSE)</f>
        <v>77.102500000000006</v>
      </c>
      <c r="J44" t="str">
        <f>VLOOKUP(Table2[[#This Row],[Region]],Table2[#All],7,FALSE)</f>
        <v>North</v>
      </c>
    </row>
    <row r="45" spans="1:10" x14ac:dyDescent="0.35">
      <c r="A45" t="s">
        <v>30</v>
      </c>
      <c r="B45" t="s">
        <v>9</v>
      </c>
      <c r="C45" t="s">
        <v>53</v>
      </c>
      <c r="D45">
        <v>5.35</v>
      </c>
      <c r="E45">
        <v>14301844</v>
      </c>
      <c r="F45">
        <v>54.07</v>
      </c>
      <c r="G45" t="s">
        <v>54</v>
      </c>
      <c r="H45">
        <f>VLOOKUP(Table2[[#This Row],[Region]],Table2[#All],8,FALSE)</f>
        <v>28.7041</v>
      </c>
      <c r="I45">
        <f>VLOOKUP(Table2[[#This Row],[Region]],Table2[#All],9,FALSE)</f>
        <v>77.102500000000006</v>
      </c>
      <c r="J45" t="str">
        <f>VLOOKUP(Table2[[#This Row],[Region]],Table2[#All],7,FALSE)</f>
        <v>North</v>
      </c>
    </row>
    <row r="46" spans="1:10" x14ac:dyDescent="0.35">
      <c r="A46" t="s">
        <v>45</v>
      </c>
      <c r="B46" t="s">
        <v>56</v>
      </c>
      <c r="C46" t="s">
        <v>53</v>
      </c>
      <c r="D46">
        <v>6.01</v>
      </c>
      <c r="E46">
        <v>16455928</v>
      </c>
      <c r="F46">
        <v>53.94</v>
      </c>
      <c r="G46" t="s">
        <v>54</v>
      </c>
      <c r="H46">
        <f>VLOOKUP(Table2[[#This Row],[Region]],Table2[#All],8,FALSE)</f>
        <v>28.7041</v>
      </c>
      <c r="I46">
        <f>VLOOKUP(Table2[[#This Row],[Region]],Table2[#All],9,FALSE)</f>
        <v>77.102500000000006</v>
      </c>
      <c r="J46" t="str">
        <f>VLOOKUP(Table2[[#This Row],[Region]],Table2[#All],7,FALSE)</f>
        <v>North</v>
      </c>
    </row>
    <row r="47" spans="1:10" x14ac:dyDescent="0.35">
      <c r="A47" t="s">
        <v>8</v>
      </c>
      <c r="B47" t="s">
        <v>16</v>
      </c>
      <c r="C47" t="s">
        <v>53</v>
      </c>
      <c r="D47">
        <v>0.85</v>
      </c>
      <c r="E47">
        <v>15572975</v>
      </c>
      <c r="F47">
        <v>53.76</v>
      </c>
      <c r="G47" t="s">
        <v>54</v>
      </c>
      <c r="H47">
        <f>VLOOKUP(Table2[[#This Row],[Region]],Table2[#All],8,FALSE)</f>
        <v>28.7041</v>
      </c>
      <c r="I47">
        <f>VLOOKUP(Table2[[#This Row],[Region]],Table2[#All],9,FALSE)</f>
        <v>77.102500000000006</v>
      </c>
      <c r="J47" t="str">
        <f>VLOOKUP(Table2[[#This Row],[Region]],Table2[#All],7,FALSE)</f>
        <v>North</v>
      </c>
    </row>
    <row r="48" spans="1:10" x14ac:dyDescent="0.35">
      <c r="A48" t="s">
        <v>30</v>
      </c>
      <c r="B48" t="s">
        <v>12</v>
      </c>
      <c r="C48" t="s">
        <v>53</v>
      </c>
      <c r="D48">
        <v>6.64</v>
      </c>
      <c r="E48">
        <v>13973042</v>
      </c>
      <c r="F48">
        <v>53.48</v>
      </c>
      <c r="G48" t="s">
        <v>54</v>
      </c>
      <c r="H48">
        <f>VLOOKUP(Table2[[#This Row],[Region]],Table2[#All],8,FALSE)</f>
        <v>28.7041</v>
      </c>
      <c r="I48">
        <f>VLOOKUP(Table2[[#This Row],[Region]],Table2[#All],9,FALSE)</f>
        <v>77.102500000000006</v>
      </c>
      <c r="J48" t="str">
        <f>VLOOKUP(Table2[[#This Row],[Region]],Table2[#All],7,FALSE)</f>
        <v>North</v>
      </c>
    </row>
    <row r="49" spans="1:10" x14ac:dyDescent="0.35">
      <c r="A49" t="s">
        <v>35</v>
      </c>
      <c r="B49" t="s">
        <v>16</v>
      </c>
      <c r="C49" t="s">
        <v>53</v>
      </c>
      <c r="D49">
        <v>10.92</v>
      </c>
      <c r="E49">
        <v>15396213</v>
      </c>
      <c r="F49">
        <v>53.37</v>
      </c>
      <c r="G49" t="s">
        <v>54</v>
      </c>
      <c r="H49">
        <f>VLOOKUP(Table2[[#This Row],[Region]],Table2[#All],8,FALSE)</f>
        <v>28.7041</v>
      </c>
      <c r="I49">
        <f>VLOOKUP(Table2[[#This Row],[Region]],Table2[#All],9,FALSE)</f>
        <v>77.102500000000006</v>
      </c>
      <c r="J49" t="str">
        <f>VLOOKUP(Table2[[#This Row],[Region]],Table2[#All],7,FALSE)</f>
        <v>North</v>
      </c>
    </row>
    <row r="50" spans="1:10" x14ac:dyDescent="0.35">
      <c r="A50" t="s">
        <v>44</v>
      </c>
      <c r="B50" t="s">
        <v>60</v>
      </c>
      <c r="C50" t="s">
        <v>53</v>
      </c>
      <c r="D50">
        <v>13.11</v>
      </c>
      <c r="E50">
        <v>162426</v>
      </c>
      <c r="F50">
        <v>53.04</v>
      </c>
      <c r="G50" t="s">
        <v>54</v>
      </c>
      <c r="H50">
        <f>VLOOKUP(Table2[[#This Row],[Region]],Table2[#All],8,FALSE)</f>
        <v>28.7041</v>
      </c>
      <c r="I50">
        <f>VLOOKUP(Table2[[#This Row],[Region]],Table2[#All],9,FALSE)</f>
        <v>77.102500000000006</v>
      </c>
      <c r="J50" t="str">
        <f>VLOOKUP(Table2[[#This Row],[Region]],Table2[#All],7,FALSE)</f>
        <v>North</v>
      </c>
    </row>
    <row r="51" spans="1:10" x14ac:dyDescent="0.35">
      <c r="A51" t="s">
        <v>38</v>
      </c>
      <c r="B51" t="s">
        <v>57</v>
      </c>
      <c r="C51" t="s">
        <v>53</v>
      </c>
      <c r="D51">
        <v>3.76</v>
      </c>
      <c r="E51">
        <v>26835389</v>
      </c>
      <c r="F51">
        <v>52.67</v>
      </c>
      <c r="G51" t="s">
        <v>54</v>
      </c>
      <c r="H51">
        <f>VLOOKUP(Table2[[#This Row],[Region]],Table2[#All],8,FALSE)</f>
        <v>28.7041</v>
      </c>
      <c r="I51">
        <f>VLOOKUP(Table2[[#This Row],[Region]],Table2[#All],9,FALSE)</f>
        <v>77.102500000000006</v>
      </c>
      <c r="J51" t="str">
        <f>VLOOKUP(Table2[[#This Row],[Region]],Table2[#All],7,FALSE)</f>
        <v>North</v>
      </c>
    </row>
    <row r="52" spans="1:10" x14ac:dyDescent="0.35">
      <c r="A52" t="s">
        <v>47</v>
      </c>
      <c r="B52" t="s">
        <v>14</v>
      </c>
      <c r="C52" t="s">
        <v>53</v>
      </c>
      <c r="D52">
        <v>43.64</v>
      </c>
      <c r="E52">
        <v>675083</v>
      </c>
      <c r="F52">
        <v>52.63</v>
      </c>
      <c r="G52" t="s">
        <v>54</v>
      </c>
      <c r="H52">
        <f>VLOOKUP(Table2[[#This Row],[Region]],Table2[#All],8,FALSE)</f>
        <v>15.299300000000001</v>
      </c>
      <c r="I52">
        <f>VLOOKUP(Table2[[#This Row],[Region]],Table2[#All],9,FALSE)</f>
        <v>74.123999999999995</v>
      </c>
      <c r="J52" t="str">
        <f>VLOOKUP(Table2[[#This Row],[Region]],Table2[#All],7,FALSE)</f>
        <v>West</v>
      </c>
    </row>
    <row r="53" spans="1:10" x14ac:dyDescent="0.35">
      <c r="A53" t="s">
        <v>30</v>
      </c>
      <c r="B53" t="s">
        <v>59</v>
      </c>
      <c r="C53" t="s">
        <v>53</v>
      </c>
      <c r="D53">
        <v>4.91</v>
      </c>
      <c r="E53">
        <v>13828512</v>
      </c>
      <c r="F53">
        <v>52.27</v>
      </c>
      <c r="G53" t="s">
        <v>54</v>
      </c>
      <c r="H53">
        <f>VLOOKUP(Table2[[#This Row],[Region]],Table2[#All],8,FALSE)</f>
        <v>15.299300000000001</v>
      </c>
      <c r="I53">
        <f>VLOOKUP(Table2[[#This Row],[Region]],Table2[#All],9,FALSE)</f>
        <v>74.123999999999995</v>
      </c>
      <c r="J53" t="str">
        <f>VLOOKUP(Table2[[#This Row],[Region]],Table2[#All],7,FALSE)</f>
        <v>West</v>
      </c>
    </row>
    <row r="54" spans="1:10" x14ac:dyDescent="0.35">
      <c r="A54" t="s">
        <v>45</v>
      </c>
      <c r="B54" t="s">
        <v>57</v>
      </c>
      <c r="C54" t="s">
        <v>53</v>
      </c>
      <c r="D54">
        <v>2.91</v>
      </c>
      <c r="E54">
        <v>16463931</v>
      </c>
      <c r="F54">
        <v>52.17</v>
      </c>
      <c r="G54" t="s">
        <v>54</v>
      </c>
      <c r="H54">
        <f>VLOOKUP(Table2[[#This Row],[Region]],Table2[#All],8,FALSE)</f>
        <v>15.299300000000001</v>
      </c>
      <c r="I54">
        <f>VLOOKUP(Table2[[#This Row],[Region]],Table2[#All],9,FALSE)</f>
        <v>74.123999999999995</v>
      </c>
      <c r="J54" t="str">
        <f>VLOOKUP(Table2[[#This Row],[Region]],Table2[#All],7,FALSE)</f>
        <v>West</v>
      </c>
    </row>
    <row r="55" spans="1:10" x14ac:dyDescent="0.35">
      <c r="A55" t="s">
        <v>30</v>
      </c>
      <c r="B55" t="s">
        <v>13</v>
      </c>
      <c r="C55" t="s">
        <v>53</v>
      </c>
      <c r="D55">
        <v>7.59</v>
      </c>
      <c r="E55">
        <v>13483615</v>
      </c>
      <c r="F55">
        <v>52.06</v>
      </c>
      <c r="G55" t="s">
        <v>54</v>
      </c>
      <c r="H55">
        <f>VLOOKUP(Table2[[#This Row],[Region]],Table2[#All],8,FALSE)</f>
        <v>15.299300000000001</v>
      </c>
      <c r="I55">
        <f>VLOOKUP(Table2[[#This Row],[Region]],Table2[#All],9,FALSE)</f>
        <v>74.123999999999995</v>
      </c>
      <c r="J55" t="str">
        <f>VLOOKUP(Table2[[#This Row],[Region]],Table2[#All],7,FALSE)</f>
        <v>West</v>
      </c>
    </row>
    <row r="56" spans="1:10" x14ac:dyDescent="0.35">
      <c r="A56" t="s">
        <v>30</v>
      </c>
      <c r="B56" t="s">
        <v>52</v>
      </c>
      <c r="C56" t="s">
        <v>53</v>
      </c>
      <c r="D56">
        <v>2.88</v>
      </c>
      <c r="E56">
        <v>13954728</v>
      </c>
      <c r="F56">
        <v>52.03</v>
      </c>
      <c r="G56" t="s">
        <v>54</v>
      </c>
      <c r="H56">
        <f>VLOOKUP(Table2[[#This Row],[Region]],Table2[#All],8,FALSE)</f>
        <v>15.299300000000001</v>
      </c>
      <c r="I56">
        <f>VLOOKUP(Table2[[#This Row],[Region]],Table2[#All],9,FALSE)</f>
        <v>74.123999999999995</v>
      </c>
      <c r="J56" t="str">
        <f>VLOOKUP(Table2[[#This Row],[Region]],Table2[#All],7,FALSE)</f>
        <v>West</v>
      </c>
    </row>
    <row r="57" spans="1:10" x14ac:dyDescent="0.35">
      <c r="A57" t="s">
        <v>45</v>
      </c>
      <c r="B57" t="s">
        <v>13</v>
      </c>
      <c r="C57" t="s">
        <v>53</v>
      </c>
      <c r="D57">
        <v>6.36</v>
      </c>
      <c r="E57">
        <v>15848590</v>
      </c>
      <c r="F57">
        <v>51.56</v>
      </c>
      <c r="G57" t="s">
        <v>54</v>
      </c>
      <c r="H57">
        <f>VLOOKUP(Table2[[#This Row],[Region]],Table2[#All],8,FALSE)</f>
        <v>15.299300000000001</v>
      </c>
      <c r="I57">
        <f>VLOOKUP(Table2[[#This Row],[Region]],Table2[#All],9,FALSE)</f>
        <v>74.123999999999995</v>
      </c>
      <c r="J57" t="str">
        <f>VLOOKUP(Table2[[#This Row],[Region]],Table2[#All],7,FALSE)</f>
        <v>West</v>
      </c>
    </row>
    <row r="58" spans="1:10" x14ac:dyDescent="0.35">
      <c r="A58" t="s">
        <v>30</v>
      </c>
      <c r="B58" t="s">
        <v>61</v>
      </c>
      <c r="C58" t="s">
        <v>53</v>
      </c>
      <c r="D58">
        <v>3.46</v>
      </c>
      <c r="E58">
        <v>13877825</v>
      </c>
      <c r="F58">
        <v>51.51</v>
      </c>
      <c r="G58" t="s">
        <v>54</v>
      </c>
      <c r="H58">
        <f>VLOOKUP(Table2[[#This Row],[Region]],Table2[#All],8,FALSE)</f>
        <v>15.299300000000001</v>
      </c>
      <c r="I58">
        <f>VLOOKUP(Table2[[#This Row],[Region]],Table2[#All],9,FALSE)</f>
        <v>74.123999999999995</v>
      </c>
      <c r="J58" t="str">
        <f>VLOOKUP(Table2[[#This Row],[Region]],Table2[#All],7,FALSE)</f>
        <v>West</v>
      </c>
    </row>
    <row r="59" spans="1:10" x14ac:dyDescent="0.35">
      <c r="A59" t="s">
        <v>30</v>
      </c>
      <c r="B59" t="s">
        <v>58</v>
      </c>
      <c r="C59" t="s">
        <v>53</v>
      </c>
      <c r="D59">
        <v>6.29</v>
      </c>
      <c r="E59">
        <v>13280783</v>
      </c>
      <c r="F59">
        <v>51.01</v>
      </c>
      <c r="G59" t="s">
        <v>54</v>
      </c>
      <c r="H59">
        <f>VLOOKUP(Table2[[#This Row],[Region]],Table2[#All],8,FALSE)</f>
        <v>15.299300000000001</v>
      </c>
      <c r="I59">
        <f>VLOOKUP(Table2[[#This Row],[Region]],Table2[#All],9,FALSE)</f>
        <v>74.123999999999995</v>
      </c>
      <c r="J59" t="str">
        <f>VLOOKUP(Table2[[#This Row],[Region]],Table2[#All],7,FALSE)</f>
        <v>West</v>
      </c>
    </row>
    <row r="60" spans="1:10" x14ac:dyDescent="0.35">
      <c r="A60" t="s">
        <v>45</v>
      </c>
      <c r="B60" t="s">
        <v>55</v>
      </c>
      <c r="C60" t="s">
        <v>53</v>
      </c>
      <c r="D60">
        <v>0.92</v>
      </c>
      <c r="E60">
        <v>16375303</v>
      </c>
      <c r="F60">
        <v>50.99</v>
      </c>
      <c r="G60" t="s">
        <v>54</v>
      </c>
      <c r="H60">
        <f>VLOOKUP(Table2[[#This Row],[Region]],Table2[#All],8,FALSE)</f>
        <v>15.299300000000001</v>
      </c>
      <c r="I60">
        <f>VLOOKUP(Table2[[#This Row],[Region]],Table2[#All],9,FALSE)</f>
        <v>74.123999999999995</v>
      </c>
      <c r="J60" t="str">
        <f>VLOOKUP(Table2[[#This Row],[Region]],Table2[#All],7,FALSE)</f>
        <v>West</v>
      </c>
    </row>
    <row r="61" spans="1:10" x14ac:dyDescent="0.35">
      <c r="A61" t="s">
        <v>38</v>
      </c>
      <c r="B61" t="s">
        <v>61</v>
      </c>
      <c r="C61" t="s">
        <v>53</v>
      </c>
      <c r="D61">
        <v>3.03</v>
      </c>
      <c r="E61">
        <v>26357625</v>
      </c>
      <c r="F61">
        <v>50.98</v>
      </c>
      <c r="G61" t="s">
        <v>54</v>
      </c>
      <c r="H61">
        <f>VLOOKUP(Table2[[#This Row],[Region]],Table2[#All],8,FALSE)</f>
        <v>15.299300000000001</v>
      </c>
      <c r="I61">
        <f>VLOOKUP(Table2[[#This Row],[Region]],Table2[#All],9,FALSE)</f>
        <v>74.123999999999995</v>
      </c>
      <c r="J61" t="str">
        <f>VLOOKUP(Table2[[#This Row],[Region]],Table2[#All],7,FALSE)</f>
        <v>West</v>
      </c>
    </row>
    <row r="62" spans="1:10" x14ac:dyDescent="0.35">
      <c r="A62" t="s">
        <v>45</v>
      </c>
      <c r="B62" t="s">
        <v>60</v>
      </c>
      <c r="C62" t="s">
        <v>53</v>
      </c>
      <c r="D62">
        <v>2.46</v>
      </c>
      <c r="E62">
        <v>16223430</v>
      </c>
      <c r="F62">
        <v>50.95</v>
      </c>
      <c r="G62" t="s">
        <v>54</v>
      </c>
      <c r="H62">
        <f>VLOOKUP(Table2[[#This Row],[Region]],Table2[#All],8,FALSE)</f>
        <v>22.258700000000001</v>
      </c>
      <c r="I62">
        <f>VLOOKUP(Table2[[#This Row],[Region]],Table2[#All],9,FALSE)</f>
        <v>71.192400000000006</v>
      </c>
      <c r="J62" t="str">
        <f>VLOOKUP(Table2[[#This Row],[Region]],Table2[#All],7,FALSE)</f>
        <v>West</v>
      </c>
    </row>
    <row r="63" spans="1:10" x14ac:dyDescent="0.35">
      <c r="A63" t="s">
        <v>30</v>
      </c>
      <c r="B63" t="s">
        <v>57</v>
      </c>
      <c r="C63" t="s">
        <v>53</v>
      </c>
      <c r="D63">
        <v>3.7</v>
      </c>
      <c r="E63">
        <v>13507342</v>
      </c>
      <c r="F63">
        <v>50.57</v>
      </c>
      <c r="G63" t="s">
        <v>54</v>
      </c>
      <c r="H63">
        <f>VLOOKUP(Table2[[#This Row],[Region]],Table2[#All],8,FALSE)</f>
        <v>22.258700000000001</v>
      </c>
      <c r="I63">
        <f>VLOOKUP(Table2[[#This Row],[Region]],Table2[#All],9,FALSE)</f>
        <v>71.192400000000006</v>
      </c>
      <c r="J63" t="str">
        <f>VLOOKUP(Table2[[#This Row],[Region]],Table2[#All],7,FALSE)</f>
        <v>West</v>
      </c>
    </row>
    <row r="64" spans="1:10" x14ac:dyDescent="0.35">
      <c r="A64" t="s">
        <v>38</v>
      </c>
      <c r="B64" t="s">
        <v>9</v>
      </c>
      <c r="C64" t="s">
        <v>53</v>
      </c>
      <c r="D64">
        <v>3.8</v>
      </c>
      <c r="E64">
        <v>25881398</v>
      </c>
      <c r="F64">
        <v>50.36</v>
      </c>
      <c r="G64" t="s">
        <v>54</v>
      </c>
      <c r="H64">
        <f>VLOOKUP(Table2[[#This Row],[Region]],Table2[#All],8,FALSE)</f>
        <v>22.258700000000001</v>
      </c>
      <c r="I64">
        <f>VLOOKUP(Table2[[#This Row],[Region]],Table2[#All],9,FALSE)</f>
        <v>71.192400000000006</v>
      </c>
      <c r="J64" t="str">
        <f>VLOOKUP(Table2[[#This Row],[Region]],Table2[#All],7,FALSE)</f>
        <v>West</v>
      </c>
    </row>
    <row r="65" spans="1:10" x14ac:dyDescent="0.35">
      <c r="A65" t="s">
        <v>50</v>
      </c>
      <c r="B65" t="s">
        <v>55</v>
      </c>
      <c r="C65" t="s">
        <v>53</v>
      </c>
      <c r="D65">
        <v>5.85</v>
      </c>
      <c r="E65">
        <v>25543465</v>
      </c>
      <c r="F65">
        <v>50.36</v>
      </c>
      <c r="G65" t="s">
        <v>54</v>
      </c>
      <c r="H65">
        <f>VLOOKUP(Table2[[#This Row],[Region]],Table2[#All],8,FALSE)</f>
        <v>22.258700000000001</v>
      </c>
      <c r="I65">
        <f>VLOOKUP(Table2[[#This Row],[Region]],Table2[#All],9,FALSE)</f>
        <v>71.192400000000006</v>
      </c>
      <c r="J65" t="str">
        <f>VLOOKUP(Table2[[#This Row],[Region]],Table2[#All],7,FALSE)</f>
        <v>West</v>
      </c>
    </row>
    <row r="66" spans="1:10" x14ac:dyDescent="0.35">
      <c r="A66" t="s">
        <v>30</v>
      </c>
      <c r="B66" t="s">
        <v>55</v>
      </c>
      <c r="C66" t="s">
        <v>53</v>
      </c>
      <c r="D66">
        <v>4.7699999999999996</v>
      </c>
      <c r="E66">
        <v>13199281</v>
      </c>
      <c r="F66">
        <v>50.12</v>
      </c>
      <c r="G66" t="s">
        <v>54</v>
      </c>
      <c r="H66">
        <f>VLOOKUP(Table2[[#This Row],[Region]],Table2[#All],8,FALSE)</f>
        <v>22.258700000000001</v>
      </c>
      <c r="I66">
        <f>VLOOKUP(Table2[[#This Row],[Region]],Table2[#All],9,FALSE)</f>
        <v>71.192400000000006</v>
      </c>
      <c r="J66" t="str">
        <f>VLOOKUP(Table2[[#This Row],[Region]],Table2[#All],7,FALSE)</f>
        <v>West</v>
      </c>
    </row>
    <row r="67" spans="1:10" x14ac:dyDescent="0.35">
      <c r="A67" t="s">
        <v>21</v>
      </c>
      <c r="B67" t="s">
        <v>15</v>
      </c>
      <c r="C67" t="s">
        <v>53</v>
      </c>
      <c r="D67">
        <v>9.3800000000000008</v>
      </c>
      <c r="E67">
        <v>9926176</v>
      </c>
      <c r="F67">
        <v>50</v>
      </c>
      <c r="G67" t="s">
        <v>54</v>
      </c>
      <c r="H67">
        <f>VLOOKUP(Table2[[#This Row],[Region]],Table2[#All],8,FALSE)</f>
        <v>22.258700000000001</v>
      </c>
      <c r="I67">
        <f>VLOOKUP(Table2[[#This Row],[Region]],Table2[#All],9,FALSE)</f>
        <v>71.192400000000006</v>
      </c>
      <c r="J67" t="str">
        <f>VLOOKUP(Table2[[#This Row],[Region]],Table2[#All],7,FALSE)</f>
        <v>West</v>
      </c>
    </row>
    <row r="68" spans="1:10" x14ac:dyDescent="0.35">
      <c r="A68" t="s">
        <v>50</v>
      </c>
      <c r="B68" t="s">
        <v>60</v>
      </c>
      <c r="C68" t="s">
        <v>53</v>
      </c>
      <c r="D68">
        <v>5.83</v>
      </c>
      <c r="E68">
        <v>25630359</v>
      </c>
      <c r="F68">
        <v>50</v>
      </c>
      <c r="G68" t="s">
        <v>54</v>
      </c>
      <c r="H68">
        <f>VLOOKUP(Table2[[#This Row],[Region]],Table2[#All],8,FALSE)</f>
        <v>22.258700000000001</v>
      </c>
      <c r="I68">
        <f>VLOOKUP(Table2[[#This Row],[Region]],Table2[#All],9,FALSE)</f>
        <v>71.192400000000006</v>
      </c>
      <c r="J68" t="str">
        <f>VLOOKUP(Table2[[#This Row],[Region]],Table2[#All],7,FALSE)</f>
        <v>West</v>
      </c>
    </row>
    <row r="69" spans="1:10" x14ac:dyDescent="0.35">
      <c r="A69" t="s">
        <v>50</v>
      </c>
      <c r="B69" t="s">
        <v>58</v>
      </c>
      <c r="C69" t="s">
        <v>53</v>
      </c>
      <c r="D69">
        <v>5.26</v>
      </c>
      <c r="E69">
        <v>25610773</v>
      </c>
      <c r="F69">
        <v>49.87</v>
      </c>
      <c r="G69" t="s">
        <v>54</v>
      </c>
      <c r="H69">
        <f>VLOOKUP(Table2[[#This Row],[Region]],Table2[#All],8,FALSE)</f>
        <v>22.258700000000001</v>
      </c>
      <c r="I69">
        <f>VLOOKUP(Table2[[#This Row],[Region]],Table2[#All],9,FALSE)</f>
        <v>71.192400000000006</v>
      </c>
      <c r="J69" t="str">
        <f>VLOOKUP(Table2[[#This Row],[Region]],Table2[#All],7,FALSE)</f>
        <v>West</v>
      </c>
    </row>
    <row r="70" spans="1:10" x14ac:dyDescent="0.35">
      <c r="A70" t="s">
        <v>31</v>
      </c>
      <c r="B70" t="s">
        <v>14</v>
      </c>
      <c r="C70" t="s">
        <v>53</v>
      </c>
      <c r="D70">
        <v>41.61</v>
      </c>
      <c r="E70">
        <v>4041050</v>
      </c>
      <c r="F70">
        <v>49.85</v>
      </c>
      <c r="G70" t="s">
        <v>54</v>
      </c>
      <c r="H70">
        <f>VLOOKUP(Table2[[#This Row],[Region]],Table2[#All],8,FALSE)</f>
        <v>22.258700000000001</v>
      </c>
      <c r="I70">
        <f>VLOOKUP(Table2[[#This Row],[Region]],Table2[#All],9,FALSE)</f>
        <v>71.192400000000006</v>
      </c>
      <c r="J70" t="str">
        <f>VLOOKUP(Table2[[#This Row],[Region]],Table2[#All],7,FALSE)</f>
        <v>West</v>
      </c>
    </row>
    <row r="71" spans="1:10" x14ac:dyDescent="0.35">
      <c r="A71" t="s">
        <v>38</v>
      </c>
      <c r="B71" t="s">
        <v>58</v>
      </c>
      <c r="C71" t="s">
        <v>53</v>
      </c>
      <c r="D71">
        <v>4.4000000000000004</v>
      </c>
      <c r="E71">
        <v>25219281</v>
      </c>
      <c r="F71">
        <v>49.74</v>
      </c>
      <c r="G71" t="s">
        <v>54</v>
      </c>
      <c r="H71">
        <f>VLOOKUP(Table2[[#This Row],[Region]],Table2[#All],8,FALSE)</f>
        <v>22.258700000000001</v>
      </c>
      <c r="I71">
        <f>VLOOKUP(Table2[[#This Row],[Region]],Table2[#All],9,FALSE)</f>
        <v>71.192400000000006</v>
      </c>
      <c r="J71" t="str">
        <f>VLOOKUP(Table2[[#This Row],[Region]],Table2[#All],7,FALSE)</f>
        <v>West</v>
      </c>
    </row>
    <row r="72" spans="1:10" x14ac:dyDescent="0.35">
      <c r="A72" t="s">
        <v>50</v>
      </c>
      <c r="B72" t="s">
        <v>12</v>
      </c>
      <c r="C72" t="s">
        <v>53</v>
      </c>
      <c r="D72">
        <v>3.78</v>
      </c>
      <c r="E72">
        <v>26093009</v>
      </c>
      <c r="F72">
        <v>49.51</v>
      </c>
      <c r="G72" t="s">
        <v>54</v>
      </c>
      <c r="H72">
        <f>VLOOKUP(Table2[[#This Row],[Region]],Table2[#All],8,FALSE)</f>
        <v>29.058800000000002</v>
      </c>
      <c r="I72">
        <f>VLOOKUP(Table2[[#This Row],[Region]],Table2[#All],9,FALSE)</f>
        <v>76.085599999999999</v>
      </c>
      <c r="J72" t="str">
        <f>VLOOKUP(Table2[[#This Row],[Region]],Table2[#All],7,FALSE)</f>
        <v>North</v>
      </c>
    </row>
    <row r="73" spans="1:10" x14ac:dyDescent="0.35">
      <c r="A73" t="s">
        <v>45</v>
      </c>
      <c r="B73" t="s">
        <v>52</v>
      </c>
      <c r="C73" t="s">
        <v>53</v>
      </c>
      <c r="D73">
        <v>0.97</v>
      </c>
      <c r="E73">
        <v>15844698</v>
      </c>
      <c r="F73">
        <v>49.44</v>
      </c>
      <c r="G73" t="s">
        <v>54</v>
      </c>
      <c r="H73">
        <f>VLOOKUP(Table2[[#This Row],[Region]],Table2[#All],8,FALSE)</f>
        <v>29.058800000000002</v>
      </c>
      <c r="I73">
        <f>VLOOKUP(Table2[[#This Row],[Region]],Table2[#All],9,FALSE)</f>
        <v>76.085599999999999</v>
      </c>
      <c r="J73" t="str">
        <f>VLOOKUP(Table2[[#This Row],[Region]],Table2[#All],7,FALSE)</f>
        <v>North</v>
      </c>
    </row>
    <row r="74" spans="1:10" x14ac:dyDescent="0.35">
      <c r="A74" t="s">
        <v>46</v>
      </c>
      <c r="B74" t="s">
        <v>14</v>
      </c>
      <c r="C74" t="s">
        <v>53</v>
      </c>
      <c r="D74">
        <v>4.51</v>
      </c>
      <c r="E74">
        <v>8793799</v>
      </c>
      <c r="F74">
        <v>49.44</v>
      </c>
      <c r="G74" t="s">
        <v>54</v>
      </c>
      <c r="H74">
        <f>VLOOKUP(Table2[[#This Row],[Region]],Table2[#All],8,FALSE)</f>
        <v>29.058800000000002</v>
      </c>
      <c r="I74">
        <f>VLOOKUP(Table2[[#This Row],[Region]],Table2[#All],9,FALSE)</f>
        <v>76.085599999999999</v>
      </c>
      <c r="J74" t="str">
        <f>VLOOKUP(Table2[[#This Row],[Region]],Table2[#All],7,FALSE)</f>
        <v>North</v>
      </c>
    </row>
    <row r="75" spans="1:10" x14ac:dyDescent="0.35">
      <c r="A75" t="s">
        <v>38</v>
      </c>
      <c r="B75" t="s">
        <v>12</v>
      </c>
      <c r="C75" t="s">
        <v>53</v>
      </c>
      <c r="D75">
        <v>4.24</v>
      </c>
      <c r="E75">
        <v>25293535</v>
      </c>
      <c r="F75">
        <v>49.36</v>
      </c>
      <c r="G75" t="s">
        <v>54</v>
      </c>
      <c r="H75">
        <f>VLOOKUP(Table2[[#This Row],[Region]],Table2[#All],8,FALSE)</f>
        <v>29.058800000000002</v>
      </c>
      <c r="I75">
        <f>VLOOKUP(Table2[[#This Row],[Region]],Table2[#All],9,FALSE)</f>
        <v>76.085599999999999</v>
      </c>
      <c r="J75" t="str">
        <f>VLOOKUP(Table2[[#This Row],[Region]],Table2[#All],7,FALSE)</f>
        <v>North</v>
      </c>
    </row>
    <row r="76" spans="1:10" x14ac:dyDescent="0.35">
      <c r="A76" t="s">
        <v>50</v>
      </c>
      <c r="B76" t="s">
        <v>13</v>
      </c>
      <c r="C76" t="s">
        <v>53</v>
      </c>
      <c r="D76">
        <v>7.02</v>
      </c>
      <c r="E76">
        <v>25097812</v>
      </c>
      <c r="F76">
        <v>49.18</v>
      </c>
      <c r="G76" t="s">
        <v>54</v>
      </c>
      <c r="H76">
        <f>VLOOKUP(Table2[[#This Row],[Region]],Table2[#All],8,FALSE)</f>
        <v>29.058800000000002</v>
      </c>
      <c r="I76">
        <f>VLOOKUP(Table2[[#This Row],[Region]],Table2[#All],9,FALSE)</f>
        <v>76.085599999999999</v>
      </c>
      <c r="J76" t="str">
        <f>VLOOKUP(Table2[[#This Row],[Region]],Table2[#All],7,FALSE)</f>
        <v>North</v>
      </c>
    </row>
    <row r="77" spans="1:10" x14ac:dyDescent="0.35">
      <c r="A77" t="s">
        <v>45</v>
      </c>
      <c r="B77" t="s">
        <v>12</v>
      </c>
      <c r="C77" t="s">
        <v>53</v>
      </c>
      <c r="D77">
        <v>1.17</v>
      </c>
      <c r="E77">
        <v>15828488</v>
      </c>
      <c r="F77">
        <v>48.86</v>
      </c>
      <c r="G77" t="s">
        <v>54</v>
      </c>
      <c r="H77">
        <f>VLOOKUP(Table2[[#This Row],[Region]],Table2[#All],8,FALSE)</f>
        <v>29.058800000000002</v>
      </c>
      <c r="I77">
        <f>VLOOKUP(Table2[[#This Row],[Region]],Table2[#All],9,FALSE)</f>
        <v>76.085599999999999</v>
      </c>
      <c r="J77" t="str">
        <f>VLOOKUP(Table2[[#This Row],[Region]],Table2[#All],7,FALSE)</f>
        <v>North</v>
      </c>
    </row>
    <row r="78" spans="1:10" x14ac:dyDescent="0.35">
      <c r="A78" t="s">
        <v>39</v>
      </c>
      <c r="B78" t="s">
        <v>14</v>
      </c>
      <c r="C78" t="s">
        <v>53</v>
      </c>
      <c r="D78">
        <v>8.3800000000000008</v>
      </c>
      <c r="E78">
        <v>803118</v>
      </c>
      <c r="F78">
        <v>48.83</v>
      </c>
      <c r="G78" t="s">
        <v>54</v>
      </c>
      <c r="H78">
        <f>VLOOKUP(Table2[[#This Row],[Region]],Table2[#All],8,FALSE)</f>
        <v>29.058800000000002</v>
      </c>
      <c r="I78">
        <f>VLOOKUP(Table2[[#This Row],[Region]],Table2[#All],9,FALSE)</f>
        <v>76.085599999999999</v>
      </c>
      <c r="J78" t="str">
        <f>VLOOKUP(Table2[[#This Row],[Region]],Table2[#All],7,FALSE)</f>
        <v>North</v>
      </c>
    </row>
    <row r="79" spans="1:10" x14ac:dyDescent="0.35">
      <c r="A79" t="s">
        <v>38</v>
      </c>
      <c r="B79" t="s">
        <v>56</v>
      </c>
      <c r="C79" t="s">
        <v>53</v>
      </c>
      <c r="D79">
        <v>3.66</v>
      </c>
      <c r="E79">
        <v>24843750</v>
      </c>
      <c r="F79">
        <v>48.8</v>
      </c>
      <c r="G79" t="s">
        <v>54</v>
      </c>
      <c r="H79">
        <f>VLOOKUP(Table2[[#This Row],[Region]],Table2[#All],8,FALSE)</f>
        <v>29.058800000000002</v>
      </c>
      <c r="I79">
        <f>VLOOKUP(Table2[[#This Row],[Region]],Table2[#All],9,FALSE)</f>
        <v>76.085599999999999</v>
      </c>
      <c r="J79" t="str">
        <f>VLOOKUP(Table2[[#This Row],[Region]],Table2[#All],7,FALSE)</f>
        <v>North</v>
      </c>
    </row>
    <row r="80" spans="1:10" x14ac:dyDescent="0.35">
      <c r="A80" t="s">
        <v>45</v>
      </c>
      <c r="B80" t="s">
        <v>61</v>
      </c>
      <c r="C80" t="s">
        <v>53</v>
      </c>
      <c r="D80">
        <v>3.73</v>
      </c>
      <c r="E80">
        <v>15356938</v>
      </c>
      <c r="F80">
        <v>48.8</v>
      </c>
      <c r="G80" t="s">
        <v>54</v>
      </c>
      <c r="H80">
        <f>VLOOKUP(Table2[[#This Row],[Region]],Table2[#All],8,FALSE)</f>
        <v>29.058800000000002</v>
      </c>
      <c r="I80">
        <f>VLOOKUP(Table2[[#This Row],[Region]],Table2[#All],9,FALSE)</f>
        <v>76.085599999999999</v>
      </c>
      <c r="J80" t="str">
        <f>VLOOKUP(Table2[[#This Row],[Region]],Table2[#All],7,FALSE)</f>
        <v>North</v>
      </c>
    </row>
    <row r="81" spans="1:10" x14ac:dyDescent="0.35">
      <c r="A81" t="s">
        <v>50</v>
      </c>
      <c r="B81" t="s">
        <v>57</v>
      </c>
      <c r="C81" t="s">
        <v>53</v>
      </c>
      <c r="D81">
        <v>5.58</v>
      </c>
      <c r="E81">
        <v>24924827</v>
      </c>
      <c r="F81">
        <v>48.79</v>
      </c>
      <c r="G81" t="s">
        <v>54</v>
      </c>
      <c r="H81">
        <f>VLOOKUP(Table2[[#This Row],[Region]],Table2[#All],8,FALSE)</f>
        <v>29.058800000000002</v>
      </c>
      <c r="I81">
        <f>VLOOKUP(Table2[[#This Row],[Region]],Table2[#All],9,FALSE)</f>
        <v>76.085599999999999</v>
      </c>
      <c r="J81" t="str">
        <f>VLOOKUP(Table2[[#This Row],[Region]],Table2[#All],7,FALSE)</f>
        <v>North</v>
      </c>
    </row>
    <row r="82" spans="1:10" x14ac:dyDescent="0.35">
      <c r="A82" t="s">
        <v>50</v>
      </c>
      <c r="B82" t="s">
        <v>56</v>
      </c>
      <c r="C82" t="s">
        <v>53</v>
      </c>
      <c r="D82">
        <v>5.62</v>
      </c>
      <c r="E82">
        <v>24857807</v>
      </c>
      <c r="F82">
        <v>48.78</v>
      </c>
      <c r="G82" t="s">
        <v>54</v>
      </c>
      <c r="H82">
        <f>VLOOKUP(Table2[[#This Row],[Region]],Table2[#All],8,FALSE)</f>
        <v>31.104800000000001</v>
      </c>
      <c r="I82">
        <f>VLOOKUP(Table2[[#This Row],[Region]],Table2[#All],9,FALSE)</f>
        <v>77.173400000000001</v>
      </c>
      <c r="J82" t="str">
        <f>VLOOKUP(Table2[[#This Row],[Region]],Table2[#All],7,FALSE)</f>
        <v>North</v>
      </c>
    </row>
    <row r="83" spans="1:10" x14ac:dyDescent="0.35">
      <c r="A83" t="s">
        <v>45</v>
      </c>
      <c r="B83" t="s">
        <v>59</v>
      </c>
      <c r="C83" t="s">
        <v>53</v>
      </c>
      <c r="D83">
        <v>1.46</v>
      </c>
      <c r="E83">
        <v>15595647</v>
      </c>
      <c r="F83">
        <v>48.55</v>
      </c>
      <c r="G83" t="s">
        <v>54</v>
      </c>
      <c r="H83">
        <f>VLOOKUP(Table2[[#This Row],[Region]],Table2[#All],8,FALSE)</f>
        <v>31.104800000000001</v>
      </c>
      <c r="I83">
        <f>VLOOKUP(Table2[[#This Row],[Region]],Table2[#All],9,FALSE)</f>
        <v>77.173400000000001</v>
      </c>
      <c r="J83" t="str">
        <f>VLOOKUP(Table2[[#This Row],[Region]],Table2[#All],7,FALSE)</f>
        <v>North</v>
      </c>
    </row>
    <row r="84" spans="1:10" x14ac:dyDescent="0.35">
      <c r="A84" t="s">
        <v>31</v>
      </c>
      <c r="B84" t="s">
        <v>16</v>
      </c>
      <c r="C84" t="s">
        <v>53</v>
      </c>
      <c r="D84">
        <v>35.57</v>
      </c>
      <c r="E84">
        <v>4357835</v>
      </c>
      <c r="F84">
        <v>48.53</v>
      </c>
      <c r="G84" t="s">
        <v>54</v>
      </c>
      <c r="H84">
        <f>VLOOKUP(Table2[[#This Row],[Region]],Table2[#All],8,FALSE)</f>
        <v>31.104800000000001</v>
      </c>
      <c r="I84">
        <f>VLOOKUP(Table2[[#This Row],[Region]],Table2[#All],9,FALSE)</f>
        <v>77.173400000000001</v>
      </c>
      <c r="J84" t="str">
        <f>VLOOKUP(Table2[[#This Row],[Region]],Table2[#All],7,FALSE)</f>
        <v>North</v>
      </c>
    </row>
    <row r="85" spans="1:10" x14ac:dyDescent="0.35">
      <c r="A85" t="s">
        <v>38</v>
      </c>
      <c r="B85" t="s">
        <v>60</v>
      </c>
      <c r="C85" t="s">
        <v>53</v>
      </c>
      <c r="D85">
        <v>3.68</v>
      </c>
      <c r="E85">
        <v>24881383</v>
      </c>
      <c r="F85">
        <v>48.53</v>
      </c>
      <c r="G85" t="s">
        <v>54</v>
      </c>
      <c r="H85">
        <f>VLOOKUP(Table2[[#This Row],[Region]],Table2[#All],8,FALSE)</f>
        <v>31.104800000000001</v>
      </c>
      <c r="I85">
        <f>VLOOKUP(Table2[[#This Row],[Region]],Table2[#All],9,FALSE)</f>
        <v>77.173400000000001</v>
      </c>
      <c r="J85" t="str">
        <f>VLOOKUP(Table2[[#This Row],[Region]],Table2[#All],7,FALSE)</f>
        <v>North</v>
      </c>
    </row>
    <row r="86" spans="1:10" x14ac:dyDescent="0.35">
      <c r="A86" t="s">
        <v>32</v>
      </c>
      <c r="B86" t="s">
        <v>60</v>
      </c>
      <c r="C86" t="s">
        <v>53</v>
      </c>
      <c r="D86">
        <v>22.86</v>
      </c>
      <c r="E86">
        <v>2024409</v>
      </c>
      <c r="F86">
        <v>48.5</v>
      </c>
      <c r="G86" t="s">
        <v>54</v>
      </c>
      <c r="H86">
        <f>VLOOKUP(Table2[[#This Row],[Region]],Table2[#All],8,FALSE)</f>
        <v>31.104800000000001</v>
      </c>
      <c r="I86">
        <f>VLOOKUP(Table2[[#This Row],[Region]],Table2[#All],9,FALSE)</f>
        <v>77.173400000000001</v>
      </c>
      <c r="J86" t="str">
        <f>VLOOKUP(Table2[[#This Row],[Region]],Table2[#All],7,FALSE)</f>
        <v>North</v>
      </c>
    </row>
    <row r="87" spans="1:10" x14ac:dyDescent="0.35">
      <c r="A87" t="s">
        <v>50</v>
      </c>
      <c r="B87" t="s">
        <v>61</v>
      </c>
      <c r="C87" t="s">
        <v>53</v>
      </c>
      <c r="D87">
        <v>5.79</v>
      </c>
      <c r="E87">
        <v>24906239</v>
      </c>
      <c r="F87">
        <v>48.47</v>
      </c>
      <c r="G87" t="s">
        <v>54</v>
      </c>
      <c r="H87">
        <f>VLOOKUP(Table2[[#This Row],[Region]],Table2[#All],8,FALSE)</f>
        <v>31.104800000000001</v>
      </c>
      <c r="I87">
        <f>VLOOKUP(Table2[[#This Row],[Region]],Table2[#All],9,FALSE)</f>
        <v>77.173400000000001</v>
      </c>
      <c r="J87" t="str">
        <f>VLOOKUP(Table2[[#This Row],[Region]],Table2[#All],7,FALSE)</f>
        <v>North</v>
      </c>
    </row>
    <row r="88" spans="1:10" x14ac:dyDescent="0.35">
      <c r="A88" t="s">
        <v>38</v>
      </c>
      <c r="B88" t="s">
        <v>16</v>
      </c>
      <c r="C88" t="s">
        <v>53</v>
      </c>
      <c r="D88">
        <v>9.4</v>
      </c>
      <c r="E88">
        <v>23601016</v>
      </c>
      <c r="F88">
        <v>48.34</v>
      </c>
      <c r="G88" t="s">
        <v>54</v>
      </c>
      <c r="H88">
        <f>VLOOKUP(Table2[[#This Row],[Region]],Table2[#All],8,FALSE)</f>
        <v>31.104800000000001</v>
      </c>
      <c r="I88">
        <f>VLOOKUP(Table2[[#This Row],[Region]],Table2[#All],9,FALSE)</f>
        <v>77.173400000000001</v>
      </c>
      <c r="J88" t="str">
        <f>VLOOKUP(Table2[[#This Row],[Region]],Table2[#All],7,FALSE)</f>
        <v>North</v>
      </c>
    </row>
    <row r="89" spans="1:10" x14ac:dyDescent="0.35">
      <c r="A89" t="s">
        <v>50</v>
      </c>
      <c r="B89" t="s">
        <v>9</v>
      </c>
      <c r="C89" t="s">
        <v>53</v>
      </c>
      <c r="D89">
        <v>6.79</v>
      </c>
      <c r="E89">
        <v>24612171</v>
      </c>
      <c r="F89">
        <v>48.3</v>
      </c>
      <c r="G89" t="s">
        <v>54</v>
      </c>
      <c r="H89">
        <f>VLOOKUP(Table2[[#This Row],[Region]],Table2[#All],8,FALSE)</f>
        <v>31.104800000000001</v>
      </c>
      <c r="I89">
        <f>VLOOKUP(Table2[[#This Row],[Region]],Table2[#All],9,FALSE)</f>
        <v>77.173400000000001</v>
      </c>
      <c r="J89" t="str">
        <f>VLOOKUP(Table2[[#This Row],[Region]],Table2[#All],7,FALSE)</f>
        <v>North</v>
      </c>
    </row>
    <row r="90" spans="1:10" x14ac:dyDescent="0.35">
      <c r="A90" t="s">
        <v>31</v>
      </c>
      <c r="B90" t="s">
        <v>57</v>
      </c>
      <c r="C90" t="s">
        <v>53</v>
      </c>
      <c r="D90">
        <v>30.94</v>
      </c>
      <c r="E90">
        <v>4558306</v>
      </c>
      <c r="F90">
        <v>48.23</v>
      </c>
      <c r="G90" t="s">
        <v>54</v>
      </c>
      <c r="H90">
        <f>VLOOKUP(Table2[[#This Row],[Region]],Table2[#All],8,FALSE)</f>
        <v>31.104800000000001</v>
      </c>
      <c r="I90">
        <f>VLOOKUP(Table2[[#This Row],[Region]],Table2[#All],9,FALSE)</f>
        <v>77.173400000000001</v>
      </c>
      <c r="J90" t="str">
        <f>VLOOKUP(Table2[[#This Row],[Region]],Table2[#All],7,FALSE)</f>
        <v>North</v>
      </c>
    </row>
    <row r="91" spans="1:10" x14ac:dyDescent="0.35">
      <c r="A91" t="s">
        <v>21</v>
      </c>
      <c r="B91" t="s">
        <v>56</v>
      </c>
      <c r="C91" t="s">
        <v>53</v>
      </c>
      <c r="D91">
        <v>4.26</v>
      </c>
      <c r="E91">
        <v>9911534</v>
      </c>
      <c r="F91">
        <v>48.21</v>
      </c>
      <c r="G91" t="s">
        <v>54</v>
      </c>
      <c r="H91">
        <f>VLOOKUP(Table2[[#This Row],[Region]],Table2[#All],8,FALSE)</f>
        <v>31.104800000000001</v>
      </c>
      <c r="I91">
        <f>VLOOKUP(Table2[[#This Row],[Region]],Table2[#All],9,FALSE)</f>
        <v>77.173400000000001</v>
      </c>
      <c r="J91" t="str">
        <f>VLOOKUP(Table2[[#This Row],[Region]],Table2[#All],7,FALSE)</f>
        <v>North</v>
      </c>
    </row>
    <row r="92" spans="1:10" x14ac:dyDescent="0.35">
      <c r="A92" t="s">
        <v>50</v>
      </c>
      <c r="B92" t="s">
        <v>59</v>
      </c>
      <c r="C92" t="s">
        <v>53</v>
      </c>
      <c r="D92">
        <v>6.78</v>
      </c>
      <c r="E92">
        <v>24353018</v>
      </c>
      <c r="F92">
        <v>48.09</v>
      </c>
      <c r="G92" t="s">
        <v>54</v>
      </c>
      <c r="H92">
        <f>VLOOKUP(Table2[[#This Row],[Region]],Table2[#All],8,FALSE)</f>
        <v>33.778199999999998</v>
      </c>
      <c r="I92">
        <f>VLOOKUP(Table2[[#This Row],[Region]],Table2[#All],9,FALSE)</f>
        <v>76.5762</v>
      </c>
      <c r="J92" t="str">
        <f>VLOOKUP(Table2[[#This Row],[Region]],Table2[#All],7,FALSE)</f>
        <v>North</v>
      </c>
    </row>
    <row r="93" spans="1:10" x14ac:dyDescent="0.35">
      <c r="A93" t="s">
        <v>41</v>
      </c>
      <c r="B93" t="s">
        <v>57</v>
      </c>
      <c r="C93" t="s">
        <v>53</v>
      </c>
      <c r="D93">
        <v>4.8499999999999996</v>
      </c>
      <c r="E93">
        <v>183930</v>
      </c>
      <c r="F93">
        <v>47.83</v>
      </c>
      <c r="G93" t="s">
        <v>54</v>
      </c>
      <c r="H93">
        <f>VLOOKUP(Table2[[#This Row],[Region]],Table2[#All],8,FALSE)</f>
        <v>33.778199999999998</v>
      </c>
      <c r="I93">
        <f>VLOOKUP(Table2[[#This Row],[Region]],Table2[#All],9,FALSE)</f>
        <v>76.5762</v>
      </c>
      <c r="J93" t="str">
        <f>VLOOKUP(Table2[[#This Row],[Region]],Table2[#All],7,FALSE)</f>
        <v>North</v>
      </c>
    </row>
    <row r="94" spans="1:10" x14ac:dyDescent="0.35">
      <c r="A94" t="s">
        <v>30</v>
      </c>
      <c r="B94" t="s">
        <v>16</v>
      </c>
      <c r="C94" t="s">
        <v>53</v>
      </c>
      <c r="D94">
        <v>1.41</v>
      </c>
      <c r="E94">
        <v>13243922</v>
      </c>
      <c r="F94">
        <v>47.72</v>
      </c>
      <c r="G94" t="s">
        <v>54</v>
      </c>
      <c r="H94">
        <f>VLOOKUP(Table2[[#This Row],[Region]],Table2[#All],8,FALSE)</f>
        <v>33.778199999999998</v>
      </c>
      <c r="I94">
        <f>VLOOKUP(Table2[[#This Row],[Region]],Table2[#All],9,FALSE)</f>
        <v>76.5762</v>
      </c>
      <c r="J94" t="str">
        <f>VLOOKUP(Table2[[#This Row],[Region]],Table2[#All],7,FALSE)</f>
        <v>North</v>
      </c>
    </row>
    <row r="95" spans="1:10" x14ac:dyDescent="0.35">
      <c r="A95" t="s">
        <v>38</v>
      </c>
      <c r="B95" t="s">
        <v>59</v>
      </c>
      <c r="C95" t="s">
        <v>53</v>
      </c>
      <c r="D95">
        <v>3.81</v>
      </c>
      <c r="E95">
        <v>24330249</v>
      </c>
      <c r="F95">
        <v>47.61</v>
      </c>
      <c r="G95" t="s">
        <v>54</v>
      </c>
      <c r="H95">
        <f>VLOOKUP(Table2[[#This Row],[Region]],Table2[#All],8,FALSE)</f>
        <v>33.778199999999998</v>
      </c>
      <c r="I95">
        <f>VLOOKUP(Table2[[#This Row],[Region]],Table2[#All],9,FALSE)</f>
        <v>76.5762</v>
      </c>
      <c r="J95" t="str">
        <f>VLOOKUP(Table2[[#This Row],[Region]],Table2[#All],7,FALSE)</f>
        <v>North</v>
      </c>
    </row>
    <row r="96" spans="1:10" x14ac:dyDescent="0.35">
      <c r="A96" t="s">
        <v>31</v>
      </c>
      <c r="B96" t="s">
        <v>61</v>
      </c>
      <c r="C96" t="s">
        <v>53</v>
      </c>
      <c r="D96">
        <v>29.56</v>
      </c>
      <c r="E96">
        <v>4603484</v>
      </c>
      <c r="F96">
        <v>47.4</v>
      </c>
      <c r="G96" t="s">
        <v>54</v>
      </c>
      <c r="H96">
        <f>VLOOKUP(Table2[[#This Row],[Region]],Table2[#All],8,FALSE)</f>
        <v>33.778199999999998</v>
      </c>
      <c r="I96">
        <f>VLOOKUP(Table2[[#This Row],[Region]],Table2[#All],9,FALSE)</f>
        <v>76.5762</v>
      </c>
      <c r="J96" t="str">
        <f>VLOOKUP(Table2[[#This Row],[Region]],Table2[#All],7,FALSE)</f>
        <v>North</v>
      </c>
    </row>
    <row r="97" spans="1:10" x14ac:dyDescent="0.35">
      <c r="A97" t="s">
        <v>38</v>
      </c>
      <c r="B97" t="s">
        <v>52</v>
      </c>
      <c r="C97" t="s">
        <v>53</v>
      </c>
      <c r="D97">
        <v>3.67</v>
      </c>
      <c r="E97">
        <v>23896858</v>
      </c>
      <c r="F97">
        <v>47.11</v>
      </c>
      <c r="G97" t="s">
        <v>54</v>
      </c>
      <c r="H97">
        <f>VLOOKUP(Table2[[#This Row],[Region]],Table2[#All],8,FALSE)</f>
        <v>33.778199999999998</v>
      </c>
      <c r="I97">
        <f>VLOOKUP(Table2[[#This Row],[Region]],Table2[#All],9,FALSE)</f>
        <v>76.5762</v>
      </c>
      <c r="J97" t="str">
        <f>VLOOKUP(Table2[[#This Row],[Region]],Table2[#All],7,FALSE)</f>
        <v>North</v>
      </c>
    </row>
    <row r="98" spans="1:10" x14ac:dyDescent="0.35">
      <c r="A98" t="s">
        <v>21</v>
      </c>
      <c r="B98" t="s">
        <v>13</v>
      </c>
      <c r="C98" t="s">
        <v>53</v>
      </c>
      <c r="D98">
        <v>3.77</v>
      </c>
      <c r="E98">
        <v>9878742</v>
      </c>
      <c r="F98">
        <v>47.05</v>
      </c>
      <c r="G98" t="s">
        <v>54</v>
      </c>
      <c r="H98">
        <f>VLOOKUP(Table2[[#This Row],[Region]],Table2[#All],8,FALSE)</f>
        <v>33.778199999999998</v>
      </c>
      <c r="I98">
        <f>VLOOKUP(Table2[[#This Row],[Region]],Table2[#All],9,FALSE)</f>
        <v>76.5762</v>
      </c>
      <c r="J98" t="str">
        <f>VLOOKUP(Table2[[#This Row],[Region]],Table2[#All],7,FALSE)</f>
        <v>North</v>
      </c>
    </row>
    <row r="99" spans="1:10" x14ac:dyDescent="0.35">
      <c r="A99" t="s">
        <v>47</v>
      </c>
      <c r="B99" t="s">
        <v>15</v>
      </c>
      <c r="C99" t="s">
        <v>53</v>
      </c>
      <c r="D99">
        <v>14.71</v>
      </c>
      <c r="E99">
        <v>911789</v>
      </c>
      <c r="F99">
        <v>46.9</v>
      </c>
      <c r="G99" t="s">
        <v>54</v>
      </c>
      <c r="H99">
        <f>VLOOKUP(Table2[[#This Row],[Region]],Table2[#All],8,FALSE)</f>
        <v>33.778199999999998</v>
      </c>
      <c r="I99">
        <f>VLOOKUP(Table2[[#This Row],[Region]],Table2[#All],9,FALSE)</f>
        <v>76.5762</v>
      </c>
      <c r="J99" t="str">
        <f>VLOOKUP(Table2[[#This Row],[Region]],Table2[#All],7,FALSE)</f>
        <v>North</v>
      </c>
    </row>
    <row r="100" spans="1:10" x14ac:dyDescent="0.35">
      <c r="A100" t="s">
        <v>42</v>
      </c>
      <c r="B100" t="s">
        <v>13</v>
      </c>
      <c r="C100" t="s">
        <v>53</v>
      </c>
      <c r="D100">
        <v>10.51</v>
      </c>
      <c r="E100">
        <v>6373692</v>
      </c>
      <c r="F100">
        <v>46.85</v>
      </c>
      <c r="G100" t="s">
        <v>54</v>
      </c>
      <c r="H100">
        <f>VLOOKUP(Table2[[#This Row],[Region]],Table2[#All],8,FALSE)</f>
        <v>33.778199999999998</v>
      </c>
      <c r="I100">
        <f>VLOOKUP(Table2[[#This Row],[Region]],Table2[#All],9,FALSE)</f>
        <v>76.5762</v>
      </c>
      <c r="J100" t="str">
        <f>VLOOKUP(Table2[[#This Row],[Region]],Table2[#All],7,FALSE)</f>
        <v>North</v>
      </c>
    </row>
    <row r="101" spans="1:10" x14ac:dyDescent="0.35">
      <c r="A101" t="s">
        <v>41</v>
      </c>
      <c r="B101" t="s">
        <v>14</v>
      </c>
      <c r="C101" t="s">
        <v>53</v>
      </c>
      <c r="D101">
        <v>74.510000000000005</v>
      </c>
      <c r="E101">
        <v>49420</v>
      </c>
      <c r="F101">
        <v>46.79</v>
      </c>
      <c r="G101" t="s">
        <v>54</v>
      </c>
      <c r="H101">
        <f>VLOOKUP(Table2[[#This Row],[Region]],Table2[#All],8,FALSE)</f>
        <v>23.610199999999999</v>
      </c>
      <c r="I101">
        <f>VLOOKUP(Table2[[#This Row],[Region]],Table2[#All],9,FALSE)</f>
        <v>85.279899999999998</v>
      </c>
      <c r="J101" t="str">
        <f>VLOOKUP(Table2[[#This Row],[Region]],Table2[#All],7,FALSE)</f>
        <v>East</v>
      </c>
    </row>
    <row r="102" spans="1:10" x14ac:dyDescent="0.35">
      <c r="A102" t="s">
        <v>21</v>
      </c>
      <c r="B102" t="s">
        <v>60</v>
      </c>
      <c r="C102" t="s">
        <v>53</v>
      </c>
      <c r="D102">
        <v>4.66</v>
      </c>
      <c r="E102">
        <v>9625362</v>
      </c>
      <c r="F102">
        <v>46.64</v>
      </c>
      <c r="G102" t="s">
        <v>54</v>
      </c>
      <c r="H102">
        <f>VLOOKUP(Table2[[#This Row],[Region]],Table2[#All],8,FALSE)</f>
        <v>23.610199999999999</v>
      </c>
      <c r="I102">
        <f>VLOOKUP(Table2[[#This Row],[Region]],Table2[#All],9,FALSE)</f>
        <v>85.279899999999998</v>
      </c>
      <c r="J102" t="str">
        <f>VLOOKUP(Table2[[#This Row],[Region]],Table2[#All],7,FALSE)</f>
        <v>East</v>
      </c>
    </row>
    <row r="103" spans="1:10" x14ac:dyDescent="0.35">
      <c r="A103" t="s">
        <v>42</v>
      </c>
      <c r="B103" t="s">
        <v>56</v>
      </c>
      <c r="C103" t="s">
        <v>53</v>
      </c>
      <c r="D103">
        <v>9.64</v>
      </c>
      <c r="E103">
        <v>6308129</v>
      </c>
      <c r="F103">
        <v>46.5</v>
      </c>
      <c r="G103" t="s">
        <v>54</v>
      </c>
      <c r="H103">
        <f>VLOOKUP(Table2[[#This Row],[Region]],Table2[#All],8,FALSE)</f>
        <v>23.610199999999999</v>
      </c>
      <c r="I103">
        <f>VLOOKUP(Table2[[#This Row],[Region]],Table2[#All],9,FALSE)</f>
        <v>85.279899999999998</v>
      </c>
      <c r="J103" t="str">
        <f>VLOOKUP(Table2[[#This Row],[Region]],Table2[#All],7,FALSE)</f>
        <v>East</v>
      </c>
    </row>
    <row r="104" spans="1:10" x14ac:dyDescent="0.35">
      <c r="A104" t="s">
        <v>50</v>
      </c>
      <c r="B104" t="s">
        <v>52</v>
      </c>
      <c r="C104" t="s">
        <v>53</v>
      </c>
      <c r="D104">
        <v>6.02</v>
      </c>
      <c r="E104">
        <v>23452875</v>
      </c>
      <c r="F104">
        <v>46.41</v>
      </c>
      <c r="G104" t="s">
        <v>54</v>
      </c>
      <c r="H104">
        <f>VLOOKUP(Table2[[#This Row],[Region]],Table2[#All],8,FALSE)</f>
        <v>23.610199999999999</v>
      </c>
      <c r="I104">
        <f>VLOOKUP(Table2[[#This Row],[Region]],Table2[#All],9,FALSE)</f>
        <v>85.279899999999998</v>
      </c>
      <c r="J104" t="str">
        <f>VLOOKUP(Table2[[#This Row],[Region]],Table2[#All],7,FALSE)</f>
        <v>East</v>
      </c>
    </row>
    <row r="105" spans="1:10" x14ac:dyDescent="0.35">
      <c r="A105" t="s">
        <v>35</v>
      </c>
      <c r="B105" t="s">
        <v>52</v>
      </c>
      <c r="C105" t="s">
        <v>53</v>
      </c>
      <c r="D105">
        <v>5.46</v>
      </c>
      <c r="E105">
        <v>13911440</v>
      </c>
      <c r="F105">
        <v>46.36</v>
      </c>
      <c r="G105" t="s">
        <v>54</v>
      </c>
      <c r="H105">
        <f>VLOOKUP(Table2[[#This Row],[Region]],Table2[#All],8,FALSE)</f>
        <v>23.610199999999999</v>
      </c>
      <c r="I105">
        <f>VLOOKUP(Table2[[#This Row],[Region]],Table2[#All],9,FALSE)</f>
        <v>85.279899999999998</v>
      </c>
      <c r="J105" t="str">
        <f>VLOOKUP(Table2[[#This Row],[Region]],Table2[#All],7,FALSE)</f>
        <v>East</v>
      </c>
    </row>
    <row r="106" spans="1:10" x14ac:dyDescent="0.35">
      <c r="A106" t="s">
        <v>30</v>
      </c>
      <c r="B106" t="s">
        <v>15</v>
      </c>
      <c r="C106" t="s">
        <v>53</v>
      </c>
      <c r="D106">
        <v>14.58</v>
      </c>
      <c r="E106">
        <v>11121124</v>
      </c>
      <c r="F106">
        <v>46.31</v>
      </c>
      <c r="G106" t="s">
        <v>54</v>
      </c>
      <c r="H106">
        <f>VLOOKUP(Table2[[#This Row],[Region]],Table2[#All],8,FALSE)</f>
        <v>23.610199999999999</v>
      </c>
      <c r="I106">
        <f>VLOOKUP(Table2[[#This Row],[Region]],Table2[#All],9,FALSE)</f>
        <v>85.279899999999998</v>
      </c>
      <c r="J106" t="str">
        <f>VLOOKUP(Table2[[#This Row],[Region]],Table2[#All],7,FALSE)</f>
        <v>East</v>
      </c>
    </row>
    <row r="107" spans="1:10" x14ac:dyDescent="0.35">
      <c r="A107" t="s">
        <v>44</v>
      </c>
      <c r="B107" t="s">
        <v>61</v>
      </c>
      <c r="C107" t="s">
        <v>53</v>
      </c>
      <c r="D107">
        <v>1</v>
      </c>
      <c r="E107">
        <v>161647</v>
      </c>
      <c r="F107">
        <v>46.3</v>
      </c>
      <c r="G107" t="s">
        <v>54</v>
      </c>
      <c r="H107">
        <f>VLOOKUP(Table2[[#This Row],[Region]],Table2[#All],8,FALSE)</f>
        <v>23.610199999999999</v>
      </c>
      <c r="I107">
        <f>VLOOKUP(Table2[[#This Row],[Region]],Table2[#All],9,FALSE)</f>
        <v>85.279899999999998</v>
      </c>
      <c r="J107" t="str">
        <f>VLOOKUP(Table2[[#This Row],[Region]],Table2[#All],7,FALSE)</f>
        <v>East</v>
      </c>
    </row>
    <row r="108" spans="1:10" x14ac:dyDescent="0.35">
      <c r="A108" t="s">
        <v>25</v>
      </c>
      <c r="B108" t="s">
        <v>59</v>
      </c>
      <c r="C108" t="s">
        <v>53</v>
      </c>
      <c r="D108">
        <v>6.96</v>
      </c>
      <c r="E108">
        <v>7043840</v>
      </c>
      <c r="F108">
        <v>46.28</v>
      </c>
      <c r="G108" t="s">
        <v>54</v>
      </c>
      <c r="H108">
        <f>VLOOKUP(Table2[[#This Row],[Region]],Table2[#All],8,FALSE)</f>
        <v>23.610199999999999</v>
      </c>
      <c r="I108">
        <f>VLOOKUP(Table2[[#This Row],[Region]],Table2[#All],9,FALSE)</f>
        <v>85.279899999999998</v>
      </c>
      <c r="J108" t="str">
        <f>VLOOKUP(Table2[[#This Row],[Region]],Table2[#All],7,FALSE)</f>
        <v>East</v>
      </c>
    </row>
    <row r="109" spans="1:10" x14ac:dyDescent="0.35">
      <c r="A109" t="s">
        <v>45</v>
      </c>
      <c r="B109" t="s">
        <v>9</v>
      </c>
      <c r="C109" t="s">
        <v>53</v>
      </c>
      <c r="D109">
        <v>1.18</v>
      </c>
      <c r="E109">
        <v>14954646</v>
      </c>
      <c r="F109">
        <v>46.23</v>
      </c>
      <c r="G109" t="s">
        <v>54</v>
      </c>
      <c r="H109">
        <f>VLOOKUP(Table2[[#This Row],[Region]],Table2[#All],8,FALSE)</f>
        <v>23.610199999999999</v>
      </c>
      <c r="I109">
        <f>VLOOKUP(Table2[[#This Row],[Region]],Table2[#All],9,FALSE)</f>
        <v>85.279899999999998</v>
      </c>
      <c r="J109" t="str">
        <f>VLOOKUP(Table2[[#This Row],[Region]],Table2[#All],7,FALSE)</f>
        <v>East</v>
      </c>
    </row>
    <row r="110" spans="1:10" x14ac:dyDescent="0.35">
      <c r="A110" t="s">
        <v>31</v>
      </c>
      <c r="B110" t="s">
        <v>59</v>
      </c>
      <c r="C110" t="s">
        <v>53</v>
      </c>
      <c r="D110">
        <v>24.17</v>
      </c>
      <c r="E110">
        <v>4798833</v>
      </c>
      <c r="F110">
        <v>46.07</v>
      </c>
      <c r="G110" t="s">
        <v>54</v>
      </c>
      <c r="H110">
        <f>VLOOKUP(Table2[[#This Row],[Region]],Table2[#All],8,FALSE)</f>
        <v>23.610199999999999</v>
      </c>
      <c r="I110">
        <f>VLOOKUP(Table2[[#This Row],[Region]],Table2[#All],9,FALSE)</f>
        <v>85.279899999999998</v>
      </c>
      <c r="J110" t="str">
        <f>VLOOKUP(Table2[[#This Row],[Region]],Table2[#All],7,FALSE)</f>
        <v>East</v>
      </c>
    </row>
    <row r="111" spans="1:10" x14ac:dyDescent="0.35">
      <c r="A111" t="s">
        <v>41</v>
      </c>
      <c r="B111" t="s">
        <v>55</v>
      </c>
      <c r="C111" t="s">
        <v>53</v>
      </c>
      <c r="D111">
        <v>0</v>
      </c>
      <c r="E111">
        <v>184527</v>
      </c>
      <c r="F111">
        <v>45.95</v>
      </c>
      <c r="G111" t="s">
        <v>54</v>
      </c>
      <c r="H111">
        <f>VLOOKUP(Table2[[#This Row],[Region]],Table2[#All],8,FALSE)</f>
        <v>15.317299999999999</v>
      </c>
      <c r="I111">
        <f>VLOOKUP(Table2[[#This Row],[Region]],Table2[#All],9,FALSE)</f>
        <v>75.713899999999995</v>
      </c>
      <c r="J111" t="str">
        <f>VLOOKUP(Table2[[#This Row],[Region]],Table2[#All],7,FALSE)</f>
        <v>South</v>
      </c>
    </row>
    <row r="112" spans="1:10" x14ac:dyDescent="0.35">
      <c r="A112" t="s">
        <v>21</v>
      </c>
      <c r="B112" t="s">
        <v>57</v>
      </c>
      <c r="C112" t="s">
        <v>53</v>
      </c>
      <c r="D112">
        <v>5.79</v>
      </c>
      <c r="E112">
        <v>9292039</v>
      </c>
      <c r="F112">
        <v>45.83</v>
      </c>
      <c r="G112" t="s">
        <v>54</v>
      </c>
      <c r="H112">
        <f>VLOOKUP(Table2[[#This Row],[Region]],Table2[#All],8,FALSE)</f>
        <v>15.317299999999999</v>
      </c>
      <c r="I112">
        <f>VLOOKUP(Table2[[#This Row],[Region]],Table2[#All],9,FALSE)</f>
        <v>75.713899999999995</v>
      </c>
      <c r="J112" t="str">
        <f>VLOOKUP(Table2[[#This Row],[Region]],Table2[#All],7,FALSE)</f>
        <v>South</v>
      </c>
    </row>
    <row r="113" spans="1:10" x14ac:dyDescent="0.35">
      <c r="A113" t="s">
        <v>42</v>
      </c>
      <c r="B113" t="s">
        <v>55</v>
      </c>
      <c r="C113" t="s">
        <v>53</v>
      </c>
      <c r="D113">
        <v>12.21</v>
      </c>
      <c r="E113">
        <v>6025235</v>
      </c>
      <c r="F113">
        <v>45.79</v>
      </c>
      <c r="G113" t="s">
        <v>54</v>
      </c>
      <c r="H113">
        <f>VLOOKUP(Table2[[#This Row],[Region]],Table2[#All],8,FALSE)</f>
        <v>15.317299999999999</v>
      </c>
      <c r="I113">
        <f>VLOOKUP(Table2[[#This Row],[Region]],Table2[#All],9,FALSE)</f>
        <v>75.713899999999995</v>
      </c>
      <c r="J113" t="str">
        <f>VLOOKUP(Table2[[#This Row],[Region]],Table2[#All],7,FALSE)</f>
        <v>South</v>
      </c>
    </row>
    <row r="114" spans="1:10" x14ac:dyDescent="0.35">
      <c r="A114" t="s">
        <v>38</v>
      </c>
      <c r="B114" t="s">
        <v>55</v>
      </c>
      <c r="C114" t="s">
        <v>53</v>
      </c>
      <c r="D114">
        <v>4.34</v>
      </c>
      <c r="E114">
        <v>23056511</v>
      </c>
      <c r="F114">
        <v>45.69</v>
      </c>
      <c r="G114" t="s">
        <v>54</v>
      </c>
      <c r="H114">
        <f>VLOOKUP(Table2[[#This Row],[Region]],Table2[#All],8,FALSE)</f>
        <v>15.317299999999999</v>
      </c>
      <c r="I114">
        <f>VLOOKUP(Table2[[#This Row],[Region]],Table2[#All],9,FALSE)</f>
        <v>75.713899999999995</v>
      </c>
      <c r="J114" t="str">
        <f>VLOOKUP(Table2[[#This Row],[Region]],Table2[#All],7,FALSE)</f>
        <v>South</v>
      </c>
    </row>
    <row r="115" spans="1:10" x14ac:dyDescent="0.35">
      <c r="A115" t="s">
        <v>42</v>
      </c>
      <c r="B115" t="s">
        <v>59</v>
      </c>
      <c r="C115" t="s">
        <v>53</v>
      </c>
      <c r="D115">
        <v>12.56</v>
      </c>
      <c r="E115">
        <v>6021921</v>
      </c>
      <c r="F115">
        <v>45.66</v>
      </c>
      <c r="G115" t="s">
        <v>54</v>
      </c>
      <c r="H115">
        <f>VLOOKUP(Table2[[#This Row],[Region]],Table2[#All],8,FALSE)</f>
        <v>15.317299999999999</v>
      </c>
      <c r="I115">
        <f>VLOOKUP(Table2[[#This Row],[Region]],Table2[#All],9,FALSE)</f>
        <v>75.713899999999995</v>
      </c>
      <c r="J115" t="str">
        <f>VLOOKUP(Table2[[#This Row],[Region]],Table2[#All],7,FALSE)</f>
        <v>South</v>
      </c>
    </row>
    <row r="116" spans="1:10" x14ac:dyDescent="0.35">
      <c r="A116" t="s">
        <v>45</v>
      </c>
      <c r="B116" t="s">
        <v>58</v>
      </c>
      <c r="C116" t="s">
        <v>53</v>
      </c>
      <c r="D116">
        <v>1.71</v>
      </c>
      <c r="E116">
        <v>14595441</v>
      </c>
      <c r="F116">
        <v>45.62</v>
      </c>
      <c r="G116" t="s">
        <v>54</v>
      </c>
      <c r="H116">
        <f>VLOOKUP(Table2[[#This Row],[Region]],Table2[#All],8,FALSE)</f>
        <v>15.317299999999999</v>
      </c>
      <c r="I116">
        <f>VLOOKUP(Table2[[#This Row],[Region]],Table2[#All],9,FALSE)</f>
        <v>75.713899999999995</v>
      </c>
      <c r="J116" t="str">
        <f>VLOOKUP(Table2[[#This Row],[Region]],Table2[#All],7,FALSE)</f>
        <v>South</v>
      </c>
    </row>
    <row r="117" spans="1:10" x14ac:dyDescent="0.35">
      <c r="A117" t="s">
        <v>38</v>
      </c>
      <c r="B117" t="s">
        <v>13</v>
      </c>
      <c r="C117" t="s">
        <v>53</v>
      </c>
      <c r="D117">
        <v>5.38</v>
      </c>
      <c r="E117">
        <v>23130976</v>
      </c>
      <c r="F117">
        <v>45.6</v>
      </c>
      <c r="G117" t="s">
        <v>54</v>
      </c>
      <c r="H117">
        <f>VLOOKUP(Table2[[#This Row],[Region]],Table2[#All],8,FALSE)</f>
        <v>15.317299999999999</v>
      </c>
      <c r="I117">
        <f>VLOOKUP(Table2[[#This Row],[Region]],Table2[#All],9,FALSE)</f>
        <v>75.713899999999995</v>
      </c>
      <c r="J117" t="str">
        <f>VLOOKUP(Table2[[#This Row],[Region]],Table2[#All],7,FALSE)</f>
        <v>South</v>
      </c>
    </row>
    <row r="118" spans="1:10" x14ac:dyDescent="0.35">
      <c r="A118" t="s">
        <v>42</v>
      </c>
      <c r="B118" t="s">
        <v>60</v>
      </c>
      <c r="C118" t="s">
        <v>53</v>
      </c>
      <c r="D118">
        <v>7.07</v>
      </c>
      <c r="E118">
        <v>6395022</v>
      </c>
      <c r="F118">
        <v>45.55</v>
      </c>
      <c r="G118" t="s">
        <v>54</v>
      </c>
      <c r="H118">
        <f>VLOOKUP(Table2[[#This Row],[Region]],Table2[#All],8,FALSE)</f>
        <v>15.317299999999999</v>
      </c>
      <c r="I118">
        <f>VLOOKUP(Table2[[#This Row],[Region]],Table2[#All],9,FALSE)</f>
        <v>75.713899999999995</v>
      </c>
      <c r="J118" t="str">
        <f>VLOOKUP(Table2[[#This Row],[Region]],Table2[#All],7,FALSE)</f>
        <v>South</v>
      </c>
    </row>
    <row r="119" spans="1:10" x14ac:dyDescent="0.35">
      <c r="A119" t="s">
        <v>42</v>
      </c>
      <c r="B119" t="s">
        <v>58</v>
      </c>
      <c r="C119" t="s">
        <v>53</v>
      </c>
      <c r="D119">
        <v>8.59</v>
      </c>
      <c r="E119">
        <v>6260971</v>
      </c>
      <c r="F119">
        <v>45.49</v>
      </c>
      <c r="G119" t="s">
        <v>54</v>
      </c>
      <c r="H119">
        <f>VLOOKUP(Table2[[#This Row],[Region]],Table2[#All],8,FALSE)</f>
        <v>15.317299999999999</v>
      </c>
      <c r="I119">
        <f>VLOOKUP(Table2[[#This Row],[Region]],Table2[#All],9,FALSE)</f>
        <v>75.713899999999995</v>
      </c>
      <c r="J119" t="str">
        <f>VLOOKUP(Table2[[#This Row],[Region]],Table2[#All],7,FALSE)</f>
        <v>South</v>
      </c>
    </row>
    <row r="120" spans="1:10" x14ac:dyDescent="0.35">
      <c r="A120" t="s">
        <v>41</v>
      </c>
      <c r="B120" t="s">
        <v>12</v>
      </c>
      <c r="C120" t="s">
        <v>53</v>
      </c>
      <c r="D120">
        <v>1.74</v>
      </c>
      <c r="E120">
        <v>183619</v>
      </c>
      <c r="F120">
        <v>45.38</v>
      </c>
      <c r="G120" t="s">
        <v>54</v>
      </c>
      <c r="H120">
        <f>VLOOKUP(Table2[[#This Row],[Region]],Table2[#All],8,FALSE)</f>
        <v>15.317299999999999</v>
      </c>
      <c r="I120">
        <f>VLOOKUP(Table2[[#This Row],[Region]],Table2[#All],9,FALSE)</f>
        <v>75.713899999999995</v>
      </c>
      <c r="J120" t="str">
        <f>VLOOKUP(Table2[[#This Row],[Region]],Table2[#All],7,FALSE)</f>
        <v>South</v>
      </c>
    </row>
    <row r="121" spans="1:10" x14ac:dyDescent="0.35">
      <c r="A121" t="s">
        <v>31</v>
      </c>
      <c r="B121" t="s">
        <v>12</v>
      </c>
      <c r="C121" t="s">
        <v>53</v>
      </c>
      <c r="D121">
        <v>27.19</v>
      </c>
      <c r="E121">
        <v>4570108</v>
      </c>
      <c r="F121">
        <v>45.37</v>
      </c>
      <c r="G121" t="s">
        <v>54</v>
      </c>
      <c r="H121">
        <f>VLOOKUP(Table2[[#This Row],[Region]],Table2[#All],8,FALSE)</f>
        <v>10.8505</v>
      </c>
      <c r="I121">
        <f>VLOOKUP(Table2[[#This Row],[Region]],Table2[#All],9,FALSE)</f>
        <v>76.271100000000004</v>
      </c>
      <c r="J121" t="str">
        <f>VLOOKUP(Table2[[#This Row],[Region]],Table2[#All],7,FALSE)</f>
        <v>South</v>
      </c>
    </row>
    <row r="122" spans="1:10" x14ac:dyDescent="0.35">
      <c r="A122" t="s">
        <v>29</v>
      </c>
      <c r="B122" t="s">
        <v>14</v>
      </c>
      <c r="C122" t="s">
        <v>53</v>
      </c>
      <c r="D122">
        <v>15.91</v>
      </c>
      <c r="E122">
        <v>181657</v>
      </c>
      <c r="F122">
        <v>45.36</v>
      </c>
      <c r="G122" t="s">
        <v>54</v>
      </c>
      <c r="H122">
        <f>VLOOKUP(Table2[[#This Row],[Region]],Table2[#All],8,FALSE)</f>
        <v>10.8505</v>
      </c>
      <c r="I122">
        <f>VLOOKUP(Table2[[#This Row],[Region]],Table2[#All],9,FALSE)</f>
        <v>76.271100000000004</v>
      </c>
      <c r="J122" t="str">
        <f>VLOOKUP(Table2[[#This Row],[Region]],Table2[#All],7,FALSE)</f>
        <v>South</v>
      </c>
    </row>
    <row r="123" spans="1:10" x14ac:dyDescent="0.35">
      <c r="A123" t="s">
        <v>31</v>
      </c>
      <c r="B123" t="s">
        <v>55</v>
      </c>
      <c r="C123" t="s">
        <v>53</v>
      </c>
      <c r="D123">
        <v>23.08</v>
      </c>
      <c r="E123">
        <v>4745178</v>
      </c>
      <c r="F123">
        <v>45.23</v>
      </c>
      <c r="G123" t="s">
        <v>54</v>
      </c>
      <c r="H123">
        <f>VLOOKUP(Table2[[#This Row],[Region]],Table2[#All],8,FALSE)</f>
        <v>10.8505</v>
      </c>
      <c r="I123">
        <f>VLOOKUP(Table2[[#This Row],[Region]],Table2[#All],9,FALSE)</f>
        <v>76.271100000000004</v>
      </c>
      <c r="J123" t="str">
        <f>VLOOKUP(Table2[[#This Row],[Region]],Table2[#All],7,FALSE)</f>
        <v>South</v>
      </c>
    </row>
    <row r="124" spans="1:10" x14ac:dyDescent="0.35">
      <c r="A124" t="s">
        <v>42</v>
      </c>
      <c r="B124" t="s">
        <v>9</v>
      </c>
      <c r="C124" t="s">
        <v>53</v>
      </c>
      <c r="D124">
        <v>9.69</v>
      </c>
      <c r="E124">
        <v>6189471</v>
      </c>
      <c r="F124">
        <v>45.22</v>
      </c>
      <c r="G124" t="s">
        <v>54</v>
      </c>
      <c r="H124">
        <f>VLOOKUP(Table2[[#This Row],[Region]],Table2[#All],8,FALSE)</f>
        <v>10.8505</v>
      </c>
      <c r="I124">
        <f>VLOOKUP(Table2[[#This Row],[Region]],Table2[#All],9,FALSE)</f>
        <v>76.271100000000004</v>
      </c>
      <c r="J124" t="str">
        <f>VLOOKUP(Table2[[#This Row],[Region]],Table2[#All],7,FALSE)</f>
        <v>South</v>
      </c>
    </row>
    <row r="125" spans="1:10" x14ac:dyDescent="0.35">
      <c r="A125" t="s">
        <v>8</v>
      </c>
      <c r="B125" t="s">
        <v>61</v>
      </c>
      <c r="C125" t="s">
        <v>53</v>
      </c>
      <c r="D125">
        <v>4.38</v>
      </c>
      <c r="E125">
        <v>12528395</v>
      </c>
      <c r="F125">
        <v>45.14</v>
      </c>
      <c r="G125" t="s">
        <v>54</v>
      </c>
      <c r="H125">
        <f>VLOOKUP(Table2[[#This Row],[Region]],Table2[#All],8,FALSE)</f>
        <v>10.8505</v>
      </c>
      <c r="I125">
        <f>VLOOKUP(Table2[[#This Row],[Region]],Table2[#All],9,FALSE)</f>
        <v>76.271100000000004</v>
      </c>
      <c r="J125" t="str">
        <f>VLOOKUP(Table2[[#This Row],[Region]],Table2[#All],7,FALSE)</f>
        <v>South</v>
      </c>
    </row>
    <row r="126" spans="1:10" x14ac:dyDescent="0.35">
      <c r="A126" t="s">
        <v>31</v>
      </c>
      <c r="B126" t="s">
        <v>52</v>
      </c>
      <c r="C126" t="s">
        <v>53</v>
      </c>
      <c r="D126">
        <v>14.54</v>
      </c>
      <c r="E126">
        <v>5249186</v>
      </c>
      <c r="F126">
        <v>45.12</v>
      </c>
      <c r="G126" t="s">
        <v>54</v>
      </c>
      <c r="H126">
        <f>VLOOKUP(Table2[[#This Row],[Region]],Table2[#All],8,FALSE)</f>
        <v>10.8505</v>
      </c>
      <c r="I126">
        <f>VLOOKUP(Table2[[#This Row],[Region]],Table2[#All],9,FALSE)</f>
        <v>76.271100000000004</v>
      </c>
      <c r="J126" t="str">
        <f>VLOOKUP(Table2[[#This Row],[Region]],Table2[#All],7,FALSE)</f>
        <v>South</v>
      </c>
    </row>
    <row r="127" spans="1:10" x14ac:dyDescent="0.35">
      <c r="A127" t="s">
        <v>32</v>
      </c>
      <c r="B127" t="s">
        <v>9</v>
      </c>
      <c r="C127" t="s">
        <v>53</v>
      </c>
      <c r="D127">
        <v>16.670000000000002</v>
      </c>
      <c r="E127">
        <v>2041035</v>
      </c>
      <c r="F127">
        <v>45.11</v>
      </c>
      <c r="G127" t="s">
        <v>54</v>
      </c>
      <c r="H127">
        <f>VLOOKUP(Table2[[#This Row],[Region]],Table2[#All],8,FALSE)</f>
        <v>10.8505</v>
      </c>
      <c r="I127">
        <f>VLOOKUP(Table2[[#This Row],[Region]],Table2[#All],9,FALSE)</f>
        <v>76.271100000000004</v>
      </c>
      <c r="J127" t="str">
        <f>VLOOKUP(Table2[[#This Row],[Region]],Table2[#All],7,FALSE)</f>
        <v>South</v>
      </c>
    </row>
    <row r="128" spans="1:10" x14ac:dyDescent="0.35">
      <c r="A128" t="s">
        <v>41</v>
      </c>
      <c r="B128" t="s">
        <v>61</v>
      </c>
      <c r="C128" t="s">
        <v>53</v>
      </c>
      <c r="D128">
        <v>1.99</v>
      </c>
      <c r="E128">
        <v>180808</v>
      </c>
      <c r="F128">
        <v>45.07</v>
      </c>
      <c r="G128" t="s">
        <v>54</v>
      </c>
      <c r="H128">
        <f>VLOOKUP(Table2[[#This Row],[Region]],Table2[#All],8,FALSE)</f>
        <v>10.8505</v>
      </c>
      <c r="I128">
        <f>VLOOKUP(Table2[[#This Row],[Region]],Table2[#All],9,FALSE)</f>
        <v>76.271100000000004</v>
      </c>
      <c r="J128" t="str">
        <f>VLOOKUP(Table2[[#This Row],[Region]],Table2[#All],7,FALSE)</f>
        <v>South</v>
      </c>
    </row>
    <row r="129" spans="1:10" x14ac:dyDescent="0.35">
      <c r="A129" t="s">
        <v>25</v>
      </c>
      <c r="B129" t="s">
        <v>12</v>
      </c>
      <c r="C129" t="s">
        <v>53</v>
      </c>
      <c r="D129">
        <v>7.89</v>
      </c>
      <c r="E129">
        <v>6847173</v>
      </c>
      <c r="F129">
        <v>45.05</v>
      </c>
      <c r="G129" t="s">
        <v>54</v>
      </c>
      <c r="H129">
        <f>VLOOKUP(Table2[[#This Row],[Region]],Table2[#All],8,FALSE)</f>
        <v>10.8505</v>
      </c>
      <c r="I129">
        <f>VLOOKUP(Table2[[#This Row],[Region]],Table2[#All],9,FALSE)</f>
        <v>76.271100000000004</v>
      </c>
      <c r="J129" t="str">
        <f>VLOOKUP(Table2[[#This Row],[Region]],Table2[#All],7,FALSE)</f>
        <v>South</v>
      </c>
    </row>
    <row r="130" spans="1:10" x14ac:dyDescent="0.35">
      <c r="A130" t="s">
        <v>32</v>
      </c>
      <c r="B130" t="s">
        <v>58</v>
      </c>
      <c r="C130" t="s">
        <v>53</v>
      </c>
      <c r="D130">
        <v>15.98</v>
      </c>
      <c r="E130">
        <v>2039804</v>
      </c>
      <c r="F130">
        <v>45.02</v>
      </c>
      <c r="G130" t="s">
        <v>54</v>
      </c>
      <c r="H130">
        <f>VLOOKUP(Table2[[#This Row],[Region]],Table2[#All],8,FALSE)</f>
        <v>10.8505</v>
      </c>
      <c r="I130">
        <f>VLOOKUP(Table2[[#This Row],[Region]],Table2[#All],9,FALSE)</f>
        <v>76.271100000000004</v>
      </c>
      <c r="J130" t="str">
        <f>VLOOKUP(Table2[[#This Row],[Region]],Table2[#All],7,FALSE)</f>
        <v>South</v>
      </c>
    </row>
    <row r="131" spans="1:10" x14ac:dyDescent="0.35">
      <c r="A131" t="s">
        <v>25</v>
      </c>
      <c r="B131" t="s">
        <v>13</v>
      </c>
      <c r="C131" t="s">
        <v>53</v>
      </c>
      <c r="D131">
        <v>7.31</v>
      </c>
      <c r="E131">
        <v>6894808</v>
      </c>
      <c r="F131">
        <v>44.98</v>
      </c>
      <c r="G131" t="s">
        <v>54</v>
      </c>
      <c r="H131">
        <f>VLOOKUP(Table2[[#This Row],[Region]],Table2[#All],8,FALSE)</f>
        <v>22.973400000000002</v>
      </c>
      <c r="I131">
        <f>VLOOKUP(Table2[[#This Row],[Region]],Table2[#All],9,FALSE)</f>
        <v>78.656899999999993</v>
      </c>
      <c r="J131" t="str">
        <f>VLOOKUP(Table2[[#This Row],[Region]],Table2[#All],7,FALSE)</f>
        <v>West</v>
      </c>
    </row>
    <row r="132" spans="1:10" x14ac:dyDescent="0.35">
      <c r="A132" t="s">
        <v>32</v>
      </c>
      <c r="B132" t="s">
        <v>56</v>
      </c>
      <c r="C132" t="s">
        <v>53</v>
      </c>
      <c r="D132">
        <v>20.59</v>
      </c>
      <c r="E132">
        <v>1916824</v>
      </c>
      <c r="F132">
        <v>44.91</v>
      </c>
      <c r="G132" t="s">
        <v>54</v>
      </c>
      <c r="H132">
        <f>VLOOKUP(Table2[[#This Row],[Region]],Table2[#All],8,FALSE)</f>
        <v>22.973400000000002</v>
      </c>
      <c r="I132">
        <f>VLOOKUP(Table2[[#This Row],[Region]],Table2[#All],9,FALSE)</f>
        <v>78.656899999999993</v>
      </c>
      <c r="J132" t="str">
        <f>VLOOKUP(Table2[[#This Row],[Region]],Table2[#All],7,FALSE)</f>
        <v>West</v>
      </c>
    </row>
    <row r="133" spans="1:10" x14ac:dyDescent="0.35">
      <c r="A133" t="s">
        <v>32</v>
      </c>
      <c r="B133" t="s">
        <v>57</v>
      </c>
      <c r="C133" t="s">
        <v>53</v>
      </c>
      <c r="D133">
        <v>18.559999999999999</v>
      </c>
      <c r="E133">
        <v>1969248</v>
      </c>
      <c r="F133">
        <v>44.91</v>
      </c>
      <c r="G133" t="s">
        <v>54</v>
      </c>
      <c r="H133">
        <f>VLOOKUP(Table2[[#This Row],[Region]],Table2[#All],8,FALSE)</f>
        <v>22.973400000000002</v>
      </c>
      <c r="I133">
        <f>VLOOKUP(Table2[[#This Row],[Region]],Table2[#All],9,FALSE)</f>
        <v>78.656899999999993</v>
      </c>
      <c r="J133" t="str">
        <f>VLOOKUP(Table2[[#This Row],[Region]],Table2[#All],7,FALSE)</f>
        <v>West</v>
      </c>
    </row>
    <row r="134" spans="1:10" x14ac:dyDescent="0.35">
      <c r="A134" t="s">
        <v>41</v>
      </c>
      <c r="B134" t="s">
        <v>59</v>
      </c>
      <c r="C134" t="s">
        <v>53</v>
      </c>
      <c r="D134">
        <v>1.18</v>
      </c>
      <c r="E134">
        <v>180283</v>
      </c>
      <c r="F134">
        <v>44.85</v>
      </c>
      <c r="G134" t="s">
        <v>54</v>
      </c>
      <c r="H134">
        <f>VLOOKUP(Table2[[#This Row],[Region]],Table2[#All],8,FALSE)</f>
        <v>22.973400000000002</v>
      </c>
      <c r="I134">
        <f>VLOOKUP(Table2[[#This Row],[Region]],Table2[#All],9,FALSE)</f>
        <v>78.656899999999993</v>
      </c>
      <c r="J134" t="str">
        <f>VLOOKUP(Table2[[#This Row],[Region]],Table2[#All],7,FALSE)</f>
        <v>West</v>
      </c>
    </row>
    <row r="135" spans="1:10" x14ac:dyDescent="0.35">
      <c r="A135" t="s">
        <v>42</v>
      </c>
      <c r="B135" t="s">
        <v>52</v>
      </c>
      <c r="C135" t="s">
        <v>53</v>
      </c>
      <c r="D135">
        <v>9.17</v>
      </c>
      <c r="E135">
        <v>6088547</v>
      </c>
      <c r="F135">
        <v>44.79</v>
      </c>
      <c r="G135" t="s">
        <v>54</v>
      </c>
      <c r="H135">
        <f>VLOOKUP(Table2[[#This Row],[Region]],Table2[#All],8,FALSE)</f>
        <v>22.973400000000002</v>
      </c>
      <c r="I135">
        <f>VLOOKUP(Table2[[#This Row],[Region]],Table2[#All],9,FALSE)</f>
        <v>78.656899999999993</v>
      </c>
      <c r="J135" t="str">
        <f>VLOOKUP(Table2[[#This Row],[Region]],Table2[#All],7,FALSE)</f>
        <v>West</v>
      </c>
    </row>
    <row r="136" spans="1:10" x14ac:dyDescent="0.35">
      <c r="A136" t="s">
        <v>31</v>
      </c>
      <c r="B136" t="s">
        <v>58</v>
      </c>
      <c r="C136" t="s">
        <v>53</v>
      </c>
      <c r="D136">
        <v>16.36</v>
      </c>
      <c r="E136">
        <v>5127956</v>
      </c>
      <c r="F136">
        <v>44.72</v>
      </c>
      <c r="G136" t="s">
        <v>54</v>
      </c>
      <c r="H136">
        <f>VLOOKUP(Table2[[#This Row],[Region]],Table2[#All],8,FALSE)</f>
        <v>22.973400000000002</v>
      </c>
      <c r="I136">
        <f>VLOOKUP(Table2[[#This Row],[Region]],Table2[#All],9,FALSE)</f>
        <v>78.656899999999993</v>
      </c>
      <c r="J136" t="str">
        <f>VLOOKUP(Table2[[#This Row],[Region]],Table2[#All],7,FALSE)</f>
        <v>West</v>
      </c>
    </row>
    <row r="137" spans="1:10" x14ac:dyDescent="0.35">
      <c r="A137" t="s">
        <v>8</v>
      </c>
      <c r="B137" t="s">
        <v>58</v>
      </c>
      <c r="C137" t="s">
        <v>53</v>
      </c>
      <c r="D137">
        <v>5.17</v>
      </c>
      <c r="E137">
        <v>12256762</v>
      </c>
      <c r="F137">
        <v>44.68</v>
      </c>
      <c r="G137" t="s">
        <v>54</v>
      </c>
      <c r="H137">
        <f>VLOOKUP(Table2[[#This Row],[Region]],Table2[#All],8,FALSE)</f>
        <v>22.973400000000002</v>
      </c>
      <c r="I137">
        <f>VLOOKUP(Table2[[#This Row],[Region]],Table2[#All],9,FALSE)</f>
        <v>78.656899999999993</v>
      </c>
      <c r="J137" t="str">
        <f>VLOOKUP(Table2[[#This Row],[Region]],Table2[#All],7,FALSE)</f>
        <v>West</v>
      </c>
    </row>
    <row r="138" spans="1:10" x14ac:dyDescent="0.35">
      <c r="A138" t="s">
        <v>35</v>
      </c>
      <c r="B138" t="s">
        <v>9</v>
      </c>
      <c r="C138" t="s">
        <v>53</v>
      </c>
      <c r="D138">
        <v>2.57</v>
      </c>
      <c r="E138">
        <v>13938874</v>
      </c>
      <c r="F138">
        <v>44.52</v>
      </c>
      <c r="G138" t="s">
        <v>54</v>
      </c>
      <c r="H138">
        <f>VLOOKUP(Table2[[#This Row],[Region]],Table2[#All],8,FALSE)</f>
        <v>22.973400000000002</v>
      </c>
      <c r="I138">
        <f>VLOOKUP(Table2[[#This Row],[Region]],Table2[#All],9,FALSE)</f>
        <v>78.656899999999993</v>
      </c>
      <c r="J138" t="str">
        <f>VLOOKUP(Table2[[#This Row],[Region]],Table2[#All],7,FALSE)</f>
        <v>West</v>
      </c>
    </row>
    <row r="139" spans="1:10" x14ac:dyDescent="0.35">
      <c r="A139" t="s">
        <v>35</v>
      </c>
      <c r="B139" t="s">
        <v>58</v>
      </c>
      <c r="C139" t="s">
        <v>53</v>
      </c>
      <c r="D139">
        <v>3.2</v>
      </c>
      <c r="E139">
        <v>13741892</v>
      </c>
      <c r="F139">
        <v>44.45</v>
      </c>
      <c r="G139" t="s">
        <v>54</v>
      </c>
      <c r="H139">
        <f>VLOOKUP(Table2[[#This Row],[Region]],Table2[#All],8,FALSE)</f>
        <v>22.973400000000002</v>
      </c>
      <c r="I139">
        <f>VLOOKUP(Table2[[#This Row],[Region]],Table2[#All],9,FALSE)</f>
        <v>78.656899999999993</v>
      </c>
      <c r="J139" t="str">
        <f>VLOOKUP(Table2[[#This Row],[Region]],Table2[#All],7,FALSE)</f>
        <v>West</v>
      </c>
    </row>
    <row r="140" spans="1:10" x14ac:dyDescent="0.35">
      <c r="A140" t="s">
        <v>32</v>
      </c>
      <c r="B140" t="s">
        <v>52</v>
      </c>
      <c r="C140" t="s">
        <v>53</v>
      </c>
      <c r="D140">
        <v>13.68</v>
      </c>
      <c r="E140">
        <v>2045760</v>
      </c>
      <c r="F140">
        <v>44.23</v>
      </c>
      <c r="G140" t="s">
        <v>54</v>
      </c>
      <c r="H140">
        <f>VLOOKUP(Table2[[#This Row],[Region]],Table2[#All],8,FALSE)</f>
        <v>22.973400000000002</v>
      </c>
      <c r="I140">
        <f>VLOOKUP(Table2[[#This Row],[Region]],Table2[#All],9,FALSE)</f>
        <v>78.656899999999993</v>
      </c>
      <c r="J140" t="str">
        <f>VLOOKUP(Table2[[#This Row],[Region]],Table2[#All],7,FALSE)</f>
        <v>West</v>
      </c>
    </row>
    <row r="141" spans="1:10" x14ac:dyDescent="0.35">
      <c r="A141" t="s">
        <v>42</v>
      </c>
      <c r="B141" t="s">
        <v>12</v>
      </c>
      <c r="C141" t="s">
        <v>53</v>
      </c>
      <c r="D141">
        <v>10.41</v>
      </c>
      <c r="E141">
        <v>6009820</v>
      </c>
      <c r="F141">
        <v>44.19</v>
      </c>
      <c r="G141" t="s">
        <v>54</v>
      </c>
      <c r="H141">
        <f>VLOOKUP(Table2[[#This Row],[Region]],Table2[#All],8,FALSE)</f>
        <v>19.7515</v>
      </c>
      <c r="I141">
        <f>VLOOKUP(Table2[[#This Row],[Region]],Table2[#All],9,FALSE)</f>
        <v>75.713899999999995</v>
      </c>
      <c r="J141" t="str">
        <f>VLOOKUP(Table2[[#This Row],[Region]],Table2[#All],7,FALSE)</f>
        <v>West</v>
      </c>
    </row>
    <row r="142" spans="1:10" x14ac:dyDescent="0.35">
      <c r="A142" t="s">
        <v>33</v>
      </c>
      <c r="B142" t="s">
        <v>57</v>
      </c>
      <c r="C142" t="s">
        <v>53</v>
      </c>
      <c r="D142">
        <v>11.32</v>
      </c>
      <c r="E142">
        <v>2778624</v>
      </c>
      <c r="F142">
        <v>44.17</v>
      </c>
      <c r="G142" t="s">
        <v>54</v>
      </c>
      <c r="H142">
        <f>VLOOKUP(Table2[[#This Row],[Region]],Table2[#All],8,FALSE)</f>
        <v>19.7515</v>
      </c>
      <c r="I142">
        <f>VLOOKUP(Table2[[#This Row],[Region]],Table2[#All],9,FALSE)</f>
        <v>75.713899999999995</v>
      </c>
      <c r="J142" t="str">
        <f>VLOOKUP(Table2[[#This Row],[Region]],Table2[#All],7,FALSE)</f>
        <v>West</v>
      </c>
    </row>
    <row r="143" spans="1:10" x14ac:dyDescent="0.35">
      <c r="A143" t="s">
        <v>29</v>
      </c>
      <c r="B143" t="s">
        <v>60</v>
      </c>
      <c r="C143" t="s">
        <v>53</v>
      </c>
      <c r="D143">
        <v>23.71</v>
      </c>
      <c r="E143">
        <v>159489</v>
      </c>
      <c r="F143">
        <v>44.09</v>
      </c>
      <c r="G143" t="s">
        <v>54</v>
      </c>
      <c r="H143">
        <f>VLOOKUP(Table2[[#This Row],[Region]],Table2[#All],8,FALSE)</f>
        <v>19.7515</v>
      </c>
      <c r="I143">
        <f>VLOOKUP(Table2[[#This Row],[Region]],Table2[#All],9,FALSE)</f>
        <v>75.713899999999995</v>
      </c>
      <c r="J143" t="str">
        <f>VLOOKUP(Table2[[#This Row],[Region]],Table2[#All],7,FALSE)</f>
        <v>West</v>
      </c>
    </row>
    <row r="144" spans="1:10" x14ac:dyDescent="0.35">
      <c r="A144" t="s">
        <v>42</v>
      </c>
      <c r="B144" t="s">
        <v>57</v>
      </c>
      <c r="C144" t="s">
        <v>53</v>
      </c>
      <c r="D144">
        <v>6.69</v>
      </c>
      <c r="E144">
        <v>6183427</v>
      </c>
      <c r="F144">
        <v>44.08</v>
      </c>
      <c r="G144" t="s">
        <v>54</v>
      </c>
      <c r="H144">
        <f>VLOOKUP(Table2[[#This Row],[Region]],Table2[#All],8,FALSE)</f>
        <v>19.7515</v>
      </c>
      <c r="I144">
        <f>VLOOKUP(Table2[[#This Row],[Region]],Table2[#All],9,FALSE)</f>
        <v>75.713899999999995</v>
      </c>
      <c r="J144" t="str">
        <f>VLOOKUP(Table2[[#This Row],[Region]],Table2[#All],7,FALSE)</f>
        <v>West</v>
      </c>
    </row>
    <row r="145" spans="1:10" x14ac:dyDescent="0.35">
      <c r="A145" t="s">
        <v>40</v>
      </c>
      <c r="B145" t="s">
        <v>60</v>
      </c>
      <c r="C145" t="s">
        <v>53</v>
      </c>
      <c r="D145">
        <v>4.72</v>
      </c>
      <c r="E145">
        <v>12192623</v>
      </c>
      <c r="F145">
        <v>44.06</v>
      </c>
      <c r="G145" t="s">
        <v>54</v>
      </c>
      <c r="H145">
        <f>VLOOKUP(Table2[[#This Row],[Region]],Table2[#All],8,FALSE)</f>
        <v>19.7515</v>
      </c>
      <c r="I145">
        <f>VLOOKUP(Table2[[#This Row],[Region]],Table2[#All],9,FALSE)</f>
        <v>75.713899999999995</v>
      </c>
      <c r="J145" t="str">
        <f>VLOOKUP(Table2[[#This Row],[Region]],Table2[#All],7,FALSE)</f>
        <v>West</v>
      </c>
    </row>
    <row r="146" spans="1:10" x14ac:dyDescent="0.35">
      <c r="A146" t="s">
        <v>44</v>
      </c>
      <c r="B146" t="s">
        <v>59</v>
      </c>
      <c r="C146" t="s">
        <v>53</v>
      </c>
      <c r="D146">
        <v>5.48</v>
      </c>
      <c r="E146">
        <v>146688</v>
      </c>
      <c r="F146">
        <v>44.06</v>
      </c>
      <c r="G146" t="s">
        <v>54</v>
      </c>
      <c r="H146">
        <f>VLOOKUP(Table2[[#This Row],[Region]],Table2[#All],8,FALSE)</f>
        <v>19.7515</v>
      </c>
      <c r="I146">
        <f>VLOOKUP(Table2[[#This Row],[Region]],Table2[#All],9,FALSE)</f>
        <v>75.713899999999995</v>
      </c>
      <c r="J146" t="str">
        <f>VLOOKUP(Table2[[#This Row],[Region]],Table2[#All],7,FALSE)</f>
        <v>West</v>
      </c>
    </row>
    <row r="147" spans="1:10" x14ac:dyDescent="0.35">
      <c r="A147" t="s">
        <v>32</v>
      </c>
      <c r="B147" t="s">
        <v>61</v>
      </c>
      <c r="C147" t="s">
        <v>53</v>
      </c>
      <c r="D147">
        <v>19.46</v>
      </c>
      <c r="E147">
        <v>1922821</v>
      </c>
      <c r="F147">
        <v>44.05</v>
      </c>
      <c r="G147" t="s">
        <v>54</v>
      </c>
      <c r="H147">
        <f>VLOOKUP(Table2[[#This Row],[Region]],Table2[#All],8,FALSE)</f>
        <v>19.7515</v>
      </c>
      <c r="I147">
        <f>VLOOKUP(Table2[[#This Row],[Region]],Table2[#All],9,FALSE)</f>
        <v>75.713899999999995</v>
      </c>
      <c r="J147" t="str">
        <f>VLOOKUP(Table2[[#This Row],[Region]],Table2[#All],7,FALSE)</f>
        <v>West</v>
      </c>
    </row>
    <row r="148" spans="1:10" x14ac:dyDescent="0.35">
      <c r="A148" t="s">
        <v>34</v>
      </c>
      <c r="B148" t="s">
        <v>12</v>
      </c>
      <c r="C148" t="s">
        <v>53</v>
      </c>
      <c r="D148">
        <v>9.06</v>
      </c>
      <c r="E148">
        <v>7932402</v>
      </c>
      <c r="F148">
        <v>44.05</v>
      </c>
      <c r="G148" t="s">
        <v>54</v>
      </c>
      <c r="H148">
        <f>VLOOKUP(Table2[[#This Row],[Region]],Table2[#All],8,FALSE)</f>
        <v>19.7515</v>
      </c>
      <c r="I148">
        <f>VLOOKUP(Table2[[#This Row],[Region]],Table2[#All],9,FALSE)</f>
        <v>75.713899999999995</v>
      </c>
      <c r="J148" t="str">
        <f>VLOOKUP(Table2[[#This Row],[Region]],Table2[#All],7,FALSE)</f>
        <v>West</v>
      </c>
    </row>
    <row r="149" spans="1:10" x14ac:dyDescent="0.35">
      <c r="A149" t="s">
        <v>43</v>
      </c>
      <c r="B149" t="s">
        <v>16</v>
      </c>
      <c r="C149" t="s">
        <v>53</v>
      </c>
      <c r="D149">
        <v>13.86</v>
      </c>
      <c r="E149">
        <v>16076978</v>
      </c>
      <c r="F149">
        <v>43.98</v>
      </c>
      <c r="G149" t="s">
        <v>54</v>
      </c>
      <c r="H149">
        <f>VLOOKUP(Table2[[#This Row],[Region]],Table2[#All],8,FALSE)</f>
        <v>19.7515</v>
      </c>
      <c r="I149">
        <f>VLOOKUP(Table2[[#This Row],[Region]],Table2[#All],9,FALSE)</f>
        <v>75.713899999999995</v>
      </c>
      <c r="J149" t="str">
        <f>VLOOKUP(Table2[[#This Row],[Region]],Table2[#All],7,FALSE)</f>
        <v>West</v>
      </c>
    </row>
    <row r="150" spans="1:10" x14ac:dyDescent="0.35">
      <c r="A150" t="s">
        <v>8</v>
      </c>
      <c r="B150" t="s">
        <v>57</v>
      </c>
      <c r="C150" t="s">
        <v>53</v>
      </c>
      <c r="D150">
        <v>3.32</v>
      </c>
      <c r="E150">
        <v>12285693</v>
      </c>
      <c r="F150">
        <v>43.97</v>
      </c>
      <c r="G150" t="s">
        <v>54</v>
      </c>
      <c r="H150">
        <f>VLOOKUP(Table2[[#This Row],[Region]],Table2[#All],8,FALSE)</f>
        <v>19.7515</v>
      </c>
      <c r="I150">
        <f>VLOOKUP(Table2[[#This Row],[Region]],Table2[#All],9,FALSE)</f>
        <v>75.713899999999995</v>
      </c>
      <c r="J150" t="str">
        <f>VLOOKUP(Table2[[#This Row],[Region]],Table2[#All],7,FALSE)</f>
        <v>West</v>
      </c>
    </row>
    <row r="151" spans="1:10" x14ac:dyDescent="0.35">
      <c r="A151" t="s">
        <v>42</v>
      </c>
      <c r="B151" t="s">
        <v>16</v>
      </c>
      <c r="C151" t="s">
        <v>53</v>
      </c>
      <c r="D151">
        <v>20</v>
      </c>
      <c r="E151">
        <v>5364047</v>
      </c>
      <c r="F151">
        <v>43.9</v>
      </c>
      <c r="G151" t="s">
        <v>54</v>
      </c>
      <c r="H151">
        <f>VLOOKUP(Table2[[#This Row],[Region]],Table2[#All],8,FALSE)</f>
        <v>25.466999999999999</v>
      </c>
      <c r="I151">
        <f>VLOOKUP(Table2[[#This Row],[Region]],Table2[#All],9,FALSE)</f>
        <v>91.366200000000006</v>
      </c>
      <c r="J151" t="str">
        <f>VLOOKUP(Table2[[#This Row],[Region]],Table2[#All],7,FALSE)</f>
        <v>Northeast</v>
      </c>
    </row>
    <row r="152" spans="1:10" x14ac:dyDescent="0.35">
      <c r="A152" t="s">
        <v>21</v>
      </c>
      <c r="B152" t="s">
        <v>55</v>
      </c>
      <c r="C152" t="s">
        <v>53</v>
      </c>
      <c r="D152">
        <v>5.08</v>
      </c>
      <c r="E152">
        <v>8923222</v>
      </c>
      <c r="F152">
        <v>43.87</v>
      </c>
      <c r="G152" t="s">
        <v>54</v>
      </c>
      <c r="H152">
        <f>VLOOKUP(Table2[[#This Row],[Region]],Table2[#All],8,FALSE)</f>
        <v>25.466999999999999</v>
      </c>
      <c r="I152">
        <f>VLOOKUP(Table2[[#This Row],[Region]],Table2[#All],9,FALSE)</f>
        <v>91.366200000000006</v>
      </c>
      <c r="J152" t="str">
        <f>VLOOKUP(Table2[[#This Row],[Region]],Table2[#All],7,FALSE)</f>
        <v>Northeast</v>
      </c>
    </row>
    <row r="153" spans="1:10" x14ac:dyDescent="0.35">
      <c r="A153" t="s">
        <v>31</v>
      </c>
      <c r="B153" t="s">
        <v>9</v>
      </c>
      <c r="C153" t="s">
        <v>53</v>
      </c>
      <c r="D153">
        <v>16.21</v>
      </c>
      <c r="E153">
        <v>5062293</v>
      </c>
      <c r="F153">
        <v>43.74</v>
      </c>
      <c r="G153" t="s">
        <v>54</v>
      </c>
      <c r="H153">
        <f>VLOOKUP(Table2[[#This Row],[Region]],Table2[#All],8,FALSE)</f>
        <v>25.466999999999999</v>
      </c>
      <c r="I153">
        <f>VLOOKUP(Table2[[#This Row],[Region]],Table2[#All],9,FALSE)</f>
        <v>91.366200000000006</v>
      </c>
      <c r="J153" t="str">
        <f>VLOOKUP(Table2[[#This Row],[Region]],Table2[#All],7,FALSE)</f>
        <v>Northeast</v>
      </c>
    </row>
    <row r="154" spans="1:10" x14ac:dyDescent="0.35">
      <c r="A154" t="s">
        <v>25</v>
      </c>
      <c r="B154" t="s">
        <v>55</v>
      </c>
      <c r="C154" t="s">
        <v>53</v>
      </c>
      <c r="D154">
        <v>6.76</v>
      </c>
      <c r="E154">
        <v>6608626</v>
      </c>
      <c r="F154">
        <v>43.71</v>
      </c>
      <c r="G154" t="s">
        <v>54</v>
      </c>
      <c r="H154">
        <f>VLOOKUP(Table2[[#This Row],[Region]],Table2[#All],8,FALSE)</f>
        <v>25.466999999999999</v>
      </c>
      <c r="I154">
        <f>VLOOKUP(Table2[[#This Row],[Region]],Table2[#All],9,FALSE)</f>
        <v>91.366200000000006</v>
      </c>
      <c r="J154" t="str">
        <f>VLOOKUP(Table2[[#This Row],[Region]],Table2[#All],7,FALSE)</f>
        <v>Northeast</v>
      </c>
    </row>
    <row r="155" spans="1:10" x14ac:dyDescent="0.35">
      <c r="A155" t="s">
        <v>25</v>
      </c>
      <c r="B155" t="s">
        <v>60</v>
      </c>
      <c r="C155" t="s">
        <v>53</v>
      </c>
      <c r="D155">
        <v>2.77</v>
      </c>
      <c r="E155">
        <v>6942931</v>
      </c>
      <c r="F155">
        <v>43.56</v>
      </c>
      <c r="G155" t="s">
        <v>54</v>
      </c>
      <c r="H155">
        <f>VLOOKUP(Table2[[#This Row],[Region]],Table2[#All],8,FALSE)</f>
        <v>25.466999999999999</v>
      </c>
      <c r="I155">
        <f>VLOOKUP(Table2[[#This Row],[Region]],Table2[#All],9,FALSE)</f>
        <v>91.366200000000006</v>
      </c>
      <c r="J155" t="str">
        <f>VLOOKUP(Table2[[#This Row],[Region]],Table2[#All],7,FALSE)</f>
        <v>Northeast</v>
      </c>
    </row>
    <row r="156" spans="1:10" x14ac:dyDescent="0.35">
      <c r="A156" t="s">
        <v>25</v>
      </c>
      <c r="B156" t="s">
        <v>56</v>
      </c>
      <c r="C156" t="s">
        <v>53</v>
      </c>
      <c r="D156">
        <v>4.54</v>
      </c>
      <c r="E156">
        <v>6753622</v>
      </c>
      <c r="F156">
        <v>43.53</v>
      </c>
      <c r="G156" t="s">
        <v>54</v>
      </c>
      <c r="H156">
        <f>VLOOKUP(Table2[[#This Row],[Region]],Table2[#All],8,FALSE)</f>
        <v>25.466999999999999</v>
      </c>
      <c r="I156">
        <f>VLOOKUP(Table2[[#This Row],[Region]],Table2[#All],9,FALSE)</f>
        <v>91.366200000000006</v>
      </c>
      <c r="J156" t="str">
        <f>VLOOKUP(Table2[[#This Row],[Region]],Table2[#All],7,FALSE)</f>
        <v>Northeast</v>
      </c>
    </row>
    <row r="157" spans="1:10" x14ac:dyDescent="0.35">
      <c r="A157" t="s">
        <v>8</v>
      </c>
      <c r="B157" t="s">
        <v>56</v>
      </c>
      <c r="C157" t="s">
        <v>53</v>
      </c>
      <c r="D157">
        <v>3.75</v>
      </c>
      <c r="E157">
        <v>12086707</v>
      </c>
      <c r="F157">
        <v>43.5</v>
      </c>
      <c r="G157" t="s">
        <v>54</v>
      </c>
      <c r="H157">
        <f>VLOOKUP(Table2[[#This Row],[Region]],Table2[#All],8,FALSE)</f>
        <v>25.466999999999999</v>
      </c>
      <c r="I157">
        <f>VLOOKUP(Table2[[#This Row],[Region]],Table2[#All],9,FALSE)</f>
        <v>91.366200000000006</v>
      </c>
      <c r="J157" t="str">
        <f>VLOOKUP(Table2[[#This Row],[Region]],Table2[#All],7,FALSE)</f>
        <v>Northeast</v>
      </c>
    </row>
    <row r="158" spans="1:10" x14ac:dyDescent="0.35">
      <c r="A158" t="s">
        <v>8</v>
      </c>
      <c r="B158" t="s">
        <v>9</v>
      </c>
      <c r="C158" t="s">
        <v>53</v>
      </c>
      <c r="D158">
        <v>4.84</v>
      </c>
      <c r="E158">
        <v>12016676</v>
      </c>
      <c r="F158">
        <v>43.46</v>
      </c>
      <c r="G158" t="s">
        <v>54</v>
      </c>
      <c r="H158">
        <f>VLOOKUP(Table2[[#This Row],[Region]],Table2[#All],8,FALSE)</f>
        <v>25.466999999999999</v>
      </c>
      <c r="I158">
        <f>VLOOKUP(Table2[[#This Row],[Region]],Table2[#All],9,FALSE)</f>
        <v>91.366200000000006</v>
      </c>
      <c r="J158" t="str">
        <f>VLOOKUP(Table2[[#This Row],[Region]],Table2[#All],7,FALSE)</f>
        <v>Northeast</v>
      </c>
    </row>
    <row r="159" spans="1:10" x14ac:dyDescent="0.35">
      <c r="A159" t="s">
        <v>42</v>
      </c>
      <c r="B159" t="s">
        <v>61</v>
      </c>
      <c r="C159" t="s">
        <v>53</v>
      </c>
      <c r="D159">
        <v>6.13</v>
      </c>
      <c r="E159">
        <v>6164215</v>
      </c>
      <c r="F159">
        <v>43.4</v>
      </c>
      <c r="G159" t="s">
        <v>54</v>
      </c>
      <c r="H159">
        <f>VLOOKUP(Table2[[#This Row],[Region]],Table2[#All],8,FALSE)</f>
        <v>25.466999999999999</v>
      </c>
      <c r="I159">
        <f>VLOOKUP(Table2[[#This Row],[Region]],Table2[#All],9,FALSE)</f>
        <v>91.366200000000006</v>
      </c>
      <c r="J159" t="str">
        <f>VLOOKUP(Table2[[#This Row],[Region]],Table2[#All],7,FALSE)</f>
        <v>Northeast</v>
      </c>
    </row>
    <row r="160" spans="1:10" x14ac:dyDescent="0.35">
      <c r="A160" t="s">
        <v>25</v>
      </c>
      <c r="B160" t="s">
        <v>58</v>
      </c>
      <c r="C160" t="s">
        <v>53</v>
      </c>
      <c r="D160">
        <v>8.33</v>
      </c>
      <c r="E160">
        <v>6490776</v>
      </c>
      <c r="F160">
        <v>43.38</v>
      </c>
      <c r="G160" t="s">
        <v>54</v>
      </c>
      <c r="H160">
        <f>VLOOKUP(Table2[[#This Row],[Region]],Table2[#All],8,FALSE)</f>
        <v>25.466999999999999</v>
      </c>
      <c r="I160">
        <f>VLOOKUP(Table2[[#This Row],[Region]],Table2[#All],9,FALSE)</f>
        <v>91.366200000000006</v>
      </c>
      <c r="J160" t="str">
        <f>VLOOKUP(Table2[[#This Row],[Region]],Table2[#All],7,FALSE)</f>
        <v>Northeast</v>
      </c>
    </row>
    <row r="161" spans="1:10" x14ac:dyDescent="0.35">
      <c r="A161" t="s">
        <v>41</v>
      </c>
      <c r="B161" t="s">
        <v>58</v>
      </c>
      <c r="C161" t="s">
        <v>53</v>
      </c>
      <c r="D161">
        <v>0</v>
      </c>
      <c r="E161">
        <v>175718</v>
      </c>
      <c r="F161">
        <v>43.34</v>
      </c>
      <c r="G161" t="s">
        <v>54</v>
      </c>
      <c r="H161">
        <f>VLOOKUP(Table2[[#This Row],[Region]],Table2[#All],8,FALSE)</f>
        <v>20.951699999999999</v>
      </c>
      <c r="I161">
        <f>VLOOKUP(Table2[[#This Row],[Region]],Table2[#All],9,FALSE)</f>
        <v>85.098500000000001</v>
      </c>
      <c r="J161" t="str">
        <f>VLOOKUP(Table2[[#This Row],[Region]],Table2[#All],7,FALSE)</f>
        <v>East</v>
      </c>
    </row>
    <row r="162" spans="1:10" x14ac:dyDescent="0.35">
      <c r="A162" t="s">
        <v>35</v>
      </c>
      <c r="B162" t="s">
        <v>14</v>
      </c>
      <c r="C162" t="s">
        <v>53</v>
      </c>
      <c r="D162">
        <v>33.17</v>
      </c>
      <c r="E162">
        <v>9330400</v>
      </c>
      <c r="F162">
        <v>43.25</v>
      </c>
      <c r="G162" t="s">
        <v>54</v>
      </c>
      <c r="H162">
        <f>VLOOKUP(Table2[[#This Row],[Region]],Table2[#All],8,FALSE)</f>
        <v>20.951699999999999</v>
      </c>
      <c r="I162">
        <f>VLOOKUP(Table2[[#This Row],[Region]],Table2[#All],9,FALSE)</f>
        <v>85.098500000000001</v>
      </c>
      <c r="J162" t="str">
        <f>VLOOKUP(Table2[[#This Row],[Region]],Table2[#All],7,FALSE)</f>
        <v>East</v>
      </c>
    </row>
    <row r="163" spans="1:10" x14ac:dyDescent="0.35">
      <c r="A163" t="s">
        <v>8</v>
      </c>
      <c r="B163" t="s">
        <v>52</v>
      </c>
      <c r="C163" t="s">
        <v>53</v>
      </c>
      <c r="D163">
        <v>3.65</v>
      </c>
      <c r="E163">
        <v>11999139</v>
      </c>
      <c r="F163">
        <v>43.24</v>
      </c>
      <c r="G163" t="s">
        <v>54</v>
      </c>
      <c r="H163">
        <f>VLOOKUP(Table2[[#This Row],[Region]],Table2[#All],8,FALSE)</f>
        <v>20.951699999999999</v>
      </c>
      <c r="I163">
        <f>VLOOKUP(Table2[[#This Row],[Region]],Table2[#All],9,FALSE)</f>
        <v>85.098500000000001</v>
      </c>
      <c r="J163" t="str">
        <f>VLOOKUP(Table2[[#This Row],[Region]],Table2[#All],7,FALSE)</f>
        <v>East</v>
      </c>
    </row>
    <row r="164" spans="1:10" x14ac:dyDescent="0.35">
      <c r="A164" t="s">
        <v>41</v>
      </c>
      <c r="B164" t="s">
        <v>9</v>
      </c>
      <c r="C164" t="s">
        <v>53</v>
      </c>
      <c r="D164">
        <v>0.57999999999999996</v>
      </c>
      <c r="E164">
        <v>176252</v>
      </c>
      <c r="F164">
        <v>43.18</v>
      </c>
      <c r="G164" t="s">
        <v>54</v>
      </c>
      <c r="H164">
        <f>VLOOKUP(Table2[[#This Row],[Region]],Table2[#All],8,FALSE)</f>
        <v>20.951699999999999</v>
      </c>
      <c r="I164">
        <f>VLOOKUP(Table2[[#This Row],[Region]],Table2[#All],9,FALSE)</f>
        <v>85.098500000000001</v>
      </c>
      <c r="J164" t="str">
        <f>VLOOKUP(Table2[[#This Row],[Region]],Table2[#All],7,FALSE)</f>
        <v>East</v>
      </c>
    </row>
    <row r="165" spans="1:10" x14ac:dyDescent="0.35">
      <c r="A165" t="s">
        <v>35</v>
      </c>
      <c r="B165" t="s">
        <v>55</v>
      </c>
      <c r="C165" t="s">
        <v>53</v>
      </c>
      <c r="D165">
        <v>5.98</v>
      </c>
      <c r="E165">
        <v>12888490</v>
      </c>
      <c r="F165">
        <v>43.12</v>
      </c>
      <c r="G165" t="s">
        <v>54</v>
      </c>
      <c r="H165">
        <f>VLOOKUP(Table2[[#This Row],[Region]],Table2[#All],8,FALSE)</f>
        <v>20.951699999999999</v>
      </c>
      <c r="I165">
        <f>VLOOKUP(Table2[[#This Row],[Region]],Table2[#All],9,FALSE)</f>
        <v>85.098500000000001</v>
      </c>
      <c r="J165" t="str">
        <f>VLOOKUP(Table2[[#This Row],[Region]],Table2[#All],7,FALSE)</f>
        <v>East</v>
      </c>
    </row>
    <row r="166" spans="1:10" x14ac:dyDescent="0.35">
      <c r="A166" t="s">
        <v>35</v>
      </c>
      <c r="B166" t="s">
        <v>59</v>
      </c>
      <c r="C166" t="s">
        <v>53</v>
      </c>
      <c r="D166">
        <v>7.13</v>
      </c>
      <c r="E166">
        <v>12803527</v>
      </c>
      <c r="F166">
        <v>43.1</v>
      </c>
      <c r="G166" t="s">
        <v>54</v>
      </c>
      <c r="H166">
        <f>VLOOKUP(Table2[[#This Row],[Region]],Table2[#All],8,FALSE)</f>
        <v>20.951699999999999</v>
      </c>
      <c r="I166">
        <f>VLOOKUP(Table2[[#This Row],[Region]],Table2[#All],9,FALSE)</f>
        <v>85.098500000000001</v>
      </c>
      <c r="J166" t="str">
        <f>VLOOKUP(Table2[[#This Row],[Region]],Table2[#All],7,FALSE)</f>
        <v>East</v>
      </c>
    </row>
    <row r="167" spans="1:10" x14ac:dyDescent="0.35">
      <c r="A167" t="s">
        <v>35</v>
      </c>
      <c r="B167" t="s">
        <v>15</v>
      </c>
      <c r="C167" t="s">
        <v>53</v>
      </c>
      <c r="D167">
        <v>23.72</v>
      </c>
      <c r="E167">
        <v>10626328</v>
      </c>
      <c r="F167">
        <v>43.09</v>
      </c>
      <c r="G167" t="s">
        <v>54</v>
      </c>
      <c r="H167">
        <f>VLOOKUP(Table2[[#This Row],[Region]],Table2[#All],8,FALSE)</f>
        <v>20.951699999999999</v>
      </c>
      <c r="I167">
        <f>VLOOKUP(Table2[[#This Row],[Region]],Table2[#All],9,FALSE)</f>
        <v>85.098500000000001</v>
      </c>
      <c r="J167" t="str">
        <f>VLOOKUP(Table2[[#This Row],[Region]],Table2[#All],7,FALSE)</f>
        <v>East</v>
      </c>
    </row>
    <row r="168" spans="1:10" x14ac:dyDescent="0.35">
      <c r="A168" t="s">
        <v>33</v>
      </c>
      <c r="B168" t="s">
        <v>59</v>
      </c>
      <c r="C168" t="s">
        <v>53</v>
      </c>
      <c r="D168">
        <v>19.27</v>
      </c>
      <c r="E168">
        <v>2477621</v>
      </c>
      <c r="F168">
        <v>43.08</v>
      </c>
      <c r="G168" t="s">
        <v>54</v>
      </c>
      <c r="H168">
        <f>VLOOKUP(Table2[[#This Row],[Region]],Table2[#All],8,FALSE)</f>
        <v>20.951699999999999</v>
      </c>
      <c r="I168">
        <f>VLOOKUP(Table2[[#This Row],[Region]],Table2[#All],9,FALSE)</f>
        <v>85.098500000000001</v>
      </c>
      <c r="J168" t="str">
        <f>VLOOKUP(Table2[[#This Row],[Region]],Table2[#All],7,FALSE)</f>
        <v>East</v>
      </c>
    </row>
    <row r="169" spans="1:10" x14ac:dyDescent="0.35">
      <c r="A169" t="s">
        <v>41</v>
      </c>
      <c r="B169" t="s">
        <v>52</v>
      </c>
      <c r="C169" t="s">
        <v>53</v>
      </c>
      <c r="D169">
        <v>0</v>
      </c>
      <c r="E169">
        <v>172474</v>
      </c>
      <c r="F169">
        <v>43.08</v>
      </c>
      <c r="G169" t="s">
        <v>54</v>
      </c>
      <c r="H169">
        <f>VLOOKUP(Table2[[#This Row],[Region]],Table2[#All],8,FALSE)</f>
        <v>20.951699999999999</v>
      </c>
      <c r="I169">
        <f>VLOOKUP(Table2[[#This Row],[Region]],Table2[#All],9,FALSE)</f>
        <v>85.098500000000001</v>
      </c>
      <c r="J169" t="str">
        <f>VLOOKUP(Table2[[#This Row],[Region]],Table2[#All],7,FALSE)</f>
        <v>East</v>
      </c>
    </row>
    <row r="170" spans="1:10" x14ac:dyDescent="0.35">
      <c r="A170" t="s">
        <v>40</v>
      </c>
      <c r="B170" t="s">
        <v>56</v>
      </c>
      <c r="C170" t="s">
        <v>53</v>
      </c>
      <c r="D170">
        <v>3.31</v>
      </c>
      <c r="E170">
        <v>12009883</v>
      </c>
      <c r="F170">
        <v>43.05</v>
      </c>
      <c r="G170" t="s">
        <v>54</v>
      </c>
      <c r="H170">
        <f>VLOOKUP(Table2[[#This Row],[Region]],Table2[#All],8,FALSE)</f>
        <v>20.951699999999999</v>
      </c>
      <c r="I170">
        <f>VLOOKUP(Table2[[#This Row],[Region]],Table2[#All],9,FALSE)</f>
        <v>85.098500000000001</v>
      </c>
      <c r="J170" t="str">
        <f>VLOOKUP(Table2[[#This Row],[Region]],Table2[#All],7,FALSE)</f>
        <v>East</v>
      </c>
    </row>
    <row r="171" spans="1:10" x14ac:dyDescent="0.35">
      <c r="A171" t="s">
        <v>8</v>
      </c>
      <c r="B171" t="s">
        <v>59</v>
      </c>
      <c r="C171" t="s">
        <v>53</v>
      </c>
      <c r="D171">
        <v>3.52</v>
      </c>
      <c r="E171">
        <v>12017412</v>
      </c>
      <c r="F171">
        <v>43.01</v>
      </c>
      <c r="G171" t="s">
        <v>54</v>
      </c>
      <c r="H171">
        <f>VLOOKUP(Table2[[#This Row],[Region]],Table2[#All],8,FALSE)</f>
        <v>11.941599999999999</v>
      </c>
      <c r="I171">
        <f>VLOOKUP(Table2[[#This Row],[Region]],Table2[#All],9,FALSE)</f>
        <v>79.808300000000003</v>
      </c>
      <c r="J171" t="str">
        <f>VLOOKUP(Table2[[#This Row],[Region]],Table2[#All],7,FALSE)</f>
        <v>South</v>
      </c>
    </row>
    <row r="172" spans="1:10" x14ac:dyDescent="0.35">
      <c r="A172" t="s">
        <v>43</v>
      </c>
      <c r="B172" t="s">
        <v>61</v>
      </c>
      <c r="C172" t="s">
        <v>53</v>
      </c>
      <c r="D172">
        <v>13.96</v>
      </c>
      <c r="E172">
        <v>15485307</v>
      </c>
      <c r="F172">
        <v>43</v>
      </c>
      <c r="G172" t="s">
        <v>54</v>
      </c>
      <c r="H172">
        <f>VLOOKUP(Table2[[#This Row],[Region]],Table2[#All],8,FALSE)</f>
        <v>11.941599999999999</v>
      </c>
      <c r="I172">
        <f>VLOOKUP(Table2[[#This Row],[Region]],Table2[#All],9,FALSE)</f>
        <v>79.808300000000003</v>
      </c>
      <c r="J172" t="str">
        <f>VLOOKUP(Table2[[#This Row],[Region]],Table2[#All],7,FALSE)</f>
        <v>South</v>
      </c>
    </row>
    <row r="173" spans="1:10" x14ac:dyDescent="0.35">
      <c r="A173" t="s">
        <v>25</v>
      </c>
      <c r="B173" t="s">
        <v>52</v>
      </c>
      <c r="C173" t="s">
        <v>53</v>
      </c>
      <c r="D173">
        <v>9.82</v>
      </c>
      <c r="E173">
        <v>6259019</v>
      </c>
      <c r="F173">
        <v>42.89</v>
      </c>
      <c r="G173" t="s">
        <v>54</v>
      </c>
      <c r="H173">
        <f>VLOOKUP(Table2[[#This Row],[Region]],Table2[#All],8,FALSE)</f>
        <v>11.941599999999999</v>
      </c>
      <c r="I173">
        <f>VLOOKUP(Table2[[#This Row],[Region]],Table2[#All],9,FALSE)</f>
        <v>79.808300000000003</v>
      </c>
      <c r="J173" t="str">
        <f>VLOOKUP(Table2[[#This Row],[Region]],Table2[#All],7,FALSE)</f>
        <v>South</v>
      </c>
    </row>
    <row r="174" spans="1:10" x14ac:dyDescent="0.35">
      <c r="A174" t="s">
        <v>8</v>
      </c>
      <c r="B174" t="s">
        <v>12</v>
      </c>
      <c r="C174" t="s">
        <v>53</v>
      </c>
      <c r="D174">
        <v>5.91</v>
      </c>
      <c r="E174">
        <v>11723617</v>
      </c>
      <c r="F174">
        <v>42.83</v>
      </c>
      <c r="G174" t="s">
        <v>54</v>
      </c>
      <c r="H174">
        <f>VLOOKUP(Table2[[#This Row],[Region]],Table2[#All],8,FALSE)</f>
        <v>11.941599999999999</v>
      </c>
      <c r="I174">
        <f>VLOOKUP(Table2[[#This Row],[Region]],Table2[#All],9,FALSE)</f>
        <v>79.808300000000003</v>
      </c>
      <c r="J174" t="str">
        <f>VLOOKUP(Table2[[#This Row],[Region]],Table2[#All],7,FALSE)</f>
        <v>South</v>
      </c>
    </row>
    <row r="175" spans="1:10" x14ac:dyDescent="0.35">
      <c r="A175" t="s">
        <v>32</v>
      </c>
      <c r="B175" t="s">
        <v>59</v>
      </c>
      <c r="C175" t="s">
        <v>53</v>
      </c>
      <c r="D175">
        <v>15.81</v>
      </c>
      <c r="E175">
        <v>1946957</v>
      </c>
      <c r="F175">
        <v>42.81</v>
      </c>
      <c r="G175" t="s">
        <v>54</v>
      </c>
      <c r="H175">
        <f>VLOOKUP(Table2[[#This Row],[Region]],Table2[#All],8,FALSE)</f>
        <v>11.941599999999999</v>
      </c>
      <c r="I175">
        <f>VLOOKUP(Table2[[#This Row],[Region]],Table2[#All],9,FALSE)</f>
        <v>79.808300000000003</v>
      </c>
      <c r="J175" t="str">
        <f>VLOOKUP(Table2[[#This Row],[Region]],Table2[#All],7,FALSE)</f>
        <v>South</v>
      </c>
    </row>
    <row r="176" spans="1:10" x14ac:dyDescent="0.35">
      <c r="A176" t="s">
        <v>31</v>
      </c>
      <c r="B176" t="s">
        <v>15</v>
      </c>
      <c r="C176" t="s">
        <v>53</v>
      </c>
      <c r="D176">
        <v>34.22</v>
      </c>
      <c r="E176">
        <v>3914193</v>
      </c>
      <c r="F176">
        <v>42.78</v>
      </c>
      <c r="G176" t="s">
        <v>54</v>
      </c>
      <c r="H176">
        <f>VLOOKUP(Table2[[#This Row],[Region]],Table2[#All],8,FALSE)</f>
        <v>11.941599999999999</v>
      </c>
      <c r="I176">
        <f>VLOOKUP(Table2[[#This Row],[Region]],Table2[#All],9,FALSE)</f>
        <v>79.808300000000003</v>
      </c>
      <c r="J176" t="str">
        <f>VLOOKUP(Table2[[#This Row],[Region]],Table2[#All],7,FALSE)</f>
        <v>South</v>
      </c>
    </row>
    <row r="177" spans="1:10" x14ac:dyDescent="0.35">
      <c r="A177" t="s">
        <v>27</v>
      </c>
      <c r="B177" t="s">
        <v>60</v>
      </c>
      <c r="C177" t="s">
        <v>53</v>
      </c>
      <c r="D177">
        <v>11.11</v>
      </c>
      <c r="E177">
        <v>178768</v>
      </c>
      <c r="F177">
        <v>42.71</v>
      </c>
      <c r="G177" t="s">
        <v>54</v>
      </c>
      <c r="H177">
        <f>VLOOKUP(Table2[[#This Row],[Region]],Table2[#All],8,FALSE)</f>
        <v>11.941599999999999</v>
      </c>
      <c r="I177">
        <f>VLOOKUP(Table2[[#This Row],[Region]],Table2[#All],9,FALSE)</f>
        <v>79.808300000000003</v>
      </c>
      <c r="J177" t="str">
        <f>VLOOKUP(Table2[[#This Row],[Region]],Table2[#All],7,FALSE)</f>
        <v>South</v>
      </c>
    </row>
    <row r="178" spans="1:10" x14ac:dyDescent="0.35">
      <c r="A178" t="s">
        <v>43</v>
      </c>
      <c r="B178" t="s">
        <v>59</v>
      </c>
      <c r="C178" t="s">
        <v>53</v>
      </c>
      <c r="D178">
        <v>14.66</v>
      </c>
      <c r="E178">
        <v>15178544</v>
      </c>
      <c r="F178">
        <v>42.69</v>
      </c>
      <c r="G178" t="s">
        <v>54</v>
      </c>
      <c r="H178">
        <f>VLOOKUP(Table2[[#This Row],[Region]],Table2[#All],8,FALSE)</f>
        <v>11.941599999999999</v>
      </c>
      <c r="I178">
        <f>VLOOKUP(Table2[[#This Row],[Region]],Table2[#All],9,FALSE)</f>
        <v>79.808300000000003</v>
      </c>
      <c r="J178" t="str">
        <f>VLOOKUP(Table2[[#This Row],[Region]],Table2[#All],7,FALSE)</f>
        <v>South</v>
      </c>
    </row>
    <row r="179" spans="1:10" x14ac:dyDescent="0.35">
      <c r="A179" t="s">
        <v>32</v>
      </c>
      <c r="B179" t="s">
        <v>15</v>
      </c>
      <c r="C179" t="s">
        <v>53</v>
      </c>
      <c r="D179">
        <v>25.64</v>
      </c>
      <c r="E179">
        <v>1732050</v>
      </c>
      <c r="F179">
        <v>42.62</v>
      </c>
      <c r="G179" t="s">
        <v>54</v>
      </c>
      <c r="H179">
        <f>VLOOKUP(Table2[[#This Row],[Region]],Table2[#All],8,FALSE)</f>
        <v>11.941599999999999</v>
      </c>
      <c r="I179">
        <f>VLOOKUP(Table2[[#This Row],[Region]],Table2[#All],9,FALSE)</f>
        <v>79.808300000000003</v>
      </c>
      <c r="J179" t="str">
        <f>VLOOKUP(Table2[[#This Row],[Region]],Table2[#All],7,FALSE)</f>
        <v>South</v>
      </c>
    </row>
    <row r="180" spans="1:10" x14ac:dyDescent="0.35">
      <c r="A180" t="s">
        <v>25</v>
      </c>
      <c r="B180" t="s">
        <v>61</v>
      </c>
      <c r="C180" t="s">
        <v>53</v>
      </c>
      <c r="D180">
        <v>6.11</v>
      </c>
      <c r="E180">
        <v>6569385</v>
      </c>
      <c r="F180">
        <v>42.59</v>
      </c>
      <c r="G180" t="s">
        <v>54</v>
      </c>
      <c r="H180">
        <f>VLOOKUP(Table2[[#This Row],[Region]],Table2[#All],8,FALSE)</f>
        <v>11.941599999999999</v>
      </c>
      <c r="I180">
        <f>VLOOKUP(Table2[[#This Row],[Region]],Table2[#All],9,FALSE)</f>
        <v>79.808300000000003</v>
      </c>
      <c r="J180" t="str">
        <f>VLOOKUP(Table2[[#This Row],[Region]],Table2[#All],7,FALSE)</f>
        <v>South</v>
      </c>
    </row>
    <row r="181" spans="1:10" x14ac:dyDescent="0.35">
      <c r="A181" t="s">
        <v>33</v>
      </c>
      <c r="B181" t="s">
        <v>9</v>
      </c>
      <c r="C181" t="s">
        <v>53</v>
      </c>
      <c r="D181">
        <v>22.19</v>
      </c>
      <c r="E181">
        <v>2373488</v>
      </c>
      <c r="F181">
        <v>42.56</v>
      </c>
      <c r="G181" t="s">
        <v>54</v>
      </c>
      <c r="H181">
        <f>VLOOKUP(Table2[[#This Row],[Region]],Table2[#All],8,FALSE)</f>
        <v>31.147099999999998</v>
      </c>
      <c r="I181">
        <f>VLOOKUP(Table2[[#This Row],[Region]],Table2[#All],9,FALSE)</f>
        <v>75.341200000000001</v>
      </c>
      <c r="J181" t="str">
        <f>VLOOKUP(Table2[[#This Row],[Region]],Table2[#All],7,FALSE)</f>
        <v>North</v>
      </c>
    </row>
    <row r="182" spans="1:10" x14ac:dyDescent="0.35">
      <c r="A182" t="s">
        <v>25</v>
      </c>
      <c r="B182" t="s">
        <v>57</v>
      </c>
      <c r="C182" t="s">
        <v>53</v>
      </c>
      <c r="D182">
        <v>4.6399999999999997</v>
      </c>
      <c r="E182">
        <v>6607694</v>
      </c>
      <c r="F182">
        <v>42.55</v>
      </c>
      <c r="G182" t="s">
        <v>54</v>
      </c>
      <c r="H182">
        <f>VLOOKUP(Table2[[#This Row],[Region]],Table2[#All],8,FALSE)</f>
        <v>31.147099999999998</v>
      </c>
      <c r="I182">
        <f>VLOOKUP(Table2[[#This Row],[Region]],Table2[#All],9,FALSE)</f>
        <v>75.341200000000001</v>
      </c>
      <c r="J182" t="str">
        <f>VLOOKUP(Table2[[#This Row],[Region]],Table2[#All],7,FALSE)</f>
        <v>North</v>
      </c>
    </row>
    <row r="183" spans="1:10" x14ac:dyDescent="0.35">
      <c r="A183" t="s">
        <v>50</v>
      </c>
      <c r="B183" t="s">
        <v>15</v>
      </c>
      <c r="C183" t="s">
        <v>53</v>
      </c>
      <c r="D183">
        <v>18.43</v>
      </c>
      <c r="E183">
        <v>19115772</v>
      </c>
      <c r="F183">
        <v>42.53</v>
      </c>
      <c r="G183" t="s">
        <v>54</v>
      </c>
      <c r="H183">
        <f>VLOOKUP(Table2[[#This Row],[Region]],Table2[#All],8,FALSE)</f>
        <v>31.147099999999998</v>
      </c>
      <c r="I183">
        <f>VLOOKUP(Table2[[#This Row],[Region]],Table2[#All],9,FALSE)</f>
        <v>75.341200000000001</v>
      </c>
      <c r="J183" t="str">
        <f>VLOOKUP(Table2[[#This Row],[Region]],Table2[#All],7,FALSE)</f>
        <v>North</v>
      </c>
    </row>
    <row r="184" spans="1:10" x14ac:dyDescent="0.35">
      <c r="A184" t="s">
        <v>31</v>
      </c>
      <c r="B184" t="s">
        <v>60</v>
      </c>
      <c r="C184" t="s">
        <v>53</v>
      </c>
      <c r="D184">
        <v>16.59</v>
      </c>
      <c r="E184">
        <v>4875763</v>
      </c>
      <c r="F184">
        <v>42.48</v>
      </c>
      <c r="G184" t="s">
        <v>54</v>
      </c>
      <c r="H184">
        <f>VLOOKUP(Table2[[#This Row],[Region]],Table2[#All],8,FALSE)</f>
        <v>31.147099999999998</v>
      </c>
      <c r="I184">
        <f>VLOOKUP(Table2[[#This Row],[Region]],Table2[#All],9,FALSE)</f>
        <v>75.341200000000001</v>
      </c>
      <c r="J184" t="str">
        <f>VLOOKUP(Table2[[#This Row],[Region]],Table2[#All],7,FALSE)</f>
        <v>North</v>
      </c>
    </row>
    <row r="185" spans="1:10" x14ac:dyDescent="0.35">
      <c r="A185" t="s">
        <v>32</v>
      </c>
      <c r="B185" t="s">
        <v>12</v>
      </c>
      <c r="C185" t="s">
        <v>53</v>
      </c>
      <c r="D185">
        <v>15.42</v>
      </c>
      <c r="E185">
        <v>1952464</v>
      </c>
      <c r="F185">
        <v>42.45</v>
      </c>
      <c r="G185" t="s">
        <v>54</v>
      </c>
      <c r="H185">
        <f>VLOOKUP(Table2[[#This Row],[Region]],Table2[#All],8,FALSE)</f>
        <v>31.147099999999998</v>
      </c>
      <c r="I185">
        <f>VLOOKUP(Table2[[#This Row],[Region]],Table2[#All],9,FALSE)</f>
        <v>75.341200000000001</v>
      </c>
      <c r="J185" t="str">
        <f>VLOOKUP(Table2[[#This Row],[Region]],Table2[#All],7,FALSE)</f>
        <v>North</v>
      </c>
    </row>
    <row r="186" spans="1:10" x14ac:dyDescent="0.35">
      <c r="A186" t="s">
        <v>34</v>
      </c>
      <c r="B186" t="s">
        <v>9</v>
      </c>
      <c r="C186" t="s">
        <v>53</v>
      </c>
      <c r="D186">
        <v>6.16</v>
      </c>
      <c r="E186">
        <v>7868736</v>
      </c>
      <c r="F186">
        <v>42.43</v>
      </c>
      <c r="G186" t="s">
        <v>54</v>
      </c>
      <c r="H186">
        <f>VLOOKUP(Table2[[#This Row],[Region]],Table2[#All],8,FALSE)</f>
        <v>31.147099999999998</v>
      </c>
      <c r="I186">
        <f>VLOOKUP(Table2[[#This Row],[Region]],Table2[#All],9,FALSE)</f>
        <v>75.341200000000001</v>
      </c>
      <c r="J186" t="str">
        <f>VLOOKUP(Table2[[#This Row],[Region]],Table2[#All],7,FALSE)</f>
        <v>North</v>
      </c>
    </row>
    <row r="187" spans="1:10" x14ac:dyDescent="0.35">
      <c r="A187" t="s">
        <v>44</v>
      </c>
      <c r="B187" t="s">
        <v>16</v>
      </c>
      <c r="C187" t="s">
        <v>53</v>
      </c>
      <c r="D187">
        <v>5.81</v>
      </c>
      <c r="E187">
        <v>141313</v>
      </c>
      <c r="F187">
        <v>42.36</v>
      </c>
      <c r="G187" t="s">
        <v>54</v>
      </c>
      <c r="H187">
        <f>VLOOKUP(Table2[[#This Row],[Region]],Table2[#All],8,FALSE)</f>
        <v>31.147099999999998</v>
      </c>
      <c r="I187">
        <f>VLOOKUP(Table2[[#This Row],[Region]],Table2[#All],9,FALSE)</f>
        <v>75.341200000000001</v>
      </c>
      <c r="J187" t="str">
        <f>VLOOKUP(Table2[[#This Row],[Region]],Table2[#All],7,FALSE)</f>
        <v>North</v>
      </c>
    </row>
    <row r="188" spans="1:10" x14ac:dyDescent="0.35">
      <c r="A188" t="s">
        <v>27</v>
      </c>
      <c r="B188" t="s">
        <v>52</v>
      </c>
      <c r="C188" t="s">
        <v>53</v>
      </c>
      <c r="D188">
        <v>12.56</v>
      </c>
      <c r="E188">
        <v>169487</v>
      </c>
      <c r="F188">
        <v>42.33</v>
      </c>
      <c r="G188" t="s">
        <v>54</v>
      </c>
      <c r="H188">
        <f>VLOOKUP(Table2[[#This Row],[Region]],Table2[#All],8,FALSE)</f>
        <v>31.147099999999998</v>
      </c>
      <c r="I188">
        <f>VLOOKUP(Table2[[#This Row],[Region]],Table2[#All],9,FALSE)</f>
        <v>75.341200000000001</v>
      </c>
      <c r="J188" t="str">
        <f>VLOOKUP(Table2[[#This Row],[Region]],Table2[#All],7,FALSE)</f>
        <v>North</v>
      </c>
    </row>
    <row r="189" spans="1:10" x14ac:dyDescent="0.35">
      <c r="A189" t="s">
        <v>34</v>
      </c>
      <c r="B189" t="s">
        <v>59</v>
      </c>
      <c r="C189" t="s">
        <v>53</v>
      </c>
      <c r="D189">
        <v>6.57</v>
      </c>
      <c r="E189">
        <v>7761243</v>
      </c>
      <c r="F189">
        <v>42.33</v>
      </c>
      <c r="G189" t="s">
        <v>54</v>
      </c>
      <c r="H189">
        <f>VLOOKUP(Table2[[#This Row],[Region]],Table2[#All],8,FALSE)</f>
        <v>31.147099999999998</v>
      </c>
      <c r="I189">
        <f>VLOOKUP(Table2[[#This Row],[Region]],Table2[#All],9,FALSE)</f>
        <v>75.341200000000001</v>
      </c>
      <c r="J189" t="str">
        <f>VLOOKUP(Table2[[#This Row],[Region]],Table2[#All],7,FALSE)</f>
        <v>North</v>
      </c>
    </row>
    <row r="190" spans="1:10" x14ac:dyDescent="0.35">
      <c r="A190" t="s">
        <v>36</v>
      </c>
      <c r="B190" t="s">
        <v>55</v>
      </c>
      <c r="C190" t="s">
        <v>53</v>
      </c>
      <c r="D190">
        <v>9</v>
      </c>
      <c r="E190">
        <v>5605627</v>
      </c>
      <c r="F190">
        <v>42.19</v>
      </c>
      <c r="G190" t="s">
        <v>54</v>
      </c>
      <c r="H190">
        <f>VLOOKUP(Table2[[#This Row],[Region]],Table2[#All],8,FALSE)</f>
        <v>31.147099999999998</v>
      </c>
      <c r="I190">
        <f>VLOOKUP(Table2[[#This Row],[Region]],Table2[#All],9,FALSE)</f>
        <v>75.341200000000001</v>
      </c>
      <c r="J190" t="str">
        <f>VLOOKUP(Table2[[#This Row],[Region]],Table2[#All],7,FALSE)</f>
        <v>North</v>
      </c>
    </row>
    <row r="191" spans="1:10" x14ac:dyDescent="0.35">
      <c r="A191" t="s">
        <v>31</v>
      </c>
      <c r="B191" t="s">
        <v>56</v>
      </c>
      <c r="C191" t="s">
        <v>53</v>
      </c>
      <c r="D191">
        <v>16.22</v>
      </c>
      <c r="E191">
        <v>4826560</v>
      </c>
      <c r="F191">
        <v>42.17</v>
      </c>
      <c r="G191" t="s">
        <v>54</v>
      </c>
      <c r="H191">
        <f>VLOOKUP(Table2[[#This Row],[Region]],Table2[#All],8,FALSE)</f>
        <v>27.023800000000001</v>
      </c>
      <c r="I191">
        <f>VLOOKUP(Table2[[#This Row],[Region]],Table2[#All],9,FALSE)</f>
        <v>74.2179</v>
      </c>
      <c r="J191" t="str">
        <f>VLOOKUP(Table2[[#This Row],[Region]],Table2[#All],7,FALSE)</f>
        <v>North</v>
      </c>
    </row>
    <row r="192" spans="1:10" x14ac:dyDescent="0.35">
      <c r="A192" t="s">
        <v>40</v>
      </c>
      <c r="B192" t="s">
        <v>57</v>
      </c>
      <c r="C192" t="s">
        <v>53</v>
      </c>
      <c r="D192">
        <v>3.68</v>
      </c>
      <c r="E192">
        <v>11727659</v>
      </c>
      <c r="F192">
        <v>42.13</v>
      </c>
      <c r="G192" t="s">
        <v>54</v>
      </c>
      <c r="H192">
        <f>VLOOKUP(Table2[[#This Row],[Region]],Table2[#All],8,FALSE)</f>
        <v>27.023800000000001</v>
      </c>
      <c r="I192">
        <f>VLOOKUP(Table2[[#This Row],[Region]],Table2[#All],9,FALSE)</f>
        <v>74.2179</v>
      </c>
      <c r="J192" t="str">
        <f>VLOOKUP(Table2[[#This Row],[Region]],Table2[#All],7,FALSE)</f>
        <v>North</v>
      </c>
    </row>
    <row r="193" spans="1:10" x14ac:dyDescent="0.35">
      <c r="A193" t="s">
        <v>8</v>
      </c>
      <c r="B193" t="s">
        <v>55</v>
      </c>
      <c r="C193" t="s">
        <v>53</v>
      </c>
      <c r="D193">
        <v>3.05</v>
      </c>
      <c r="E193">
        <v>11755881</v>
      </c>
      <c r="F193">
        <v>42.05</v>
      </c>
      <c r="G193" t="s">
        <v>54</v>
      </c>
      <c r="H193">
        <f>VLOOKUP(Table2[[#This Row],[Region]],Table2[#All],8,FALSE)</f>
        <v>27.023800000000001</v>
      </c>
      <c r="I193">
        <f>VLOOKUP(Table2[[#This Row],[Region]],Table2[#All],9,FALSE)</f>
        <v>74.2179</v>
      </c>
      <c r="J193" t="str">
        <f>VLOOKUP(Table2[[#This Row],[Region]],Table2[#All],7,FALSE)</f>
        <v>North</v>
      </c>
    </row>
    <row r="194" spans="1:10" x14ac:dyDescent="0.35">
      <c r="A194" t="s">
        <v>25</v>
      </c>
      <c r="B194" t="s">
        <v>9</v>
      </c>
      <c r="C194" t="s">
        <v>53</v>
      </c>
      <c r="D194">
        <v>9.89</v>
      </c>
      <c r="E194">
        <v>6236201</v>
      </c>
      <c r="F194">
        <v>42.03</v>
      </c>
      <c r="G194" t="s">
        <v>54</v>
      </c>
      <c r="H194">
        <f>VLOOKUP(Table2[[#This Row],[Region]],Table2[#All],8,FALSE)</f>
        <v>27.023800000000001</v>
      </c>
      <c r="I194">
        <f>VLOOKUP(Table2[[#This Row],[Region]],Table2[#All],9,FALSE)</f>
        <v>74.2179</v>
      </c>
      <c r="J194" t="str">
        <f>VLOOKUP(Table2[[#This Row],[Region]],Table2[#All],7,FALSE)</f>
        <v>North</v>
      </c>
    </row>
    <row r="195" spans="1:10" x14ac:dyDescent="0.35">
      <c r="A195" t="s">
        <v>40</v>
      </c>
      <c r="B195" t="s">
        <v>12</v>
      </c>
      <c r="C195" t="s">
        <v>53</v>
      </c>
      <c r="D195">
        <v>3.31</v>
      </c>
      <c r="E195">
        <v>11842655</v>
      </c>
      <c r="F195">
        <v>41.98</v>
      </c>
      <c r="G195" t="s">
        <v>54</v>
      </c>
      <c r="H195">
        <f>VLOOKUP(Table2[[#This Row],[Region]],Table2[#All],8,FALSE)</f>
        <v>27.023800000000001</v>
      </c>
      <c r="I195">
        <f>VLOOKUP(Table2[[#This Row],[Region]],Table2[#All],9,FALSE)</f>
        <v>74.2179</v>
      </c>
      <c r="J195" t="str">
        <f>VLOOKUP(Table2[[#This Row],[Region]],Table2[#All],7,FALSE)</f>
        <v>North</v>
      </c>
    </row>
    <row r="196" spans="1:10" x14ac:dyDescent="0.35">
      <c r="A196" t="s">
        <v>40</v>
      </c>
      <c r="B196" t="s">
        <v>59</v>
      </c>
      <c r="C196" t="s">
        <v>53</v>
      </c>
      <c r="D196">
        <v>4.28</v>
      </c>
      <c r="E196">
        <v>11621534</v>
      </c>
      <c r="F196">
        <v>41.88</v>
      </c>
      <c r="G196" t="s">
        <v>54</v>
      </c>
      <c r="H196">
        <f>VLOOKUP(Table2[[#This Row],[Region]],Table2[#All],8,FALSE)</f>
        <v>27.023800000000001</v>
      </c>
      <c r="I196">
        <f>VLOOKUP(Table2[[#This Row],[Region]],Table2[#All],9,FALSE)</f>
        <v>74.2179</v>
      </c>
      <c r="J196" t="str">
        <f>VLOOKUP(Table2[[#This Row],[Region]],Table2[#All],7,FALSE)</f>
        <v>North</v>
      </c>
    </row>
    <row r="197" spans="1:10" x14ac:dyDescent="0.35">
      <c r="A197" t="s">
        <v>43</v>
      </c>
      <c r="B197" t="s">
        <v>12</v>
      </c>
      <c r="C197" t="s">
        <v>53</v>
      </c>
      <c r="D197">
        <v>14.48</v>
      </c>
      <c r="E197">
        <v>15040572</v>
      </c>
      <c r="F197">
        <v>41.83</v>
      </c>
      <c r="G197" t="s">
        <v>54</v>
      </c>
      <c r="H197">
        <f>VLOOKUP(Table2[[#This Row],[Region]],Table2[#All],8,FALSE)</f>
        <v>27.023800000000001</v>
      </c>
      <c r="I197">
        <f>VLOOKUP(Table2[[#This Row],[Region]],Table2[#All],9,FALSE)</f>
        <v>74.2179</v>
      </c>
      <c r="J197" t="str">
        <f>VLOOKUP(Table2[[#This Row],[Region]],Table2[#All],7,FALSE)</f>
        <v>North</v>
      </c>
    </row>
    <row r="198" spans="1:10" x14ac:dyDescent="0.35">
      <c r="A198" t="s">
        <v>33</v>
      </c>
      <c r="B198" t="s">
        <v>56</v>
      </c>
      <c r="C198" t="s">
        <v>53</v>
      </c>
      <c r="D198">
        <v>13.67</v>
      </c>
      <c r="E198">
        <v>2549316</v>
      </c>
      <c r="F198">
        <v>41.71</v>
      </c>
      <c r="G198" t="s">
        <v>54</v>
      </c>
      <c r="H198">
        <f>VLOOKUP(Table2[[#This Row],[Region]],Table2[#All],8,FALSE)</f>
        <v>27.023800000000001</v>
      </c>
      <c r="I198">
        <f>VLOOKUP(Table2[[#This Row],[Region]],Table2[#All],9,FALSE)</f>
        <v>74.2179</v>
      </c>
      <c r="J198" t="str">
        <f>VLOOKUP(Table2[[#This Row],[Region]],Table2[#All],7,FALSE)</f>
        <v>North</v>
      </c>
    </row>
    <row r="199" spans="1:10" x14ac:dyDescent="0.35">
      <c r="A199" t="s">
        <v>37</v>
      </c>
      <c r="B199" t="s">
        <v>16</v>
      </c>
      <c r="C199" t="s">
        <v>53</v>
      </c>
      <c r="D199">
        <v>6.46</v>
      </c>
      <c r="E199">
        <v>16748971</v>
      </c>
      <c r="F199">
        <v>41.5</v>
      </c>
      <c r="G199" t="s">
        <v>54</v>
      </c>
      <c r="H199">
        <f>VLOOKUP(Table2[[#This Row],[Region]],Table2[#All],8,FALSE)</f>
        <v>27.023800000000001</v>
      </c>
      <c r="I199">
        <f>VLOOKUP(Table2[[#This Row],[Region]],Table2[#All],9,FALSE)</f>
        <v>74.2179</v>
      </c>
      <c r="J199" t="str">
        <f>VLOOKUP(Table2[[#This Row],[Region]],Table2[#All],7,FALSE)</f>
        <v>North</v>
      </c>
    </row>
    <row r="200" spans="1:10" x14ac:dyDescent="0.35">
      <c r="A200" t="s">
        <v>43</v>
      </c>
      <c r="B200" t="s">
        <v>57</v>
      </c>
      <c r="C200" t="s">
        <v>53</v>
      </c>
      <c r="D200">
        <v>12.5</v>
      </c>
      <c r="E200">
        <v>15052051</v>
      </c>
      <c r="F200">
        <v>41.48</v>
      </c>
      <c r="G200" t="s">
        <v>54</v>
      </c>
      <c r="H200">
        <f>VLOOKUP(Table2[[#This Row],[Region]],Table2[#All],8,FALSE)</f>
        <v>27.023800000000001</v>
      </c>
      <c r="I200">
        <f>VLOOKUP(Table2[[#This Row],[Region]],Table2[#All],9,FALSE)</f>
        <v>74.2179</v>
      </c>
      <c r="J200" t="str">
        <f>VLOOKUP(Table2[[#This Row],[Region]],Table2[#All],7,FALSE)</f>
        <v>North</v>
      </c>
    </row>
    <row r="201" spans="1:10" x14ac:dyDescent="0.35">
      <c r="A201" t="s">
        <v>37</v>
      </c>
      <c r="B201" t="s">
        <v>59</v>
      </c>
      <c r="C201" t="s">
        <v>53</v>
      </c>
      <c r="D201">
        <v>2.98</v>
      </c>
      <c r="E201">
        <v>17060638</v>
      </c>
      <c r="F201">
        <v>41.46</v>
      </c>
      <c r="G201" t="s">
        <v>54</v>
      </c>
      <c r="H201">
        <f>VLOOKUP(Table2[[#This Row],[Region]],Table2[#All],8,FALSE)</f>
        <v>27.533000000000001</v>
      </c>
      <c r="I201">
        <f>VLOOKUP(Table2[[#This Row],[Region]],Table2[#All],9,FALSE)</f>
        <v>88.512200000000007</v>
      </c>
      <c r="J201" t="str">
        <f>VLOOKUP(Table2[[#This Row],[Region]],Table2[#All],7,FALSE)</f>
        <v>Northeast</v>
      </c>
    </row>
    <row r="202" spans="1:10" x14ac:dyDescent="0.35">
      <c r="A202" t="s">
        <v>31</v>
      </c>
      <c r="B202" t="s">
        <v>13</v>
      </c>
      <c r="C202" t="s">
        <v>53</v>
      </c>
      <c r="D202">
        <v>23.92</v>
      </c>
      <c r="E202">
        <v>4366148</v>
      </c>
      <c r="F202">
        <v>41.4</v>
      </c>
      <c r="G202" t="s">
        <v>54</v>
      </c>
      <c r="H202">
        <f>VLOOKUP(Table2[[#This Row],[Region]],Table2[#All],8,FALSE)</f>
        <v>27.533000000000001</v>
      </c>
      <c r="I202">
        <f>VLOOKUP(Table2[[#This Row],[Region]],Table2[#All],9,FALSE)</f>
        <v>88.512200000000007</v>
      </c>
      <c r="J202" t="str">
        <f>VLOOKUP(Table2[[#This Row],[Region]],Table2[#All],7,FALSE)</f>
        <v>Northeast</v>
      </c>
    </row>
    <row r="203" spans="1:10" x14ac:dyDescent="0.35">
      <c r="A203" t="s">
        <v>35</v>
      </c>
      <c r="B203" t="s">
        <v>12</v>
      </c>
      <c r="C203" t="s">
        <v>53</v>
      </c>
      <c r="D203">
        <v>4.1100000000000003</v>
      </c>
      <c r="E203">
        <v>12753657</v>
      </c>
      <c r="F203">
        <v>41.33</v>
      </c>
      <c r="G203" t="s">
        <v>54</v>
      </c>
      <c r="H203">
        <f>VLOOKUP(Table2[[#This Row],[Region]],Table2[#All],8,FALSE)</f>
        <v>27.533000000000001</v>
      </c>
      <c r="I203">
        <f>VLOOKUP(Table2[[#This Row],[Region]],Table2[#All],9,FALSE)</f>
        <v>88.512200000000007</v>
      </c>
      <c r="J203" t="str">
        <f>VLOOKUP(Table2[[#This Row],[Region]],Table2[#All],7,FALSE)</f>
        <v>Northeast</v>
      </c>
    </row>
    <row r="204" spans="1:10" x14ac:dyDescent="0.35">
      <c r="A204" t="s">
        <v>37</v>
      </c>
      <c r="B204" t="s">
        <v>57</v>
      </c>
      <c r="C204" t="s">
        <v>53</v>
      </c>
      <c r="D204">
        <v>4.9400000000000004</v>
      </c>
      <c r="E204">
        <v>16559137</v>
      </c>
      <c r="F204">
        <v>41.25</v>
      </c>
      <c r="G204" t="s">
        <v>54</v>
      </c>
      <c r="H204">
        <f>VLOOKUP(Table2[[#This Row],[Region]],Table2[#All],8,FALSE)</f>
        <v>27.533000000000001</v>
      </c>
      <c r="I204">
        <f>VLOOKUP(Table2[[#This Row],[Region]],Table2[#All],9,FALSE)</f>
        <v>88.512200000000007</v>
      </c>
      <c r="J204" t="str">
        <f>VLOOKUP(Table2[[#This Row],[Region]],Table2[#All],7,FALSE)</f>
        <v>Northeast</v>
      </c>
    </row>
    <row r="205" spans="1:10" x14ac:dyDescent="0.35">
      <c r="A205" t="s">
        <v>34</v>
      </c>
      <c r="B205" t="s">
        <v>58</v>
      </c>
      <c r="C205" t="s">
        <v>53</v>
      </c>
      <c r="D205">
        <v>7.12</v>
      </c>
      <c r="E205">
        <v>7500122</v>
      </c>
      <c r="F205">
        <v>41.24</v>
      </c>
      <c r="G205" t="s">
        <v>54</v>
      </c>
      <c r="H205">
        <f>VLOOKUP(Table2[[#This Row],[Region]],Table2[#All],8,FALSE)</f>
        <v>27.533000000000001</v>
      </c>
      <c r="I205">
        <f>VLOOKUP(Table2[[#This Row],[Region]],Table2[#All],9,FALSE)</f>
        <v>88.512200000000007</v>
      </c>
      <c r="J205" t="str">
        <f>VLOOKUP(Table2[[#This Row],[Region]],Table2[#All],7,FALSE)</f>
        <v>Northeast</v>
      </c>
    </row>
    <row r="206" spans="1:10" x14ac:dyDescent="0.35">
      <c r="A206" t="s">
        <v>38</v>
      </c>
      <c r="B206" t="s">
        <v>15</v>
      </c>
      <c r="C206" t="s">
        <v>53</v>
      </c>
      <c r="D206">
        <v>16.89</v>
      </c>
      <c r="E206">
        <v>18423447</v>
      </c>
      <c r="F206">
        <v>41.21</v>
      </c>
      <c r="G206" t="s">
        <v>54</v>
      </c>
      <c r="H206">
        <f>VLOOKUP(Table2[[#This Row],[Region]],Table2[#All],8,FALSE)</f>
        <v>27.533000000000001</v>
      </c>
      <c r="I206">
        <f>VLOOKUP(Table2[[#This Row],[Region]],Table2[#All],9,FALSE)</f>
        <v>88.512200000000007</v>
      </c>
      <c r="J206" t="str">
        <f>VLOOKUP(Table2[[#This Row],[Region]],Table2[#All],7,FALSE)</f>
        <v>Northeast</v>
      </c>
    </row>
    <row r="207" spans="1:10" x14ac:dyDescent="0.35">
      <c r="A207" t="s">
        <v>32</v>
      </c>
      <c r="B207" t="s">
        <v>16</v>
      </c>
      <c r="C207" t="s">
        <v>53</v>
      </c>
      <c r="D207">
        <v>1.1200000000000001</v>
      </c>
      <c r="E207">
        <v>2230075</v>
      </c>
      <c r="F207">
        <v>41.2</v>
      </c>
      <c r="G207" t="s">
        <v>54</v>
      </c>
      <c r="H207">
        <f>VLOOKUP(Table2[[#This Row],[Region]],Table2[#All],8,FALSE)</f>
        <v>27.533000000000001</v>
      </c>
      <c r="I207">
        <f>VLOOKUP(Table2[[#This Row],[Region]],Table2[#All],9,FALSE)</f>
        <v>88.512200000000007</v>
      </c>
      <c r="J207" t="str">
        <f>VLOOKUP(Table2[[#This Row],[Region]],Table2[#All],7,FALSE)</f>
        <v>Northeast</v>
      </c>
    </row>
    <row r="208" spans="1:10" x14ac:dyDescent="0.35">
      <c r="A208" t="s">
        <v>32</v>
      </c>
      <c r="B208" t="s">
        <v>55</v>
      </c>
      <c r="C208" t="s">
        <v>53</v>
      </c>
      <c r="D208">
        <v>11.43</v>
      </c>
      <c r="E208">
        <v>1957081</v>
      </c>
      <c r="F208">
        <v>41.18</v>
      </c>
      <c r="G208" t="s">
        <v>54</v>
      </c>
      <c r="H208">
        <f>VLOOKUP(Table2[[#This Row],[Region]],Table2[#All],8,FALSE)</f>
        <v>27.533000000000001</v>
      </c>
      <c r="I208">
        <f>VLOOKUP(Table2[[#This Row],[Region]],Table2[#All],9,FALSE)</f>
        <v>88.512200000000007</v>
      </c>
      <c r="J208" t="str">
        <f>VLOOKUP(Table2[[#This Row],[Region]],Table2[#All],7,FALSE)</f>
        <v>Northeast</v>
      </c>
    </row>
    <row r="209" spans="1:10" x14ac:dyDescent="0.35">
      <c r="A209" t="s">
        <v>42</v>
      </c>
      <c r="B209" t="s">
        <v>15</v>
      </c>
      <c r="C209" t="s">
        <v>53</v>
      </c>
      <c r="D209">
        <v>40.590000000000003</v>
      </c>
      <c r="E209">
        <v>3727366</v>
      </c>
      <c r="F209">
        <v>41.14</v>
      </c>
      <c r="G209" t="s">
        <v>54</v>
      </c>
      <c r="H209">
        <f>VLOOKUP(Table2[[#This Row],[Region]],Table2[#All],8,FALSE)</f>
        <v>11.1271</v>
      </c>
      <c r="I209">
        <f>VLOOKUP(Table2[[#This Row],[Region]],Table2[#All],9,FALSE)</f>
        <v>78.656899999999993</v>
      </c>
      <c r="J209" t="str">
        <f>VLOOKUP(Table2[[#This Row],[Region]],Table2[#All],7,FALSE)</f>
        <v>South</v>
      </c>
    </row>
    <row r="210" spans="1:10" x14ac:dyDescent="0.35">
      <c r="A210" t="s">
        <v>34</v>
      </c>
      <c r="B210" t="s">
        <v>55</v>
      </c>
      <c r="C210" t="s">
        <v>53</v>
      </c>
      <c r="D210">
        <v>8.4600000000000009</v>
      </c>
      <c r="E210">
        <v>7319782</v>
      </c>
      <c r="F210">
        <v>41.12</v>
      </c>
      <c r="G210" t="s">
        <v>54</v>
      </c>
      <c r="H210">
        <f>VLOOKUP(Table2[[#This Row],[Region]],Table2[#All],8,FALSE)</f>
        <v>11.1271</v>
      </c>
      <c r="I210">
        <f>VLOOKUP(Table2[[#This Row],[Region]],Table2[#All],9,FALSE)</f>
        <v>78.656899999999993</v>
      </c>
      <c r="J210" t="str">
        <f>VLOOKUP(Table2[[#This Row],[Region]],Table2[#All],7,FALSE)</f>
        <v>South</v>
      </c>
    </row>
    <row r="211" spans="1:10" x14ac:dyDescent="0.35">
      <c r="A211" t="s">
        <v>43</v>
      </c>
      <c r="B211" t="s">
        <v>15</v>
      </c>
      <c r="C211" t="s">
        <v>53</v>
      </c>
      <c r="D211">
        <v>10.45</v>
      </c>
      <c r="E211">
        <v>15586833</v>
      </c>
      <c r="F211">
        <v>41.11</v>
      </c>
      <c r="G211" t="s">
        <v>54</v>
      </c>
      <c r="H211">
        <f>VLOOKUP(Table2[[#This Row],[Region]],Table2[#All],8,FALSE)</f>
        <v>11.1271</v>
      </c>
      <c r="I211">
        <f>VLOOKUP(Table2[[#This Row],[Region]],Table2[#All],9,FALSE)</f>
        <v>78.656899999999993</v>
      </c>
      <c r="J211" t="str">
        <f>VLOOKUP(Table2[[#This Row],[Region]],Table2[#All],7,FALSE)</f>
        <v>South</v>
      </c>
    </row>
    <row r="212" spans="1:10" x14ac:dyDescent="0.35">
      <c r="A212" t="s">
        <v>34</v>
      </c>
      <c r="B212" t="s">
        <v>61</v>
      </c>
      <c r="C212" t="s">
        <v>53</v>
      </c>
      <c r="D212">
        <v>15.15</v>
      </c>
      <c r="E212">
        <v>6873437</v>
      </c>
      <c r="F212">
        <v>41.09</v>
      </c>
      <c r="G212" t="s">
        <v>54</v>
      </c>
      <c r="H212">
        <f>VLOOKUP(Table2[[#This Row],[Region]],Table2[#All],8,FALSE)</f>
        <v>11.1271</v>
      </c>
      <c r="I212">
        <f>VLOOKUP(Table2[[#This Row],[Region]],Table2[#All],9,FALSE)</f>
        <v>78.656899999999993</v>
      </c>
      <c r="J212" t="str">
        <f>VLOOKUP(Table2[[#This Row],[Region]],Table2[#All],7,FALSE)</f>
        <v>South</v>
      </c>
    </row>
    <row r="213" spans="1:10" x14ac:dyDescent="0.35">
      <c r="A213" t="s">
        <v>43</v>
      </c>
      <c r="B213" t="s">
        <v>55</v>
      </c>
      <c r="C213" t="s">
        <v>53</v>
      </c>
      <c r="D213">
        <v>13.7</v>
      </c>
      <c r="E213">
        <v>14610564</v>
      </c>
      <c r="F213">
        <v>41.02</v>
      </c>
      <c r="G213" t="s">
        <v>54</v>
      </c>
      <c r="H213">
        <f>VLOOKUP(Table2[[#This Row],[Region]],Table2[#All],8,FALSE)</f>
        <v>11.1271</v>
      </c>
      <c r="I213">
        <f>VLOOKUP(Table2[[#This Row],[Region]],Table2[#All],9,FALSE)</f>
        <v>78.656899999999993</v>
      </c>
      <c r="J213" t="str">
        <f>VLOOKUP(Table2[[#This Row],[Region]],Table2[#All],7,FALSE)</f>
        <v>South</v>
      </c>
    </row>
    <row r="214" spans="1:10" x14ac:dyDescent="0.35">
      <c r="A214" t="s">
        <v>8</v>
      </c>
      <c r="B214" t="s">
        <v>60</v>
      </c>
      <c r="C214" t="s">
        <v>53</v>
      </c>
      <c r="D214">
        <v>4.12</v>
      </c>
      <c r="E214">
        <v>11397681</v>
      </c>
      <c r="F214">
        <v>41</v>
      </c>
      <c r="G214" t="s">
        <v>54</v>
      </c>
      <c r="H214">
        <f>VLOOKUP(Table2[[#This Row],[Region]],Table2[#All],8,FALSE)</f>
        <v>11.1271</v>
      </c>
      <c r="I214">
        <f>VLOOKUP(Table2[[#This Row],[Region]],Table2[#All],9,FALSE)</f>
        <v>78.656899999999993</v>
      </c>
      <c r="J214" t="str">
        <f>VLOOKUP(Table2[[#This Row],[Region]],Table2[#All],7,FALSE)</f>
        <v>South</v>
      </c>
    </row>
    <row r="215" spans="1:10" x14ac:dyDescent="0.35">
      <c r="A215" t="s">
        <v>40</v>
      </c>
      <c r="B215" t="s">
        <v>61</v>
      </c>
      <c r="C215" t="s">
        <v>53</v>
      </c>
      <c r="D215">
        <v>4.67</v>
      </c>
      <c r="E215">
        <v>11345069</v>
      </c>
      <c r="F215">
        <v>40.909999999999997</v>
      </c>
      <c r="G215" t="s">
        <v>54</v>
      </c>
      <c r="H215">
        <f>VLOOKUP(Table2[[#This Row],[Region]],Table2[#All],8,FALSE)</f>
        <v>11.1271</v>
      </c>
      <c r="I215">
        <f>VLOOKUP(Table2[[#This Row],[Region]],Table2[#All],9,FALSE)</f>
        <v>78.656899999999993</v>
      </c>
      <c r="J215" t="str">
        <f>VLOOKUP(Table2[[#This Row],[Region]],Table2[#All],7,FALSE)</f>
        <v>South</v>
      </c>
    </row>
    <row r="216" spans="1:10" x14ac:dyDescent="0.35">
      <c r="A216" t="s">
        <v>43</v>
      </c>
      <c r="B216" t="s">
        <v>60</v>
      </c>
      <c r="C216" t="s">
        <v>53</v>
      </c>
      <c r="D216">
        <v>10.47</v>
      </c>
      <c r="E216">
        <v>15278556</v>
      </c>
      <c r="F216">
        <v>40.869999999999997</v>
      </c>
      <c r="G216" t="s">
        <v>54</v>
      </c>
      <c r="H216">
        <f>VLOOKUP(Table2[[#This Row],[Region]],Table2[#All],8,FALSE)</f>
        <v>11.1271</v>
      </c>
      <c r="I216">
        <f>VLOOKUP(Table2[[#This Row],[Region]],Table2[#All],9,FALSE)</f>
        <v>78.656899999999993</v>
      </c>
      <c r="J216" t="str">
        <f>VLOOKUP(Table2[[#This Row],[Region]],Table2[#All],7,FALSE)</f>
        <v>South</v>
      </c>
    </row>
    <row r="217" spans="1:10" x14ac:dyDescent="0.35">
      <c r="A217" t="s">
        <v>35</v>
      </c>
      <c r="B217" t="s">
        <v>13</v>
      </c>
      <c r="C217" t="s">
        <v>53</v>
      </c>
      <c r="D217">
        <v>2.39</v>
      </c>
      <c r="E217">
        <v>12853818</v>
      </c>
      <c r="F217">
        <v>40.85</v>
      </c>
      <c r="G217" t="s">
        <v>54</v>
      </c>
      <c r="H217">
        <f>VLOOKUP(Table2[[#This Row],[Region]],Table2[#All],8,FALSE)</f>
        <v>11.1271</v>
      </c>
      <c r="I217">
        <f>VLOOKUP(Table2[[#This Row],[Region]],Table2[#All],9,FALSE)</f>
        <v>78.656899999999993</v>
      </c>
      <c r="J217" t="str">
        <f>VLOOKUP(Table2[[#This Row],[Region]],Table2[#All],7,FALSE)</f>
        <v>South</v>
      </c>
    </row>
    <row r="218" spans="1:10" x14ac:dyDescent="0.35">
      <c r="A218" t="s">
        <v>34</v>
      </c>
      <c r="B218" t="s">
        <v>57</v>
      </c>
      <c r="C218" t="s">
        <v>53</v>
      </c>
      <c r="D218">
        <v>12.06</v>
      </c>
      <c r="E218">
        <v>7015356</v>
      </c>
      <c r="F218">
        <v>40.83</v>
      </c>
      <c r="G218" t="s">
        <v>54</v>
      </c>
      <c r="H218">
        <f>VLOOKUP(Table2[[#This Row],[Region]],Table2[#All],8,FALSE)</f>
        <v>11.1271</v>
      </c>
      <c r="I218">
        <f>VLOOKUP(Table2[[#This Row],[Region]],Table2[#All],9,FALSE)</f>
        <v>78.656899999999993</v>
      </c>
      <c r="J218" t="str">
        <f>VLOOKUP(Table2[[#This Row],[Region]],Table2[#All],7,FALSE)</f>
        <v>South</v>
      </c>
    </row>
    <row r="219" spans="1:10" x14ac:dyDescent="0.35">
      <c r="A219" t="s">
        <v>37</v>
      </c>
      <c r="B219" t="s">
        <v>61</v>
      </c>
      <c r="C219" t="s">
        <v>53</v>
      </c>
      <c r="D219">
        <v>2.94</v>
      </c>
      <c r="E219">
        <v>16854647</v>
      </c>
      <c r="F219">
        <v>40.770000000000003</v>
      </c>
      <c r="G219" t="s">
        <v>54</v>
      </c>
      <c r="H219">
        <f>VLOOKUP(Table2[[#This Row],[Region]],Table2[#All],8,FALSE)</f>
        <v>18.112400000000001</v>
      </c>
      <c r="I219">
        <f>VLOOKUP(Table2[[#This Row],[Region]],Table2[#All],9,FALSE)</f>
        <v>79.019300000000001</v>
      </c>
      <c r="J219" t="str">
        <f>VLOOKUP(Table2[[#This Row],[Region]],Table2[#All],7,FALSE)</f>
        <v>South</v>
      </c>
    </row>
    <row r="220" spans="1:10" x14ac:dyDescent="0.35">
      <c r="A220" t="s">
        <v>21</v>
      </c>
      <c r="B220" t="s">
        <v>59</v>
      </c>
      <c r="C220" t="s">
        <v>53</v>
      </c>
      <c r="D220">
        <v>4.6500000000000004</v>
      </c>
      <c r="E220">
        <v>8395906</v>
      </c>
      <c r="F220">
        <v>40.76</v>
      </c>
      <c r="G220" t="s">
        <v>54</v>
      </c>
      <c r="H220">
        <f>VLOOKUP(Table2[[#This Row],[Region]],Table2[#All],8,FALSE)</f>
        <v>18.112400000000001</v>
      </c>
      <c r="I220">
        <f>VLOOKUP(Table2[[#This Row],[Region]],Table2[#All],9,FALSE)</f>
        <v>79.019300000000001</v>
      </c>
      <c r="J220" t="str">
        <f>VLOOKUP(Table2[[#This Row],[Region]],Table2[#All],7,FALSE)</f>
        <v>South</v>
      </c>
    </row>
    <row r="221" spans="1:10" x14ac:dyDescent="0.35">
      <c r="A221" t="s">
        <v>27</v>
      </c>
      <c r="B221" t="s">
        <v>58</v>
      </c>
      <c r="C221" t="s">
        <v>53</v>
      </c>
      <c r="D221">
        <v>12.5</v>
      </c>
      <c r="E221">
        <v>166056</v>
      </c>
      <c r="F221">
        <v>40.68</v>
      </c>
      <c r="G221" t="s">
        <v>54</v>
      </c>
      <c r="H221">
        <f>VLOOKUP(Table2[[#This Row],[Region]],Table2[#All],8,FALSE)</f>
        <v>18.112400000000001</v>
      </c>
      <c r="I221">
        <f>VLOOKUP(Table2[[#This Row],[Region]],Table2[#All],9,FALSE)</f>
        <v>79.019300000000001</v>
      </c>
      <c r="J221" t="str">
        <f>VLOOKUP(Table2[[#This Row],[Region]],Table2[#All],7,FALSE)</f>
        <v>South</v>
      </c>
    </row>
    <row r="222" spans="1:10" x14ac:dyDescent="0.35">
      <c r="A222" t="s">
        <v>8</v>
      </c>
      <c r="B222" t="s">
        <v>13</v>
      </c>
      <c r="C222" t="s">
        <v>53</v>
      </c>
      <c r="D222">
        <v>4.0599999999999996</v>
      </c>
      <c r="E222">
        <v>11359660</v>
      </c>
      <c r="F222">
        <v>40.659999999999997</v>
      </c>
      <c r="G222" t="s">
        <v>54</v>
      </c>
      <c r="H222">
        <f>VLOOKUP(Table2[[#This Row],[Region]],Table2[#All],8,FALSE)</f>
        <v>18.112400000000001</v>
      </c>
      <c r="I222">
        <f>VLOOKUP(Table2[[#This Row],[Region]],Table2[#All],9,FALSE)</f>
        <v>79.019300000000001</v>
      </c>
      <c r="J222" t="str">
        <f>VLOOKUP(Table2[[#This Row],[Region]],Table2[#All],7,FALSE)</f>
        <v>South</v>
      </c>
    </row>
    <row r="223" spans="1:10" x14ac:dyDescent="0.35">
      <c r="A223" t="s">
        <v>34</v>
      </c>
      <c r="B223" t="s">
        <v>16</v>
      </c>
      <c r="C223" t="s">
        <v>53</v>
      </c>
      <c r="D223">
        <v>21.53</v>
      </c>
      <c r="E223">
        <v>6375114</v>
      </c>
      <c r="F223">
        <v>40.65</v>
      </c>
      <c r="G223" t="s">
        <v>54</v>
      </c>
      <c r="H223">
        <f>VLOOKUP(Table2[[#This Row],[Region]],Table2[#All],8,FALSE)</f>
        <v>18.112400000000001</v>
      </c>
      <c r="I223">
        <f>VLOOKUP(Table2[[#This Row],[Region]],Table2[#All],9,FALSE)</f>
        <v>79.019300000000001</v>
      </c>
      <c r="J223" t="str">
        <f>VLOOKUP(Table2[[#This Row],[Region]],Table2[#All],7,FALSE)</f>
        <v>South</v>
      </c>
    </row>
    <row r="224" spans="1:10" x14ac:dyDescent="0.35">
      <c r="A224" t="s">
        <v>33</v>
      </c>
      <c r="B224" t="s">
        <v>52</v>
      </c>
      <c r="C224" t="s">
        <v>53</v>
      </c>
      <c r="D224">
        <v>12.78</v>
      </c>
      <c r="E224">
        <v>2495186</v>
      </c>
      <c r="F224">
        <v>40.57</v>
      </c>
      <c r="G224" t="s">
        <v>54</v>
      </c>
      <c r="H224">
        <f>VLOOKUP(Table2[[#This Row],[Region]],Table2[#All],8,FALSE)</f>
        <v>18.112400000000001</v>
      </c>
      <c r="I224">
        <f>VLOOKUP(Table2[[#This Row],[Region]],Table2[#All],9,FALSE)</f>
        <v>79.019300000000001</v>
      </c>
      <c r="J224" t="str">
        <f>VLOOKUP(Table2[[#This Row],[Region]],Table2[#All],7,FALSE)</f>
        <v>South</v>
      </c>
    </row>
    <row r="225" spans="1:10" x14ac:dyDescent="0.35">
      <c r="A225" t="s">
        <v>27</v>
      </c>
      <c r="B225" t="s">
        <v>56</v>
      </c>
      <c r="C225" t="s">
        <v>53</v>
      </c>
      <c r="D225">
        <v>11.07</v>
      </c>
      <c r="E225">
        <v>166605</v>
      </c>
      <c r="F225">
        <v>40.53</v>
      </c>
      <c r="G225" t="s">
        <v>54</v>
      </c>
      <c r="H225">
        <f>VLOOKUP(Table2[[#This Row],[Region]],Table2[#All],8,FALSE)</f>
        <v>18.112400000000001</v>
      </c>
      <c r="I225">
        <f>VLOOKUP(Table2[[#This Row],[Region]],Table2[#All],9,FALSE)</f>
        <v>79.019300000000001</v>
      </c>
      <c r="J225" t="str">
        <f>VLOOKUP(Table2[[#This Row],[Region]],Table2[#All],7,FALSE)</f>
        <v>South</v>
      </c>
    </row>
    <row r="226" spans="1:10" x14ac:dyDescent="0.35">
      <c r="A226" t="s">
        <v>37</v>
      </c>
      <c r="B226" t="s">
        <v>55</v>
      </c>
      <c r="C226" t="s">
        <v>53</v>
      </c>
      <c r="D226">
        <v>4.25</v>
      </c>
      <c r="E226">
        <v>16294794</v>
      </c>
      <c r="F226">
        <v>40.479999999999997</v>
      </c>
      <c r="G226" t="s">
        <v>54</v>
      </c>
      <c r="H226">
        <f>VLOOKUP(Table2[[#This Row],[Region]],Table2[#All],8,FALSE)</f>
        <v>18.112400000000001</v>
      </c>
      <c r="I226">
        <f>VLOOKUP(Table2[[#This Row],[Region]],Table2[#All],9,FALSE)</f>
        <v>79.019300000000001</v>
      </c>
      <c r="J226" t="str">
        <f>VLOOKUP(Table2[[#This Row],[Region]],Table2[#All],7,FALSE)</f>
        <v>South</v>
      </c>
    </row>
    <row r="227" spans="1:10" x14ac:dyDescent="0.35">
      <c r="A227" t="s">
        <v>40</v>
      </c>
      <c r="B227" t="s">
        <v>52</v>
      </c>
      <c r="C227" t="s">
        <v>53</v>
      </c>
      <c r="D227">
        <v>4.17</v>
      </c>
      <c r="E227">
        <v>11155753</v>
      </c>
      <c r="F227">
        <v>40.47</v>
      </c>
      <c r="G227" t="s">
        <v>54</v>
      </c>
      <c r="H227">
        <f>VLOOKUP(Table2[[#This Row],[Region]],Table2[#All],8,FALSE)</f>
        <v>18.112400000000001</v>
      </c>
      <c r="I227">
        <f>VLOOKUP(Table2[[#This Row],[Region]],Table2[#All],9,FALSE)</f>
        <v>79.019300000000001</v>
      </c>
      <c r="J227" t="str">
        <f>VLOOKUP(Table2[[#This Row],[Region]],Table2[#All],7,FALSE)</f>
        <v>South</v>
      </c>
    </row>
    <row r="228" spans="1:10" x14ac:dyDescent="0.35">
      <c r="A228" t="s">
        <v>50</v>
      </c>
      <c r="B228" t="s">
        <v>16</v>
      </c>
      <c r="C228" t="s">
        <v>53</v>
      </c>
      <c r="D228">
        <v>4.9400000000000004</v>
      </c>
      <c r="E228">
        <v>21225887</v>
      </c>
      <c r="F228">
        <v>40.44</v>
      </c>
      <c r="G228" t="s">
        <v>54</v>
      </c>
      <c r="H228">
        <f>VLOOKUP(Table2[[#This Row],[Region]],Table2[#All],8,FALSE)</f>
        <v>18.112400000000001</v>
      </c>
      <c r="I228">
        <f>VLOOKUP(Table2[[#This Row],[Region]],Table2[#All],9,FALSE)</f>
        <v>79.019300000000001</v>
      </c>
      <c r="J228" t="str">
        <f>VLOOKUP(Table2[[#This Row],[Region]],Table2[#All],7,FALSE)</f>
        <v>South</v>
      </c>
    </row>
    <row r="229" spans="1:10" x14ac:dyDescent="0.35">
      <c r="A229" t="s">
        <v>48</v>
      </c>
      <c r="B229" t="s">
        <v>14</v>
      </c>
      <c r="C229" t="s">
        <v>53</v>
      </c>
      <c r="D229">
        <v>19.920000000000002</v>
      </c>
      <c r="E229">
        <v>39970677</v>
      </c>
      <c r="F229">
        <v>40.369999999999997</v>
      </c>
      <c r="G229" t="s">
        <v>54</v>
      </c>
      <c r="H229">
        <f>VLOOKUP(Table2[[#This Row],[Region]],Table2[#All],8,FALSE)</f>
        <v>23.940799999999999</v>
      </c>
      <c r="I229">
        <f>VLOOKUP(Table2[[#This Row],[Region]],Table2[#All],9,FALSE)</f>
        <v>91.988200000000006</v>
      </c>
      <c r="J229" t="str">
        <f>VLOOKUP(Table2[[#This Row],[Region]],Table2[#All],7,FALSE)</f>
        <v>Northeast</v>
      </c>
    </row>
    <row r="230" spans="1:10" x14ac:dyDescent="0.35">
      <c r="A230" t="s">
        <v>29</v>
      </c>
      <c r="B230" t="s">
        <v>59</v>
      </c>
      <c r="C230" t="s">
        <v>53</v>
      </c>
      <c r="D230">
        <v>7.21</v>
      </c>
      <c r="E230">
        <v>177440</v>
      </c>
      <c r="F230">
        <v>40.36</v>
      </c>
      <c r="G230" t="s">
        <v>54</v>
      </c>
      <c r="H230">
        <f>VLOOKUP(Table2[[#This Row],[Region]],Table2[#All],8,FALSE)</f>
        <v>23.940799999999999</v>
      </c>
      <c r="I230">
        <f>VLOOKUP(Table2[[#This Row],[Region]],Table2[#All],9,FALSE)</f>
        <v>91.988200000000006</v>
      </c>
      <c r="J230" t="str">
        <f>VLOOKUP(Table2[[#This Row],[Region]],Table2[#All],7,FALSE)</f>
        <v>Northeast</v>
      </c>
    </row>
    <row r="231" spans="1:10" x14ac:dyDescent="0.35">
      <c r="A231" t="s">
        <v>40</v>
      </c>
      <c r="B231" t="s">
        <v>58</v>
      </c>
      <c r="C231" t="s">
        <v>53</v>
      </c>
      <c r="D231">
        <v>4.3099999999999996</v>
      </c>
      <c r="E231">
        <v>11167715</v>
      </c>
      <c r="F231">
        <v>40.32</v>
      </c>
      <c r="G231" t="s">
        <v>54</v>
      </c>
      <c r="H231">
        <f>VLOOKUP(Table2[[#This Row],[Region]],Table2[#All],8,FALSE)</f>
        <v>23.940799999999999</v>
      </c>
      <c r="I231">
        <f>VLOOKUP(Table2[[#This Row],[Region]],Table2[#All],9,FALSE)</f>
        <v>91.988200000000006</v>
      </c>
      <c r="J231" t="str">
        <f>VLOOKUP(Table2[[#This Row],[Region]],Table2[#All],7,FALSE)</f>
        <v>Northeast</v>
      </c>
    </row>
    <row r="232" spans="1:10" x14ac:dyDescent="0.35">
      <c r="A232" t="s">
        <v>23</v>
      </c>
      <c r="B232" t="s">
        <v>59</v>
      </c>
      <c r="C232" t="s">
        <v>53</v>
      </c>
      <c r="D232">
        <v>12.47</v>
      </c>
      <c r="E232">
        <v>24053140</v>
      </c>
      <c r="F232">
        <v>40.31</v>
      </c>
      <c r="G232" t="s">
        <v>54</v>
      </c>
      <c r="H232">
        <f>VLOOKUP(Table2[[#This Row],[Region]],Table2[#All],8,FALSE)</f>
        <v>23.940799999999999</v>
      </c>
      <c r="I232">
        <f>VLOOKUP(Table2[[#This Row],[Region]],Table2[#All],9,FALSE)</f>
        <v>91.988200000000006</v>
      </c>
      <c r="J232" t="str">
        <f>VLOOKUP(Table2[[#This Row],[Region]],Table2[#All],7,FALSE)</f>
        <v>Northeast</v>
      </c>
    </row>
    <row r="233" spans="1:10" x14ac:dyDescent="0.35">
      <c r="A233" t="s">
        <v>34</v>
      </c>
      <c r="B233" t="s">
        <v>60</v>
      </c>
      <c r="C233" t="s">
        <v>53</v>
      </c>
      <c r="D233">
        <v>8.07</v>
      </c>
      <c r="E233">
        <v>7279628</v>
      </c>
      <c r="F233">
        <v>40.26</v>
      </c>
      <c r="G233" t="s">
        <v>54</v>
      </c>
      <c r="H233">
        <f>VLOOKUP(Table2[[#This Row],[Region]],Table2[#All],8,FALSE)</f>
        <v>23.940799999999999</v>
      </c>
      <c r="I233">
        <f>VLOOKUP(Table2[[#This Row],[Region]],Table2[#All],9,FALSE)</f>
        <v>91.988200000000006</v>
      </c>
      <c r="J233" t="str">
        <f>VLOOKUP(Table2[[#This Row],[Region]],Table2[#All],7,FALSE)</f>
        <v>Northeast</v>
      </c>
    </row>
    <row r="234" spans="1:10" x14ac:dyDescent="0.35">
      <c r="A234" t="s">
        <v>48</v>
      </c>
      <c r="B234" t="s">
        <v>57</v>
      </c>
      <c r="C234" t="s">
        <v>53</v>
      </c>
      <c r="D234">
        <v>11.47</v>
      </c>
      <c r="E234">
        <v>43298746</v>
      </c>
      <c r="F234">
        <v>40.24</v>
      </c>
      <c r="G234" t="s">
        <v>54</v>
      </c>
      <c r="H234">
        <f>VLOOKUP(Table2[[#This Row],[Region]],Table2[#All],8,FALSE)</f>
        <v>23.940799999999999</v>
      </c>
      <c r="I234">
        <f>VLOOKUP(Table2[[#This Row],[Region]],Table2[#All],9,FALSE)</f>
        <v>91.988200000000006</v>
      </c>
      <c r="J234" t="str">
        <f>VLOOKUP(Table2[[#This Row],[Region]],Table2[#All],7,FALSE)</f>
        <v>Northeast</v>
      </c>
    </row>
    <row r="235" spans="1:10" x14ac:dyDescent="0.35">
      <c r="A235" t="s">
        <v>37</v>
      </c>
      <c r="B235" t="s">
        <v>56</v>
      </c>
      <c r="C235" t="s">
        <v>53</v>
      </c>
      <c r="D235">
        <v>3.92</v>
      </c>
      <c r="E235">
        <v>16274707</v>
      </c>
      <c r="F235">
        <v>40.200000000000003</v>
      </c>
      <c r="G235" t="s">
        <v>54</v>
      </c>
      <c r="H235">
        <f>VLOOKUP(Table2[[#This Row],[Region]],Table2[#All],8,FALSE)</f>
        <v>23.940799999999999</v>
      </c>
      <c r="I235">
        <f>VLOOKUP(Table2[[#This Row],[Region]],Table2[#All],9,FALSE)</f>
        <v>91.988200000000006</v>
      </c>
      <c r="J235" t="str">
        <f>VLOOKUP(Table2[[#This Row],[Region]],Table2[#All],7,FALSE)</f>
        <v>Northeast</v>
      </c>
    </row>
    <row r="236" spans="1:10" x14ac:dyDescent="0.35">
      <c r="A236" t="s">
        <v>21</v>
      </c>
      <c r="B236" t="s">
        <v>12</v>
      </c>
      <c r="C236" t="s">
        <v>53</v>
      </c>
      <c r="D236">
        <v>3.26</v>
      </c>
      <c r="E236">
        <v>8462814</v>
      </c>
      <c r="F236">
        <v>40.17</v>
      </c>
      <c r="G236" t="s">
        <v>54</v>
      </c>
      <c r="H236">
        <f>VLOOKUP(Table2[[#This Row],[Region]],Table2[#All],8,FALSE)</f>
        <v>23.940799999999999</v>
      </c>
      <c r="I236">
        <f>VLOOKUP(Table2[[#This Row],[Region]],Table2[#All],9,FALSE)</f>
        <v>91.988200000000006</v>
      </c>
      <c r="J236" t="str">
        <f>VLOOKUP(Table2[[#This Row],[Region]],Table2[#All],7,FALSE)</f>
        <v>Northeast</v>
      </c>
    </row>
    <row r="237" spans="1:10" x14ac:dyDescent="0.35">
      <c r="A237" t="s">
        <v>32</v>
      </c>
      <c r="B237" t="s">
        <v>13</v>
      </c>
      <c r="C237" t="s">
        <v>53</v>
      </c>
      <c r="D237">
        <v>17.71</v>
      </c>
      <c r="E237">
        <v>1800426</v>
      </c>
      <c r="F237">
        <v>40.17</v>
      </c>
      <c r="G237" t="s">
        <v>54</v>
      </c>
      <c r="H237">
        <f>VLOOKUP(Table2[[#This Row],[Region]],Table2[#All],8,FALSE)</f>
        <v>23.940799999999999</v>
      </c>
      <c r="I237">
        <f>VLOOKUP(Table2[[#This Row],[Region]],Table2[#All],9,FALSE)</f>
        <v>91.988200000000006</v>
      </c>
      <c r="J237" t="str">
        <f>VLOOKUP(Table2[[#This Row],[Region]],Table2[#All],7,FALSE)</f>
        <v>Northeast</v>
      </c>
    </row>
    <row r="238" spans="1:10" x14ac:dyDescent="0.35">
      <c r="A238" t="s">
        <v>43</v>
      </c>
      <c r="B238" t="s">
        <v>9</v>
      </c>
      <c r="C238" t="s">
        <v>53</v>
      </c>
      <c r="D238">
        <v>8</v>
      </c>
      <c r="E238">
        <v>15484353</v>
      </c>
      <c r="F238">
        <v>40.119999999999997</v>
      </c>
      <c r="G238" t="s">
        <v>54</v>
      </c>
      <c r="H238">
        <f>VLOOKUP(Table2[[#This Row],[Region]],Table2[#All],8,FALSE)</f>
        <v>23.940799999999999</v>
      </c>
      <c r="I238">
        <f>VLOOKUP(Table2[[#This Row],[Region]],Table2[#All],9,FALSE)</f>
        <v>91.988200000000006</v>
      </c>
      <c r="J238" t="str">
        <f>VLOOKUP(Table2[[#This Row],[Region]],Table2[#All],7,FALSE)</f>
        <v>Northeast</v>
      </c>
    </row>
    <row r="239" spans="1:10" x14ac:dyDescent="0.35">
      <c r="A239" t="s">
        <v>36</v>
      </c>
      <c r="B239" t="s">
        <v>59</v>
      </c>
      <c r="C239" t="s">
        <v>53</v>
      </c>
      <c r="D239">
        <v>9.14</v>
      </c>
      <c r="E239">
        <v>5328825</v>
      </c>
      <c r="F239">
        <v>40.020000000000003</v>
      </c>
      <c r="G239" t="s">
        <v>54</v>
      </c>
      <c r="H239">
        <f>VLOOKUP(Table2[[#This Row],[Region]],Table2[#All],8,FALSE)</f>
        <v>26.846699999999998</v>
      </c>
      <c r="I239">
        <f>VLOOKUP(Table2[[#This Row],[Region]],Table2[#All],9,FALSE)</f>
        <v>80.946200000000005</v>
      </c>
      <c r="J239" t="str">
        <f>VLOOKUP(Table2[[#This Row],[Region]],Table2[#All],7,FALSE)</f>
        <v>North</v>
      </c>
    </row>
    <row r="240" spans="1:10" x14ac:dyDescent="0.35">
      <c r="A240" t="s">
        <v>48</v>
      </c>
      <c r="B240" t="s">
        <v>52</v>
      </c>
      <c r="C240" t="s">
        <v>53</v>
      </c>
      <c r="D240">
        <v>10.26</v>
      </c>
      <c r="E240">
        <v>43287808</v>
      </c>
      <c r="F240">
        <v>39.96</v>
      </c>
      <c r="G240" t="s">
        <v>54</v>
      </c>
      <c r="H240">
        <f>VLOOKUP(Table2[[#This Row],[Region]],Table2[#All],8,FALSE)</f>
        <v>26.846699999999998</v>
      </c>
      <c r="I240">
        <f>VLOOKUP(Table2[[#This Row],[Region]],Table2[#All],9,FALSE)</f>
        <v>80.946200000000005</v>
      </c>
      <c r="J240" t="str">
        <f>VLOOKUP(Table2[[#This Row],[Region]],Table2[#All],7,FALSE)</f>
        <v>North</v>
      </c>
    </row>
    <row r="241" spans="1:10" x14ac:dyDescent="0.35">
      <c r="A241" t="s">
        <v>40</v>
      </c>
      <c r="B241" t="s">
        <v>55</v>
      </c>
      <c r="C241" t="s">
        <v>53</v>
      </c>
      <c r="D241">
        <v>4.71</v>
      </c>
      <c r="E241">
        <v>10965154</v>
      </c>
      <c r="F241">
        <v>39.94</v>
      </c>
      <c r="G241" t="s">
        <v>54</v>
      </c>
      <c r="H241">
        <f>VLOOKUP(Table2[[#This Row],[Region]],Table2[#All],8,FALSE)</f>
        <v>26.846699999999998</v>
      </c>
      <c r="I241">
        <f>VLOOKUP(Table2[[#This Row],[Region]],Table2[#All],9,FALSE)</f>
        <v>80.946200000000005</v>
      </c>
      <c r="J241" t="str">
        <f>VLOOKUP(Table2[[#This Row],[Region]],Table2[#All],7,FALSE)</f>
        <v>North</v>
      </c>
    </row>
    <row r="242" spans="1:10" x14ac:dyDescent="0.35">
      <c r="A242" t="s">
        <v>35</v>
      </c>
      <c r="B242" t="s">
        <v>57</v>
      </c>
      <c r="C242" t="s">
        <v>53</v>
      </c>
      <c r="D242">
        <v>0.37</v>
      </c>
      <c r="E242">
        <v>12686470</v>
      </c>
      <c r="F242">
        <v>39.93</v>
      </c>
      <c r="G242" t="s">
        <v>54</v>
      </c>
      <c r="H242">
        <f>VLOOKUP(Table2[[#This Row],[Region]],Table2[#All],8,FALSE)</f>
        <v>26.846699999999998</v>
      </c>
      <c r="I242">
        <f>VLOOKUP(Table2[[#This Row],[Region]],Table2[#All],9,FALSE)</f>
        <v>80.946200000000005</v>
      </c>
      <c r="J242" t="str">
        <f>VLOOKUP(Table2[[#This Row],[Region]],Table2[#All],7,FALSE)</f>
        <v>North</v>
      </c>
    </row>
    <row r="243" spans="1:10" x14ac:dyDescent="0.35">
      <c r="A243" t="s">
        <v>35</v>
      </c>
      <c r="B243" t="s">
        <v>61</v>
      </c>
      <c r="C243" t="s">
        <v>53</v>
      </c>
      <c r="D243">
        <v>0.41</v>
      </c>
      <c r="E243">
        <v>12756132</v>
      </c>
      <c r="F243">
        <v>39.92</v>
      </c>
      <c r="G243" t="s">
        <v>54</v>
      </c>
      <c r="H243">
        <f>VLOOKUP(Table2[[#This Row],[Region]],Table2[#All],8,FALSE)</f>
        <v>26.846699999999998</v>
      </c>
      <c r="I243">
        <f>VLOOKUP(Table2[[#This Row],[Region]],Table2[#All],9,FALSE)</f>
        <v>80.946200000000005</v>
      </c>
      <c r="J243" t="str">
        <f>VLOOKUP(Table2[[#This Row],[Region]],Table2[#All],7,FALSE)</f>
        <v>North</v>
      </c>
    </row>
    <row r="244" spans="1:10" x14ac:dyDescent="0.35">
      <c r="A244" t="s">
        <v>36</v>
      </c>
      <c r="B244" t="s">
        <v>57</v>
      </c>
      <c r="C244" t="s">
        <v>53</v>
      </c>
      <c r="D244">
        <v>10.32</v>
      </c>
      <c r="E244">
        <v>5233449</v>
      </c>
      <c r="F244">
        <v>39.9</v>
      </c>
      <c r="G244" t="s">
        <v>54</v>
      </c>
      <c r="H244">
        <f>VLOOKUP(Table2[[#This Row],[Region]],Table2[#All],8,FALSE)</f>
        <v>26.846699999999998</v>
      </c>
      <c r="I244">
        <f>VLOOKUP(Table2[[#This Row],[Region]],Table2[#All],9,FALSE)</f>
        <v>80.946200000000005</v>
      </c>
      <c r="J244" t="str">
        <f>VLOOKUP(Table2[[#This Row],[Region]],Table2[#All],7,FALSE)</f>
        <v>North</v>
      </c>
    </row>
    <row r="245" spans="1:10" x14ac:dyDescent="0.35">
      <c r="A245" t="s">
        <v>29</v>
      </c>
      <c r="B245" t="s">
        <v>56</v>
      </c>
      <c r="C245" t="s">
        <v>53</v>
      </c>
      <c r="D245">
        <v>10.98</v>
      </c>
      <c r="E245">
        <v>167437</v>
      </c>
      <c r="F245">
        <v>39.81</v>
      </c>
      <c r="G245" t="s">
        <v>54</v>
      </c>
      <c r="H245">
        <f>VLOOKUP(Table2[[#This Row],[Region]],Table2[#All],8,FALSE)</f>
        <v>26.846699999999998</v>
      </c>
      <c r="I245">
        <f>VLOOKUP(Table2[[#This Row],[Region]],Table2[#All],9,FALSE)</f>
        <v>80.946200000000005</v>
      </c>
      <c r="J245" t="str">
        <f>VLOOKUP(Table2[[#This Row],[Region]],Table2[#All],7,FALSE)</f>
        <v>North</v>
      </c>
    </row>
    <row r="246" spans="1:10" x14ac:dyDescent="0.35">
      <c r="A246" t="s">
        <v>43</v>
      </c>
      <c r="B246" t="s">
        <v>56</v>
      </c>
      <c r="C246" t="s">
        <v>53</v>
      </c>
      <c r="D246">
        <v>9.6999999999999993</v>
      </c>
      <c r="E246">
        <v>14859873</v>
      </c>
      <c r="F246">
        <v>39.78</v>
      </c>
      <c r="G246" t="s">
        <v>54</v>
      </c>
      <c r="H246">
        <f>VLOOKUP(Table2[[#This Row],[Region]],Table2[#All],8,FALSE)</f>
        <v>26.846699999999998</v>
      </c>
      <c r="I246">
        <f>VLOOKUP(Table2[[#This Row],[Region]],Table2[#All],9,FALSE)</f>
        <v>80.946200000000005</v>
      </c>
      <c r="J246" t="str">
        <f>VLOOKUP(Table2[[#This Row],[Region]],Table2[#All],7,FALSE)</f>
        <v>North</v>
      </c>
    </row>
    <row r="247" spans="1:10" x14ac:dyDescent="0.35">
      <c r="A247" t="s">
        <v>48</v>
      </c>
      <c r="B247" t="s">
        <v>61</v>
      </c>
      <c r="C247" t="s">
        <v>53</v>
      </c>
      <c r="D247">
        <v>8.43</v>
      </c>
      <c r="E247">
        <v>44640087</v>
      </c>
      <c r="F247">
        <v>39.770000000000003</v>
      </c>
      <c r="G247" t="s">
        <v>54</v>
      </c>
      <c r="H247">
        <f>VLOOKUP(Table2[[#This Row],[Region]],Table2[#All],8,FALSE)</f>
        <v>26.846699999999998</v>
      </c>
      <c r="I247">
        <f>VLOOKUP(Table2[[#This Row],[Region]],Table2[#All],9,FALSE)</f>
        <v>80.946200000000005</v>
      </c>
      <c r="J247" t="str">
        <f>VLOOKUP(Table2[[#This Row],[Region]],Table2[#All],7,FALSE)</f>
        <v>North</v>
      </c>
    </row>
    <row r="248" spans="1:10" x14ac:dyDescent="0.35">
      <c r="A248" t="s">
        <v>23</v>
      </c>
      <c r="B248" t="s">
        <v>52</v>
      </c>
      <c r="C248" t="s">
        <v>53</v>
      </c>
      <c r="D248">
        <v>9.27</v>
      </c>
      <c r="E248">
        <v>24322330</v>
      </c>
      <c r="F248">
        <v>39.75</v>
      </c>
      <c r="G248" t="s">
        <v>54</v>
      </c>
      <c r="H248">
        <f>VLOOKUP(Table2[[#This Row],[Region]],Table2[#All],8,FALSE)</f>
        <v>26.846699999999998</v>
      </c>
      <c r="I248">
        <f>VLOOKUP(Table2[[#This Row],[Region]],Table2[#All],9,FALSE)</f>
        <v>80.946200000000005</v>
      </c>
      <c r="J248" t="str">
        <f>VLOOKUP(Table2[[#This Row],[Region]],Table2[#All],7,FALSE)</f>
        <v>North</v>
      </c>
    </row>
    <row r="249" spans="1:10" x14ac:dyDescent="0.35">
      <c r="A249" t="s">
        <v>23</v>
      </c>
      <c r="B249" t="s">
        <v>55</v>
      </c>
      <c r="C249" t="s">
        <v>53</v>
      </c>
      <c r="D249">
        <v>10.199999999999999</v>
      </c>
      <c r="E249">
        <v>24097712</v>
      </c>
      <c r="F249">
        <v>39.71</v>
      </c>
      <c r="G249" t="s">
        <v>54</v>
      </c>
      <c r="H249">
        <f>VLOOKUP(Table2[[#This Row],[Region]],Table2[#All],8,FALSE)</f>
        <v>30.066800000000001</v>
      </c>
      <c r="I249">
        <f>VLOOKUP(Table2[[#This Row],[Region]],Table2[#All],9,FALSE)</f>
        <v>79.019300000000001</v>
      </c>
      <c r="J249" t="str">
        <f>VLOOKUP(Table2[[#This Row],[Region]],Table2[#All],7,FALSE)</f>
        <v>North</v>
      </c>
    </row>
    <row r="250" spans="1:10" x14ac:dyDescent="0.35">
      <c r="A250" t="s">
        <v>33</v>
      </c>
      <c r="B250" t="s">
        <v>60</v>
      </c>
      <c r="C250" t="s">
        <v>53</v>
      </c>
      <c r="D250">
        <v>14.73</v>
      </c>
      <c r="E250">
        <v>2415724</v>
      </c>
      <c r="F250">
        <v>39.69</v>
      </c>
      <c r="G250" t="s">
        <v>54</v>
      </c>
      <c r="H250">
        <f>VLOOKUP(Table2[[#This Row],[Region]],Table2[#All],8,FALSE)</f>
        <v>30.066800000000001</v>
      </c>
      <c r="I250">
        <f>VLOOKUP(Table2[[#This Row],[Region]],Table2[#All],9,FALSE)</f>
        <v>79.019300000000001</v>
      </c>
      <c r="J250" t="str">
        <f>VLOOKUP(Table2[[#This Row],[Region]],Table2[#All],7,FALSE)</f>
        <v>North</v>
      </c>
    </row>
    <row r="251" spans="1:10" x14ac:dyDescent="0.35">
      <c r="A251" t="s">
        <v>48</v>
      </c>
      <c r="B251" t="s">
        <v>9</v>
      </c>
      <c r="C251" t="s">
        <v>53</v>
      </c>
      <c r="D251">
        <v>6.06</v>
      </c>
      <c r="E251">
        <v>45777509</v>
      </c>
      <c r="F251">
        <v>39.67</v>
      </c>
      <c r="G251" t="s">
        <v>54</v>
      </c>
      <c r="H251">
        <f>VLOOKUP(Table2[[#This Row],[Region]],Table2[#All],8,FALSE)</f>
        <v>30.066800000000001</v>
      </c>
      <c r="I251">
        <f>VLOOKUP(Table2[[#This Row],[Region]],Table2[#All],9,FALSE)</f>
        <v>79.019300000000001</v>
      </c>
      <c r="J251" t="str">
        <f>VLOOKUP(Table2[[#This Row],[Region]],Table2[#All],7,FALSE)</f>
        <v>North</v>
      </c>
    </row>
    <row r="252" spans="1:10" x14ac:dyDescent="0.35">
      <c r="A252" t="s">
        <v>23</v>
      </c>
      <c r="B252" t="s">
        <v>56</v>
      </c>
      <c r="C252" t="s">
        <v>53</v>
      </c>
      <c r="D252">
        <v>13.44</v>
      </c>
      <c r="E252">
        <v>23248875</v>
      </c>
      <c r="F252">
        <v>39.659999999999997</v>
      </c>
      <c r="G252" t="s">
        <v>54</v>
      </c>
      <c r="H252">
        <f>VLOOKUP(Table2[[#This Row],[Region]],Table2[#All],8,FALSE)</f>
        <v>30.066800000000001</v>
      </c>
      <c r="I252">
        <f>VLOOKUP(Table2[[#This Row],[Region]],Table2[#All],9,FALSE)</f>
        <v>79.019300000000001</v>
      </c>
      <c r="J252" t="str">
        <f>VLOOKUP(Table2[[#This Row],[Region]],Table2[#All],7,FALSE)</f>
        <v>North</v>
      </c>
    </row>
    <row r="253" spans="1:10" x14ac:dyDescent="0.35">
      <c r="A253" t="s">
        <v>34</v>
      </c>
      <c r="B253" t="s">
        <v>56</v>
      </c>
      <c r="C253" t="s">
        <v>53</v>
      </c>
      <c r="D253">
        <v>9.98</v>
      </c>
      <c r="E253">
        <v>6958404</v>
      </c>
      <c r="F253">
        <v>39.659999999999997</v>
      </c>
      <c r="G253" t="s">
        <v>54</v>
      </c>
      <c r="H253">
        <f>VLOOKUP(Table2[[#This Row],[Region]],Table2[#All],8,FALSE)</f>
        <v>30.066800000000001</v>
      </c>
      <c r="I253">
        <f>VLOOKUP(Table2[[#This Row],[Region]],Table2[#All],9,FALSE)</f>
        <v>79.019300000000001</v>
      </c>
      <c r="J253" t="str">
        <f>VLOOKUP(Table2[[#This Row],[Region]],Table2[#All],7,FALSE)</f>
        <v>North</v>
      </c>
    </row>
    <row r="254" spans="1:10" x14ac:dyDescent="0.35">
      <c r="A254" t="s">
        <v>29</v>
      </c>
      <c r="B254" t="s">
        <v>57</v>
      </c>
      <c r="C254" t="s">
        <v>53</v>
      </c>
      <c r="D254">
        <v>1.98</v>
      </c>
      <c r="E254">
        <v>183603</v>
      </c>
      <c r="F254">
        <v>39.61</v>
      </c>
      <c r="G254" t="s">
        <v>54</v>
      </c>
      <c r="H254">
        <f>VLOOKUP(Table2[[#This Row],[Region]],Table2[#All],8,FALSE)</f>
        <v>30.066800000000001</v>
      </c>
      <c r="I254">
        <f>VLOOKUP(Table2[[#This Row],[Region]],Table2[#All],9,FALSE)</f>
        <v>79.019300000000001</v>
      </c>
      <c r="J254" t="str">
        <f>VLOOKUP(Table2[[#This Row],[Region]],Table2[#All],7,FALSE)</f>
        <v>North</v>
      </c>
    </row>
    <row r="255" spans="1:10" x14ac:dyDescent="0.35">
      <c r="A255" t="s">
        <v>37</v>
      </c>
      <c r="B255" t="s">
        <v>12</v>
      </c>
      <c r="C255" t="s">
        <v>53</v>
      </c>
      <c r="D255">
        <v>4.42</v>
      </c>
      <c r="E255">
        <v>16178044</v>
      </c>
      <c r="F255">
        <v>39.57</v>
      </c>
      <c r="G255" t="s">
        <v>54</v>
      </c>
      <c r="H255">
        <f>VLOOKUP(Table2[[#This Row],[Region]],Table2[#All],8,FALSE)</f>
        <v>30.066800000000001</v>
      </c>
      <c r="I255">
        <f>VLOOKUP(Table2[[#This Row],[Region]],Table2[#All],9,FALSE)</f>
        <v>79.019300000000001</v>
      </c>
      <c r="J255" t="str">
        <f>VLOOKUP(Table2[[#This Row],[Region]],Table2[#All],7,FALSE)</f>
        <v>North</v>
      </c>
    </row>
    <row r="256" spans="1:10" x14ac:dyDescent="0.35">
      <c r="A256" t="s">
        <v>40</v>
      </c>
      <c r="B256" t="s">
        <v>13</v>
      </c>
      <c r="C256" t="s">
        <v>53</v>
      </c>
      <c r="D256">
        <v>15.09</v>
      </c>
      <c r="E256">
        <v>9814156</v>
      </c>
      <c r="F256">
        <v>39.549999999999997</v>
      </c>
      <c r="G256" t="s">
        <v>54</v>
      </c>
      <c r="H256">
        <f>VLOOKUP(Table2[[#This Row],[Region]],Table2[#All],8,FALSE)</f>
        <v>30.066800000000001</v>
      </c>
      <c r="I256">
        <f>VLOOKUP(Table2[[#This Row],[Region]],Table2[#All],9,FALSE)</f>
        <v>79.019300000000001</v>
      </c>
      <c r="J256" t="str">
        <f>VLOOKUP(Table2[[#This Row],[Region]],Table2[#All],7,FALSE)</f>
        <v>North</v>
      </c>
    </row>
    <row r="257" spans="1:10" x14ac:dyDescent="0.35">
      <c r="A257" t="s">
        <v>43</v>
      </c>
      <c r="B257" t="s">
        <v>13</v>
      </c>
      <c r="C257" t="s">
        <v>53</v>
      </c>
      <c r="D257">
        <v>9.4700000000000006</v>
      </c>
      <c r="E257">
        <v>15059769</v>
      </c>
      <c r="F257">
        <v>39.47</v>
      </c>
      <c r="G257" t="s">
        <v>54</v>
      </c>
      <c r="H257">
        <f>VLOOKUP(Table2[[#This Row],[Region]],Table2[#All],8,FALSE)</f>
        <v>30.066800000000001</v>
      </c>
      <c r="I257">
        <f>VLOOKUP(Table2[[#This Row],[Region]],Table2[#All],9,FALSE)</f>
        <v>79.019300000000001</v>
      </c>
      <c r="J257" t="str">
        <f>VLOOKUP(Table2[[#This Row],[Region]],Table2[#All],7,FALSE)</f>
        <v>North</v>
      </c>
    </row>
    <row r="258" spans="1:10" x14ac:dyDescent="0.35">
      <c r="A258" t="s">
        <v>37</v>
      </c>
      <c r="B258" t="s">
        <v>60</v>
      </c>
      <c r="C258" t="s">
        <v>53</v>
      </c>
      <c r="D258">
        <v>2.72</v>
      </c>
      <c r="E258">
        <v>16306428</v>
      </c>
      <c r="F258">
        <v>39.44</v>
      </c>
      <c r="G258" t="s">
        <v>54</v>
      </c>
      <c r="H258">
        <f>VLOOKUP(Table2[[#This Row],[Region]],Table2[#All],8,FALSE)</f>
        <v>30.066800000000001</v>
      </c>
      <c r="I258">
        <f>VLOOKUP(Table2[[#This Row],[Region]],Table2[#All],9,FALSE)</f>
        <v>79.019300000000001</v>
      </c>
      <c r="J258" t="str">
        <f>VLOOKUP(Table2[[#This Row],[Region]],Table2[#All],7,FALSE)</f>
        <v>North</v>
      </c>
    </row>
    <row r="259" spans="1:10" x14ac:dyDescent="0.35">
      <c r="A259" t="s">
        <v>25</v>
      </c>
      <c r="B259" t="s">
        <v>14</v>
      </c>
      <c r="C259" t="s">
        <v>53</v>
      </c>
      <c r="D259">
        <v>0</v>
      </c>
      <c r="E259">
        <v>6534321</v>
      </c>
      <c r="F259">
        <v>39.43</v>
      </c>
      <c r="G259" t="s">
        <v>54</v>
      </c>
      <c r="H259">
        <f>VLOOKUP(Table2[[#This Row],[Region]],Table2[#All],8,FALSE)</f>
        <v>22.986799999999999</v>
      </c>
      <c r="I259">
        <f>VLOOKUP(Table2[[#This Row],[Region]],Table2[#All],9,FALSE)</f>
        <v>87.855000000000004</v>
      </c>
      <c r="J259" t="str">
        <f>VLOOKUP(Table2[[#This Row],[Region]],Table2[#All],7,FALSE)</f>
        <v>East</v>
      </c>
    </row>
    <row r="260" spans="1:10" x14ac:dyDescent="0.35">
      <c r="A260" t="s">
        <v>37</v>
      </c>
      <c r="B260" t="s">
        <v>58</v>
      </c>
      <c r="C260" t="s">
        <v>53</v>
      </c>
      <c r="D260">
        <v>3.08</v>
      </c>
      <c r="E260">
        <v>16159315</v>
      </c>
      <c r="F260">
        <v>39.4</v>
      </c>
      <c r="G260" t="s">
        <v>54</v>
      </c>
      <c r="H260">
        <f>VLOOKUP(Table2[[#This Row],[Region]],Table2[#All],8,FALSE)</f>
        <v>22.986799999999999</v>
      </c>
      <c r="I260">
        <f>VLOOKUP(Table2[[#This Row],[Region]],Table2[#All],9,FALSE)</f>
        <v>87.855000000000004</v>
      </c>
      <c r="J260" t="str">
        <f>VLOOKUP(Table2[[#This Row],[Region]],Table2[#All],7,FALSE)</f>
        <v>East</v>
      </c>
    </row>
    <row r="261" spans="1:10" x14ac:dyDescent="0.35">
      <c r="A261" t="s">
        <v>37</v>
      </c>
      <c r="B261" t="s">
        <v>9</v>
      </c>
      <c r="C261" t="s">
        <v>53</v>
      </c>
      <c r="D261">
        <v>3.66</v>
      </c>
      <c r="E261">
        <v>16183702</v>
      </c>
      <c r="F261">
        <v>39.35</v>
      </c>
      <c r="G261" t="s">
        <v>54</v>
      </c>
      <c r="H261">
        <f>VLOOKUP(Table2[[#This Row],[Region]],Table2[#All],8,FALSE)</f>
        <v>22.986799999999999</v>
      </c>
      <c r="I261">
        <f>VLOOKUP(Table2[[#This Row],[Region]],Table2[#All],9,FALSE)</f>
        <v>87.855000000000004</v>
      </c>
      <c r="J261" t="str">
        <f>VLOOKUP(Table2[[#This Row],[Region]],Table2[#All],7,FALSE)</f>
        <v>East</v>
      </c>
    </row>
    <row r="262" spans="1:10" x14ac:dyDescent="0.35">
      <c r="A262" t="s">
        <v>48</v>
      </c>
      <c r="B262" t="s">
        <v>55</v>
      </c>
      <c r="C262" t="s">
        <v>53</v>
      </c>
      <c r="D262">
        <v>11.13</v>
      </c>
      <c r="E262">
        <v>42276572</v>
      </c>
      <c r="F262">
        <v>39.32</v>
      </c>
      <c r="G262" t="s">
        <v>54</v>
      </c>
      <c r="H262">
        <f>VLOOKUP(Table2[[#This Row],[Region]],Table2[#All],8,FALSE)</f>
        <v>22.986799999999999</v>
      </c>
      <c r="I262">
        <f>VLOOKUP(Table2[[#This Row],[Region]],Table2[#All],9,FALSE)</f>
        <v>87.855000000000004</v>
      </c>
      <c r="J262" t="str">
        <f>VLOOKUP(Table2[[#This Row],[Region]],Table2[#All],7,FALSE)</f>
        <v>East</v>
      </c>
    </row>
    <row r="263" spans="1:10" x14ac:dyDescent="0.35">
      <c r="A263" t="s">
        <v>50</v>
      </c>
      <c r="B263" t="s">
        <v>14</v>
      </c>
      <c r="C263" t="s">
        <v>53</v>
      </c>
      <c r="D263">
        <v>18.32</v>
      </c>
      <c r="E263">
        <v>17639370</v>
      </c>
      <c r="F263">
        <v>39.270000000000003</v>
      </c>
      <c r="G263" t="s">
        <v>54</v>
      </c>
      <c r="H263">
        <f>VLOOKUP(Table2[[#This Row],[Region]],Table2[#All],8,FALSE)</f>
        <v>22.986799999999999</v>
      </c>
      <c r="I263">
        <f>VLOOKUP(Table2[[#This Row],[Region]],Table2[#All],9,FALSE)</f>
        <v>87.855000000000004</v>
      </c>
      <c r="J263" t="str">
        <f>VLOOKUP(Table2[[#This Row],[Region]],Table2[#All],7,FALSE)</f>
        <v>East</v>
      </c>
    </row>
    <row r="264" spans="1:10" x14ac:dyDescent="0.35">
      <c r="A264" t="s">
        <v>37</v>
      </c>
      <c r="B264" t="s">
        <v>15</v>
      </c>
      <c r="C264" t="s">
        <v>53</v>
      </c>
      <c r="D264">
        <v>22.46</v>
      </c>
      <c r="E264">
        <v>13099601</v>
      </c>
      <c r="F264">
        <v>39.24</v>
      </c>
      <c r="G264" t="s">
        <v>54</v>
      </c>
      <c r="H264">
        <f>VLOOKUP(Table2[[#This Row],[Region]],Table2[#All],8,FALSE)</f>
        <v>22.986799999999999</v>
      </c>
      <c r="I264">
        <f>VLOOKUP(Table2[[#This Row],[Region]],Table2[#All],9,FALSE)</f>
        <v>87.855000000000004</v>
      </c>
      <c r="J264" t="str">
        <f>VLOOKUP(Table2[[#This Row],[Region]],Table2[#All],7,FALSE)</f>
        <v>East</v>
      </c>
    </row>
    <row r="265" spans="1:10" x14ac:dyDescent="0.35">
      <c r="A265" t="s">
        <v>43</v>
      </c>
      <c r="B265" t="s">
        <v>58</v>
      </c>
      <c r="C265" t="s">
        <v>53</v>
      </c>
      <c r="D265">
        <v>5.45</v>
      </c>
      <c r="E265">
        <v>15419779</v>
      </c>
      <c r="F265">
        <v>39.24</v>
      </c>
      <c r="G265" t="s">
        <v>54</v>
      </c>
      <c r="H265">
        <f>VLOOKUP(Table2[[#This Row],[Region]],Table2[#All],8,FALSE)</f>
        <v>22.986799999999999</v>
      </c>
      <c r="I265">
        <f>VLOOKUP(Table2[[#This Row],[Region]],Table2[#All],9,FALSE)</f>
        <v>87.855000000000004</v>
      </c>
      <c r="J265" t="str">
        <f>VLOOKUP(Table2[[#This Row],[Region]],Table2[#All],7,FALSE)</f>
        <v>East</v>
      </c>
    </row>
    <row r="266" spans="1:10" x14ac:dyDescent="0.35">
      <c r="A266" t="s">
        <v>29</v>
      </c>
      <c r="B266" t="s">
        <v>52</v>
      </c>
      <c r="C266" t="s">
        <v>53</v>
      </c>
      <c r="D266">
        <v>2.91</v>
      </c>
      <c r="E266">
        <v>179340</v>
      </c>
      <c r="F266">
        <v>39.159999999999997</v>
      </c>
      <c r="G266" t="s">
        <v>54</v>
      </c>
      <c r="H266">
        <f>VLOOKUP(Table2[[#This Row],[Region]],Table2[#All],8,FALSE)</f>
        <v>22.986799999999999</v>
      </c>
      <c r="I266">
        <f>VLOOKUP(Table2[[#This Row],[Region]],Table2[#All],9,FALSE)</f>
        <v>87.855000000000004</v>
      </c>
      <c r="J266" t="str">
        <f>VLOOKUP(Table2[[#This Row],[Region]],Table2[#All],7,FALSE)</f>
        <v>East</v>
      </c>
    </row>
    <row r="267" spans="1:10" x14ac:dyDescent="0.35">
      <c r="A267" t="s">
        <v>48</v>
      </c>
      <c r="B267" t="s">
        <v>12</v>
      </c>
      <c r="C267" t="s">
        <v>53</v>
      </c>
      <c r="D267">
        <v>8.1199999999999992</v>
      </c>
      <c r="E267">
        <v>44257432</v>
      </c>
      <c r="F267">
        <v>39.130000000000003</v>
      </c>
      <c r="G267" t="s">
        <v>54</v>
      </c>
      <c r="H267">
        <f>VLOOKUP(Table2[[#This Row],[Region]],Table2[#All],8,FALSE)</f>
        <v>22.986799999999999</v>
      </c>
      <c r="I267">
        <f>VLOOKUP(Table2[[#This Row],[Region]],Table2[#All],9,FALSE)</f>
        <v>87.855000000000004</v>
      </c>
      <c r="J267" t="str">
        <f>VLOOKUP(Table2[[#This Row],[Region]],Table2[#All],7,FALSE)</f>
        <v>East</v>
      </c>
    </row>
    <row r="268" spans="1:10" x14ac:dyDescent="0.35">
      <c r="A268" t="s">
        <v>40</v>
      </c>
      <c r="B268" t="s">
        <v>9</v>
      </c>
      <c r="C268" t="s">
        <v>53</v>
      </c>
      <c r="D268">
        <v>1.81</v>
      </c>
      <c r="E268">
        <v>11182128</v>
      </c>
      <c r="F268">
        <v>39.090000000000003</v>
      </c>
      <c r="G268" t="s">
        <v>54</v>
      </c>
      <c r="H268">
        <f>VLOOKUP(Table2[[#This Row],[Region]],Table2[#All],8,FALSE)</f>
        <v>22.986799999999999</v>
      </c>
      <c r="I268">
        <f>VLOOKUP(Table2[[#This Row],[Region]],Table2[#All],9,FALSE)</f>
        <v>87.855000000000004</v>
      </c>
      <c r="J268" t="str">
        <f>VLOOKUP(Table2[[#This Row],[Region]],Table2[#All],7,FALSE)</f>
        <v>East</v>
      </c>
    </row>
    <row r="269" spans="1:10" x14ac:dyDescent="0.35">
      <c r="A269" t="s">
        <v>48</v>
      </c>
      <c r="B269" t="s">
        <v>59</v>
      </c>
      <c r="C269" t="s">
        <v>53</v>
      </c>
      <c r="D269">
        <v>10.18</v>
      </c>
      <c r="E269">
        <v>42833265</v>
      </c>
      <c r="F269">
        <v>39.07</v>
      </c>
      <c r="G269" t="s">
        <v>54</v>
      </c>
      <c r="H269" t="e">
        <f>VLOOKUP(Table2[[#This Row],[Region]],Table2[#All],8,FALSE)</f>
        <v>#VALUE!</v>
      </c>
      <c r="I269" t="e">
        <f>VLOOKUP(Table2[[#This Row],[Region]],Table2[#All],9,FALSE)</f>
        <v>#VALUE!</v>
      </c>
      <c r="J269" t="e">
        <f>VLOOKUP(Table2[[#This Row],[Region]],Table2[#All],7,FALSE)</f>
        <v>#VALUE!</v>
      </c>
    </row>
    <row r="270" spans="1:10" x14ac:dyDescent="0.35">
      <c r="A270" t="s">
        <v>33</v>
      </c>
      <c r="B270" t="s">
        <v>13</v>
      </c>
      <c r="C270" t="s">
        <v>53</v>
      </c>
      <c r="D270">
        <v>16</v>
      </c>
      <c r="E270">
        <v>2361004</v>
      </c>
      <c r="F270">
        <v>39.06</v>
      </c>
      <c r="G270" t="s">
        <v>54</v>
      </c>
      <c r="H270" t="e">
        <f>VLOOKUP(Table2[[#This Row],[Region]],Table2[#All],8,FALSE)</f>
        <v>#VALUE!</v>
      </c>
      <c r="I270" t="e">
        <f>VLOOKUP(Table2[[#This Row],[Region]],Table2[#All],9,FALSE)</f>
        <v>#VALUE!</v>
      </c>
      <c r="J270" t="e">
        <f>VLOOKUP(Table2[[#This Row],[Region]],Table2[#All],7,FALSE)</f>
        <v>#VALUE!</v>
      </c>
    </row>
    <row r="271" spans="1:10" x14ac:dyDescent="0.35">
      <c r="A271" t="s">
        <v>34</v>
      </c>
      <c r="B271" t="s">
        <v>52</v>
      </c>
      <c r="C271" t="s">
        <v>53</v>
      </c>
      <c r="D271">
        <v>7.11</v>
      </c>
      <c r="E271">
        <v>7035766</v>
      </c>
      <c r="F271">
        <v>39.04</v>
      </c>
      <c r="G271" t="s">
        <v>54</v>
      </c>
      <c r="H271" t="e">
        <f>VLOOKUP(Table2[[#This Row],[Region]],Table2[#All],8,FALSE)</f>
        <v>#VALUE!</v>
      </c>
      <c r="I271" t="e">
        <f>VLOOKUP(Table2[[#This Row],[Region]],Table2[#All],9,FALSE)</f>
        <v>#VALUE!</v>
      </c>
      <c r="J271" t="e">
        <f>VLOOKUP(Table2[[#This Row],[Region]],Table2[#All],7,FALSE)</f>
        <v>#VALUE!</v>
      </c>
    </row>
    <row r="272" spans="1:10" x14ac:dyDescent="0.35">
      <c r="A272" t="s">
        <v>33</v>
      </c>
      <c r="B272" t="s">
        <v>55</v>
      </c>
      <c r="C272" t="s">
        <v>53</v>
      </c>
      <c r="D272">
        <v>12.09</v>
      </c>
      <c r="E272">
        <v>2423742</v>
      </c>
      <c r="F272">
        <v>39.020000000000003</v>
      </c>
      <c r="G272" t="s">
        <v>54</v>
      </c>
      <c r="H272" t="e">
        <f>VLOOKUP(Table2[[#This Row],[Region]],Table2[#All],8,FALSE)</f>
        <v>#VALUE!</v>
      </c>
      <c r="I272" t="e">
        <f>VLOOKUP(Table2[[#This Row],[Region]],Table2[#All],9,FALSE)</f>
        <v>#VALUE!</v>
      </c>
      <c r="J272" t="e">
        <f>VLOOKUP(Table2[[#This Row],[Region]],Table2[#All],7,FALSE)</f>
        <v>#VALUE!</v>
      </c>
    </row>
    <row r="273" spans="1:10" x14ac:dyDescent="0.35">
      <c r="A273" t="s">
        <v>36</v>
      </c>
      <c r="B273" t="s">
        <v>58</v>
      </c>
      <c r="C273" t="s">
        <v>53</v>
      </c>
      <c r="D273">
        <v>5.35</v>
      </c>
      <c r="E273">
        <v>5400499</v>
      </c>
      <c r="F273">
        <v>38.97</v>
      </c>
      <c r="G273" t="s">
        <v>54</v>
      </c>
      <c r="H273" t="e">
        <f>VLOOKUP(Table2[[#This Row],[Region]],Table2[#All],8,FALSE)</f>
        <v>#VALUE!</v>
      </c>
      <c r="I273" t="e">
        <f>VLOOKUP(Table2[[#This Row],[Region]],Table2[#All],9,FALSE)</f>
        <v>#VALUE!</v>
      </c>
      <c r="J273" t="e">
        <f>VLOOKUP(Table2[[#This Row],[Region]],Table2[#All],7,FALSE)</f>
        <v>#VALUE!</v>
      </c>
    </row>
    <row r="274" spans="1:10" x14ac:dyDescent="0.35">
      <c r="A274" t="s">
        <v>37</v>
      </c>
      <c r="B274" t="s">
        <v>13</v>
      </c>
      <c r="C274" t="s">
        <v>53</v>
      </c>
      <c r="D274">
        <v>1.19</v>
      </c>
      <c r="E274">
        <v>16480441</v>
      </c>
      <c r="F274">
        <v>38.9</v>
      </c>
      <c r="G274" t="s">
        <v>54</v>
      </c>
      <c r="H274" t="e">
        <f>VLOOKUP(Table2[[#This Row],[Region]],Table2[#All],8,FALSE)</f>
        <v>#VALUE!</v>
      </c>
      <c r="I274" t="e">
        <f>VLOOKUP(Table2[[#This Row],[Region]],Table2[#All],9,FALSE)</f>
        <v>#VALUE!</v>
      </c>
      <c r="J274" t="e">
        <f>VLOOKUP(Table2[[#This Row],[Region]],Table2[#All],7,FALSE)</f>
        <v>#VALUE!</v>
      </c>
    </row>
    <row r="275" spans="1:10" x14ac:dyDescent="0.35">
      <c r="A275" t="s">
        <v>23</v>
      </c>
      <c r="B275" t="s">
        <v>13</v>
      </c>
      <c r="C275" t="s">
        <v>53</v>
      </c>
      <c r="D275">
        <v>15.39</v>
      </c>
      <c r="E275">
        <v>22667882</v>
      </c>
      <c r="F275">
        <v>38.880000000000003</v>
      </c>
      <c r="G275" t="s">
        <v>54</v>
      </c>
      <c r="H275" t="e">
        <f>VLOOKUP(Table2[[#This Row],[Region]],Table2[#All],8,FALSE)</f>
        <v>#VALUE!</v>
      </c>
      <c r="I275" t="e">
        <f>VLOOKUP(Table2[[#This Row],[Region]],Table2[#All],9,FALSE)</f>
        <v>#VALUE!</v>
      </c>
      <c r="J275" t="e">
        <f>VLOOKUP(Table2[[#This Row],[Region]],Table2[#All],7,FALSE)</f>
        <v>#VALUE!</v>
      </c>
    </row>
    <row r="276" spans="1:10" x14ac:dyDescent="0.35">
      <c r="A276" t="s">
        <v>36</v>
      </c>
      <c r="B276" t="s">
        <v>12</v>
      </c>
      <c r="C276" t="s">
        <v>53</v>
      </c>
      <c r="D276">
        <v>8.91</v>
      </c>
      <c r="E276">
        <v>5203579</v>
      </c>
      <c r="F276">
        <v>38.840000000000003</v>
      </c>
      <c r="G276" t="s">
        <v>54</v>
      </c>
      <c r="H276" t="e">
        <f>VLOOKUP(Table2[[#This Row],[Region]],Table2[#All],8,FALSE)</f>
        <v>#VALUE!</v>
      </c>
      <c r="I276" t="e">
        <f>VLOOKUP(Table2[[#This Row],[Region]],Table2[#All],9,FALSE)</f>
        <v>#VALUE!</v>
      </c>
      <c r="J276" t="e">
        <f>VLOOKUP(Table2[[#This Row],[Region]],Table2[#All],7,FALSE)</f>
        <v>#VALUE!</v>
      </c>
    </row>
    <row r="277" spans="1:10" x14ac:dyDescent="0.35">
      <c r="A277" t="s">
        <v>48</v>
      </c>
      <c r="B277" t="s">
        <v>58</v>
      </c>
      <c r="C277" t="s">
        <v>53</v>
      </c>
      <c r="D277">
        <v>6.45</v>
      </c>
      <c r="E277">
        <v>44198762</v>
      </c>
      <c r="F277">
        <v>38.79</v>
      </c>
      <c r="G277" t="s">
        <v>54</v>
      </c>
      <c r="H277" t="e">
        <f>VLOOKUP(Table2[[#This Row],[Region]],Table2[#All],8,FALSE)</f>
        <v>#VALUE!</v>
      </c>
      <c r="I277" t="e">
        <f>VLOOKUP(Table2[[#This Row],[Region]],Table2[#All],9,FALSE)</f>
        <v>#VALUE!</v>
      </c>
      <c r="J277" t="e">
        <f>VLOOKUP(Table2[[#This Row],[Region]],Table2[#All],7,FALSE)</f>
        <v>#VALUE!</v>
      </c>
    </row>
    <row r="278" spans="1:10" x14ac:dyDescent="0.35">
      <c r="A278" t="s">
        <v>49</v>
      </c>
      <c r="B278" t="s">
        <v>58</v>
      </c>
      <c r="C278" t="s">
        <v>53</v>
      </c>
      <c r="D278">
        <v>3.47</v>
      </c>
      <c r="E278">
        <v>2157845</v>
      </c>
      <c r="F278">
        <v>38.79</v>
      </c>
      <c r="G278" t="s">
        <v>54</v>
      </c>
      <c r="H278" t="e">
        <f>VLOOKUP(Table2[[#This Row],[Region]],Table2[#All],8,FALSE)</f>
        <v>#VALUE!</v>
      </c>
      <c r="I278" t="e">
        <f>VLOOKUP(Table2[[#This Row],[Region]],Table2[#All],9,FALSE)</f>
        <v>#VALUE!</v>
      </c>
      <c r="J278" t="e">
        <f>VLOOKUP(Table2[[#This Row],[Region]],Table2[#All],7,FALSE)</f>
        <v>#VALUE!</v>
      </c>
    </row>
    <row r="279" spans="1:10" x14ac:dyDescent="0.35">
      <c r="A279" t="s">
        <v>48</v>
      </c>
      <c r="B279" t="s">
        <v>56</v>
      </c>
      <c r="C279" t="s">
        <v>53</v>
      </c>
      <c r="D279">
        <v>9.19</v>
      </c>
      <c r="E279">
        <v>42697000</v>
      </c>
      <c r="F279">
        <v>38.78</v>
      </c>
      <c r="G279" t="s">
        <v>54</v>
      </c>
      <c r="H279" t="e">
        <f>VLOOKUP(Table2[[#This Row],[Region]],Table2[#All],8,FALSE)</f>
        <v>#VALUE!</v>
      </c>
      <c r="I279" t="e">
        <f>VLOOKUP(Table2[[#This Row],[Region]],Table2[#All],9,FALSE)</f>
        <v>#VALUE!</v>
      </c>
      <c r="J279" t="e">
        <f>VLOOKUP(Table2[[#This Row],[Region]],Table2[#All],7,FALSE)</f>
        <v>#VALUE!</v>
      </c>
    </row>
    <row r="280" spans="1:10" x14ac:dyDescent="0.35">
      <c r="A280" t="s">
        <v>29</v>
      </c>
      <c r="B280" t="s">
        <v>61</v>
      </c>
      <c r="C280" t="s">
        <v>53</v>
      </c>
      <c r="D280">
        <v>3.54</v>
      </c>
      <c r="E280">
        <v>177155</v>
      </c>
      <c r="F280">
        <v>38.700000000000003</v>
      </c>
      <c r="G280" t="s">
        <v>54</v>
      </c>
      <c r="H280" t="e">
        <f>VLOOKUP(Table2[[#This Row],[Region]],Table2[#All],8,FALSE)</f>
        <v>#VALUE!</v>
      </c>
      <c r="I280" t="e">
        <f>VLOOKUP(Table2[[#This Row],[Region]],Table2[#All],9,FALSE)</f>
        <v>#VALUE!</v>
      </c>
      <c r="J280" t="e">
        <f>VLOOKUP(Table2[[#This Row],[Region]],Table2[#All],7,FALSE)</f>
        <v>#VALUE!</v>
      </c>
    </row>
    <row r="281" spans="1:10" x14ac:dyDescent="0.35">
      <c r="A281" t="s">
        <v>36</v>
      </c>
      <c r="B281" t="s">
        <v>61</v>
      </c>
      <c r="C281" t="s">
        <v>53</v>
      </c>
      <c r="D281">
        <v>10.77</v>
      </c>
      <c r="E281">
        <v>5065804</v>
      </c>
      <c r="F281">
        <v>38.67</v>
      </c>
      <c r="G281" t="s">
        <v>54</v>
      </c>
      <c r="H281" t="e">
        <f>VLOOKUP(Table2[[#This Row],[Region]],Table2[#All],8,FALSE)</f>
        <v>#VALUE!</v>
      </c>
      <c r="I281" t="e">
        <f>VLOOKUP(Table2[[#This Row],[Region]],Table2[#All],9,FALSE)</f>
        <v>#VALUE!</v>
      </c>
      <c r="J281" t="e">
        <f>VLOOKUP(Table2[[#This Row],[Region]],Table2[#All],7,FALSE)</f>
        <v>#VALUE!</v>
      </c>
    </row>
    <row r="282" spans="1:10" x14ac:dyDescent="0.35">
      <c r="A282" t="s">
        <v>25</v>
      </c>
      <c r="B282" t="s">
        <v>16</v>
      </c>
      <c r="C282" t="s">
        <v>53</v>
      </c>
      <c r="D282">
        <v>10.14</v>
      </c>
      <c r="E282">
        <v>5781095</v>
      </c>
      <c r="F282">
        <v>38.659999999999997</v>
      </c>
      <c r="G282" t="s">
        <v>54</v>
      </c>
      <c r="H282" t="e">
        <f>VLOOKUP(Table2[[#This Row],[Region]],Table2[#All],8,FALSE)</f>
        <v>#VALUE!</v>
      </c>
      <c r="I282" t="e">
        <f>VLOOKUP(Table2[[#This Row],[Region]],Table2[#All],9,FALSE)</f>
        <v>#VALUE!</v>
      </c>
      <c r="J282" t="e">
        <f>VLOOKUP(Table2[[#This Row],[Region]],Table2[#All],7,FALSE)</f>
        <v>#VALUE!</v>
      </c>
    </row>
    <row r="283" spans="1:10" x14ac:dyDescent="0.35">
      <c r="A283" t="s">
        <v>23</v>
      </c>
      <c r="B283" t="s">
        <v>14</v>
      </c>
      <c r="C283" t="s">
        <v>53</v>
      </c>
      <c r="D283">
        <v>45.09</v>
      </c>
      <c r="E283">
        <v>14645275</v>
      </c>
      <c r="F283">
        <v>38.630000000000003</v>
      </c>
      <c r="G283" t="s">
        <v>54</v>
      </c>
      <c r="H283" t="e">
        <f>VLOOKUP(Table2[[#This Row],[Region]],Table2[#All],8,FALSE)</f>
        <v>#VALUE!</v>
      </c>
      <c r="I283" t="e">
        <f>VLOOKUP(Table2[[#This Row],[Region]],Table2[#All],9,FALSE)</f>
        <v>#VALUE!</v>
      </c>
      <c r="J283" t="e">
        <f>VLOOKUP(Table2[[#This Row],[Region]],Table2[#All],7,FALSE)</f>
        <v>#VALUE!</v>
      </c>
    </row>
    <row r="284" spans="1:10" x14ac:dyDescent="0.35">
      <c r="A284" t="s">
        <v>23</v>
      </c>
      <c r="B284" t="s">
        <v>58</v>
      </c>
      <c r="C284" t="s">
        <v>53</v>
      </c>
      <c r="D284">
        <v>8.8699999999999992</v>
      </c>
      <c r="E284">
        <v>23905700</v>
      </c>
      <c r="F284">
        <v>38.57</v>
      </c>
      <c r="G284" t="s">
        <v>54</v>
      </c>
      <c r="H284" t="e">
        <f>VLOOKUP(Table2[[#This Row],[Region]],Table2[#All],8,FALSE)</f>
        <v>#VALUE!</v>
      </c>
      <c r="I284" t="e">
        <f>VLOOKUP(Table2[[#This Row],[Region]],Table2[#All],9,FALSE)</f>
        <v>#VALUE!</v>
      </c>
      <c r="J284" t="e">
        <f>VLOOKUP(Table2[[#This Row],[Region]],Table2[#All],7,FALSE)</f>
        <v>#VALUE!</v>
      </c>
    </row>
    <row r="285" spans="1:10" x14ac:dyDescent="0.35">
      <c r="A285" t="s">
        <v>48</v>
      </c>
      <c r="B285" t="s">
        <v>13</v>
      </c>
      <c r="C285" t="s">
        <v>53</v>
      </c>
      <c r="D285">
        <v>9.3699999999999992</v>
      </c>
      <c r="E285">
        <v>43086706</v>
      </c>
      <c r="F285">
        <v>38.53</v>
      </c>
      <c r="G285" t="s">
        <v>54</v>
      </c>
      <c r="H285" t="e">
        <f>VLOOKUP(Table2[[#This Row],[Region]],Table2[#All],8,FALSE)</f>
        <v>#VALUE!</v>
      </c>
      <c r="I285" t="e">
        <f>VLOOKUP(Table2[[#This Row],[Region]],Table2[#All],9,FALSE)</f>
        <v>#VALUE!</v>
      </c>
      <c r="J285" t="e">
        <f>VLOOKUP(Table2[[#This Row],[Region]],Table2[#All],7,FALSE)</f>
        <v>#VALUE!</v>
      </c>
    </row>
    <row r="286" spans="1:10" x14ac:dyDescent="0.35">
      <c r="A286" t="s">
        <v>43</v>
      </c>
      <c r="B286" t="s">
        <v>52</v>
      </c>
      <c r="C286" t="s">
        <v>53</v>
      </c>
      <c r="D286">
        <v>4.03</v>
      </c>
      <c r="E286">
        <v>15226005</v>
      </c>
      <c r="F286">
        <v>38.520000000000003</v>
      </c>
      <c r="G286" t="s">
        <v>54</v>
      </c>
      <c r="H286" t="e">
        <f>VLOOKUP(Table2[[#This Row],[Region]],Table2[#All],8,FALSE)</f>
        <v>#VALUE!</v>
      </c>
      <c r="I286" t="e">
        <f>VLOOKUP(Table2[[#This Row],[Region]],Table2[#All],9,FALSE)</f>
        <v>#VALUE!</v>
      </c>
      <c r="J286" t="e">
        <f>VLOOKUP(Table2[[#This Row],[Region]],Table2[#All],7,FALSE)</f>
        <v>#VALUE!</v>
      </c>
    </row>
    <row r="287" spans="1:10" x14ac:dyDescent="0.35">
      <c r="A287" t="s">
        <v>23</v>
      </c>
      <c r="B287" t="s">
        <v>15</v>
      </c>
      <c r="C287" t="s">
        <v>53</v>
      </c>
      <c r="D287">
        <v>47.26</v>
      </c>
      <c r="E287">
        <v>14050319</v>
      </c>
      <c r="F287">
        <v>38.5</v>
      </c>
      <c r="G287" t="s">
        <v>54</v>
      </c>
      <c r="H287" t="e">
        <f>VLOOKUP(Table2[[#This Row],[Region]],Table2[#All],8,FALSE)</f>
        <v>#VALUE!</v>
      </c>
      <c r="I287" t="e">
        <f>VLOOKUP(Table2[[#This Row],[Region]],Table2[#All],9,FALSE)</f>
        <v>#VALUE!</v>
      </c>
      <c r="J287" t="e">
        <f>VLOOKUP(Table2[[#This Row],[Region]],Table2[#All],7,FALSE)</f>
        <v>#VALUE!</v>
      </c>
    </row>
    <row r="288" spans="1:10" x14ac:dyDescent="0.35">
      <c r="A288" t="s">
        <v>33</v>
      </c>
      <c r="B288" t="s">
        <v>15</v>
      </c>
      <c r="C288" t="s">
        <v>53</v>
      </c>
      <c r="D288">
        <v>2.2200000000000002</v>
      </c>
      <c r="E288">
        <v>2716966</v>
      </c>
      <c r="F288">
        <v>38.46</v>
      </c>
      <c r="G288" t="s">
        <v>54</v>
      </c>
      <c r="H288" t="e">
        <f>VLOOKUP(Table2[[#This Row],[Region]],Table2[#All],8,FALSE)</f>
        <v>#VALUE!</v>
      </c>
      <c r="I288" t="e">
        <f>VLOOKUP(Table2[[#This Row],[Region]],Table2[#All],9,FALSE)</f>
        <v>#VALUE!</v>
      </c>
      <c r="J288" t="e">
        <f>VLOOKUP(Table2[[#This Row],[Region]],Table2[#All],7,FALSE)</f>
        <v>#VALUE!</v>
      </c>
    </row>
    <row r="289" spans="1:10" x14ac:dyDescent="0.35">
      <c r="A289" t="s">
        <v>35</v>
      </c>
      <c r="B289" t="s">
        <v>56</v>
      </c>
      <c r="C289" t="s">
        <v>53</v>
      </c>
      <c r="D289">
        <v>0.52</v>
      </c>
      <c r="E289">
        <v>12169808</v>
      </c>
      <c r="F289">
        <v>38.42</v>
      </c>
      <c r="G289" t="s">
        <v>54</v>
      </c>
      <c r="H289" t="e">
        <f>VLOOKUP(Table2[[#This Row],[Region]],Table2[#All],8,FALSE)</f>
        <v>#VALUE!</v>
      </c>
      <c r="I289" t="e">
        <f>VLOOKUP(Table2[[#This Row],[Region]],Table2[#All],9,FALSE)</f>
        <v>#VALUE!</v>
      </c>
      <c r="J289" t="e">
        <f>VLOOKUP(Table2[[#This Row],[Region]],Table2[#All],7,FALSE)</f>
        <v>#VALUE!</v>
      </c>
    </row>
    <row r="290" spans="1:10" x14ac:dyDescent="0.35">
      <c r="A290" t="s">
        <v>27</v>
      </c>
      <c r="B290" t="s">
        <v>9</v>
      </c>
      <c r="C290" t="s">
        <v>53</v>
      </c>
      <c r="D290">
        <v>13.48</v>
      </c>
      <c r="E290">
        <v>157791</v>
      </c>
      <c r="F290">
        <v>38.36</v>
      </c>
      <c r="G290" t="s">
        <v>54</v>
      </c>
      <c r="H290" t="e">
        <f>VLOOKUP(Table2[[#This Row],[Region]],Table2[#All],8,FALSE)</f>
        <v>#VALUE!</v>
      </c>
      <c r="I290" t="e">
        <f>VLOOKUP(Table2[[#This Row],[Region]],Table2[#All],9,FALSE)</f>
        <v>#VALUE!</v>
      </c>
      <c r="J290" t="e">
        <f>VLOOKUP(Table2[[#This Row],[Region]],Table2[#All],7,FALSE)</f>
        <v>#VALUE!</v>
      </c>
    </row>
    <row r="291" spans="1:10" x14ac:dyDescent="0.35">
      <c r="A291" t="s">
        <v>33</v>
      </c>
      <c r="B291" t="s">
        <v>12</v>
      </c>
      <c r="C291" t="s">
        <v>53</v>
      </c>
      <c r="D291">
        <v>21.23</v>
      </c>
      <c r="E291">
        <v>2163397</v>
      </c>
      <c r="F291">
        <v>38.25</v>
      </c>
      <c r="G291" t="s">
        <v>54</v>
      </c>
      <c r="H291" t="e">
        <f>VLOOKUP(Table2[[#This Row],[Region]],Table2[#All],8,FALSE)</f>
        <v>#VALUE!</v>
      </c>
      <c r="I291" t="e">
        <f>VLOOKUP(Table2[[#This Row],[Region]],Table2[#All],9,FALSE)</f>
        <v>#VALUE!</v>
      </c>
      <c r="J291" t="e">
        <f>VLOOKUP(Table2[[#This Row],[Region]],Table2[#All],7,FALSE)</f>
        <v>#VALUE!</v>
      </c>
    </row>
    <row r="292" spans="1:10" x14ac:dyDescent="0.35">
      <c r="A292" t="s">
        <v>29</v>
      </c>
      <c r="B292" t="s">
        <v>55</v>
      </c>
      <c r="C292" t="s">
        <v>53</v>
      </c>
      <c r="D292">
        <v>5.45</v>
      </c>
      <c r="E292">
        <v>170471</v>
      </c>
      <c r="F292">
        <v>38.19</v>
      </c>
      <c r="G292" t="s">
        <v>54</v>
      </c>
      <c r="H292" t="e">
        <f>VLOOKUP(Table2[[#This Row],[Region]],Table2[#All],8,FALSE)</f>
        <v>#VALUE!</v>
      </c>
      <c r="I292" t="e">
        <f>VLOOKUP(Table2[[#This Row],[Region]],Table2[#All],9,FALSE)</f>
        <v>#VALUE!</v>
      </c>
      <c r="J292" t="e">
        <f>VLOOKUP(Table2[[#This Row],[Region]],Table2[#All],7,FALSE)</f>
        <v>#VALUE!</v>
      </c>
    </row>
    <row r="293" spans="1:10" x14ac:dyDescent="0.35">
      <c r="A293" t="s">
        <v>8</v>
      </c>
      <c r="B293" t="s">
        <v>15</v>
      </c>
      <c r="C293" t="s">
        <v>53</v>
      </c>
      <c r="D293">
        <v>14.46</v>
      </c>
      <c r="E293">
        <v>9526902</v>
      </c>
      <c r="F293">
        <v>38.159999999999997</v>
      </c>
      <c r="G293" t="s">
        <v>54</v>
      </c>
      <c r="H293" t="e">
        <f>VLOOKUP(Table2[[#This Row],[Region]],Table2[#All],8,FALSE)</f>
        <v>#VALUE!</v>
      </c>
      <c r="I293" t="e">
        <f>VLOOKUP(Table2[[#This Row],[Region]],Table2[#All],9,FALSE)</f>
        <v>#VALUE!</v>
      </c>
      <c r="J293" t="e">
        <f>VLOOKUP(Table2[[#This Row],[Region]],Table2[#All],7,FALSE)</f>
        <v>#VALUE!</v>
      </c>
    </row>
    <row r="294" spans="1:10" x14ac:dyDescent="0.35">
      <c r="A294" t="s">
        <v>36</v>
      </c>
      <c r="B294" t="s">
        <v>52</v>
      </c>
      <c r="C294" t="s">
        <v>53</v>
      </c>
      <c r="D294">
        <v>6.63</v>
      </c>
      <c r="E294">
        <v>5184355</v>
      </c>
      <c r="F294">
        <v>38.07</v>
      </c>
      <c r="G294" t="s">
        <v>54</v>
      </c>
      <c r="H294" t="e">
        <f>VLOOKUP(Table2[[#This Row],[Region]],Table2[#All],8,FALSE)</f>
        <v>#VALUE!</v>
      </c>
      <c r="I294" t="e">
        <f>VLOOKUP(Table2[[#This Row],[Region]],Table2[#All],9,FALSE)</f>
        <v>#VALUE!</v>
      </c>
      <c r="J294" t="e">
        <f>VLOOKUP(Table2[[#This Row],[Region]],Table2[#All],7,FALSE)</f>
        <v>#VALUE!</v>
      </c>
    </row>
    <row r="295" spans="1:10" x14ac:dyDescent="0.35">
      <c r="A295" t="s">
        <v>48</v>
      </c>
      <c r="B295" t="s">
        <v>60</v>
      </c>
      <c r="C295" t="s">
        <v>53</v>
      </c>
      <c r="D295">
        <v>6.94</v>
      </c>
      <c r="E295">
        <v>43261530</v>
      </c>
      <c r="F295">
        <v>38.01</v>
      </c>
      <c r="G295" t="s">
        <v>54</v>
      </c>
      <c r="H295" t="e">
        <f>VLOOKUP(Table2[[#This Row],[Region]],Table2[#All],8,FALSE)</f>
        <v>#VALUE!</v>
      </c>
      <c r="I295" t="e">
        <f>VLOOKUP(Table2[[#This Row],[Region]],Table2[#All],9,FALSE)</f>
        <v>#VALUE!</v>
      </c>
      <c r="J295" t="e">
        <f>VLOOKUP(Table2[[#This Row],[Region]],Table2[#All],7,FALSE)</f>
        <v>#VALUE!</v>
      </c>
    </row>
    <row r="296" spans="1:10" x14ac:dyDescent="0.35">
      <c r="A296" t="s">
        <v>37</v>
      </c>
      <c r="B296" t="s">
        <v>52</v>
      </c>
      <c r="C296" t="s">
        <v>53</v>
      </c>
      <c r="D296">
        <v>3.63</v>
      </c>
      <c r="E296">
        <v>15349838</v>
      </c>
      <c r="F296">
        <v>37.97</v>
      </c>
      <c r="G296" t="s">
        <v>54</v>
      </c>
      <c r="H296" t="e">
        <f>VLOOKUP(Table2[[#This Row],[Region]],Table2[#All],8,FALSE)</f>
        <v>#VALUE!</v>
      </c>
      <c r="I296" t="e">
        <f>VLOOKUP(Table2[[#This Row],[Region]],Table2[#All],9,FALSE)</f>
        <v>#VALUE!</v>
      </c>
      <c r="J296" t="e">
        <f>VLOOKUP(Table2[[#This Row],[Region]],Table2[#All],7,FALSE)</f>
        <v>#VALUE!</v>
      </c>
    </row>
    <row r="297" spans="1:10" x14ac:dyDescent="0.35">
      <c r="A297" t="s">
        <v>34</v>
      </c>
      <c r="B297" t="s">
        <v>13</v>
      </c>
      <c r="C297" t="s">
        <v>53</v>
      </c>
      <c r="D297">
        <v>5.01</v>
      </c>
      <c r="E297">
        <v>7157454</v>
      </c>
      <c r="F297">
        <v>37.96</v>
      </c>
      <c r="G297" t="s">
        <v>54</v>
      </c>
      <c r="H297" t="e">
        <f>VLOOKUP(Table2[[#This Row],[Region]],Table2[#All],8,FALSE)</f>
        <v>#VALUE!</v>
      </c>
      <c r="I297" t="e">
        <f>VLOOKUP(Table2[[#This Row],[Region]],Table2[#All],9,FALSE)</f>
        <v>#VALUE!</v>
      </c>
      <c r="J297" t="e">
        <f>VLOOKUP(Table2[[#This Row],[Region]],Table2[#All],7,FALSE)</f>
        <v>#VALUE!</v>
      </c>
    </row>
    <row r="298" spans="1:10" x14ac:dyDescent="0.35">
      <c r="A298" t="s">
        <v>27</v>
      </c>
      <c r="B298" t="s">
        <v>59</v>
      </c>
      <c r="C298" t="s">
        <v>53</v>
      </c>
      <c r="D298">
        <v>15.84</v>
      </c>
      <c r="E298">
        <v>149511</v>
      </c>
      <c r="F298">
        <v>37.9</v>
      </c>
      <c r="G298" t="s">
        <v>54</v>
      </c>
      <c r="H298" t="e">
        <f>VLOOKUP(Table2[[#This Row],[Region]],Table2[#All],8,FALSE)</f>
        <v>#VALUE!</v>
      </c>
      <c r="I298" t="e">
        <f>VLOOKUP(Table2[[#This Row],[Region]],Table2[#All],9,FALSE)</f>
        <v>#VALUE!</v>
      </c>
      <c r="J298" t="e">
        <f>VLOOKUP(Table2[[#This Row],[Region]],Table2[#All],7,FALSE)</f>
        <v>#VALUE!</v>
      </c>
    </row>
    <row r="299" spans="1:10" x14ac:dyDescent="0.35">
      <c r="A299" t="s">
        <v>37</v>
      </c>
      <c r="B299" t="s">
        <v>14</v>
      </c>
      <c r="C299" t="s">
        <v>53</v>
      </c>
      <c r="D299">
        <v>12.5</v>
      </c>
      <c r="E299">
        <v>14238959</v>
      </c>
      <c r="F299">
        <v>37.880000000000003</v>
      </c>
      <c r="G299" t="s">
        <v>54</v>
      </c>
      <c r="H299" t="e">
        <f>VLOOKUP(Table2[[#This Row],[Region]],Table2[#All],8,FALSE)</f>
        <v>#VALUE!</v>
      </c>
      <c r="I299" t="e">
        <f>VLOOKUP(Table2[[#This Row],[Region]],Table2[#All],9,FALSE)</f>
        <v>#VALUE!</v>
      </c>
      <c r="J299" t="e">
        <f>VLOOKUP(Table2[[#This Row],[Region]],Table2[#All],7,FALSE)</f>
        <v>#VALUE!</v>
      </c>
    </row>
    <row r="300" spans="1:10" x14ac:dyDescent="0.35">
      <c r="A300" t="s">
        <v>44</v>
      </c>
      <c r="B300" t="s">
        <v>14</v>
      </c>
      <c r="C300" t="s">
        <v>53</v>
      </c>
      <c r="D300">
        <v>0</v>
      </c>
      <c r="E300">
        <v>133399</v>
      </c>
      <c r="F300">
        <v>37.72</v>
      </c>
      <c r="G300" t="s">
        <v>54</v>
      </c>
      <c r="H300" t="e">
        <f>VLOOKUP(Table2[[#This Row],[Region]],Table2[#All],8,FALSE)</f>
        <v>#VALUE!</v>
      </c>
      <c r="I300" t="e">
        <f>VLOOKUP(Table2[[#This Row],[Region]],Table2[#All],9,FALSE)</f>
        <v>#VALUE!</v>
      </c>
      <c r="J300" t="e">
        <f>VLOOKUP(Table2[[#This Row],[Region]],Table2[#All],7,FALSE)</f>
        <v>#VALUE!</v>
      </c>
    </row>
    <row r="301" spans="1:10" x14ac:dyDescent="0.35">
      <c r="A301" t="s">
        <v>36</v>
      </c>
      <c r="B301" t="s">
        <v>9</v>
      </c>
      <c r="C301" t="s">
        <v>53</v>
      </c>
      <c r="D301">
        <v>4.1100000000000003</v>
      </c>
      <c r="E301">
        <v>5307026</v>
      </c>
      <c r="F301">
        <v>37.659999999999997</v>
      </c>
      <c r="G301" t="s">
        <v>54</v>
      </c>
      <c r="H301" t="e">
        <f>VLOOKUP(Table2[[#This Row],[Region]],Table2[#All],8,FALSE)</f>
        <v>#VALUE!</v>
      </c>
      <c r="I301" t="e">
        <f>VLOOKUP(Table2[[#This Row],[Region]],Table2[#All],9,FALSE)</f>
        <v>#VALUE!</v>
      </c>
      <c r="J301" t="e">
        <f>VLOOKUP(Table2[[#This Row],[Region]],Table2[#All],7,FALSE)</f>
        <v>#VALUE!</v>
      </c>
    </row>
    <row r="302" spans="1:10" x14ac:dyDescent="0.35">
      <c r="A302" t="s">
        <v>23</v>
      </c>
      <c r="B302" t="s">
        <v>9</v>
      </c>
      <c r="C302" t="s">
        <v>53</v>
      </c>
      <c r="D302">
        <v>9.1300000000000008</v>
      </c>
      <c r="E302">
        <v>23409006</v>
      </c>
      <c r="F302">
        <v>37.54</v>
      </c>
      <c r="G302" t="s">
        <v>54</v>
      </c>
      <c r="H302" t="e">
        <f>VLOOKUP(Table2[[#This Row],[Region]],Table2[#All],8,FALSE)</f>
        <v>#VALUE!</v>
      </c>
      <c r="I302" t="e">
        <f>VLOOKUP(Table2[[#This Row],[Region]],Table2[#All],9,FALSE)</f>
        <v>#VALUE!</v>
      </c>
      <c r="J302" t="e">
        <f>VLOOKUP(Table2[[#This Row],[Region]],Table2[#All],7,FALSE)</f>
        <v>#VALUE!</v>
      </c>
    </row>
    <row r="303" spans="1:10" x14ac:dyDescent="0.35">
      <c r="A303" t="s">
        <v>48</v>
      </c>
      <c r="B303" t="s">
        <v>15</v>
      </c>
      <c r="C303" t="s">
        <v>53</v>
      </c>
      <c r="D303">
        <v>16.89</v>
      </c>
      <c r="E303">
        <v>38640999</v>
      </c>
      <c r="F303">
        <v>37.520000000000003</v>
      </c>
      <c r="G303" t="s">
        <v>54</v>
      </c>
      <c r="H303" t="e">
        <f>VLOOKUP(Table2[[#This Row],[Region]],Table2[#All],8,FALSE)</f>
        <v>#VALUE!</v>
      </c>
      <c r="I303" t="e">
        <f>VLOOKUP(Table2[[#This Row],[Region]],Table2[#All],9,FALSE)</f>
        <v>#VALUE!</v>
      </c>
      <c r="J303" t="e">
        <f>VLOOKUP(Table2[[#This Row],[Region]],Table2[#All],7,FALSE)</f>
        <v>#VALUE!</v>
      </c>
    </row>
    <row r="304" spans="1:10" x14ac:dyDescent="0.35">
      <c r="A304" t="s">
        <v>23</v>
      </c>
      <c r="B304" t="s">
        <v>60</v>
      </c>
      <c r="C304" t="s">
        <v>53</v>
      </c>
      <c r="D304">
        <v>12.4</v>
      </c>
      <c r="E304">
        <v>22445989</v>
      </c>
      <c r="F304">
        <v>37.51</v>
      </c>
      <c r="G304" t="s">
        <v>54</v>
      </c>
      <c r="H304" t="e">
        <f>VLOOKUP(Table2[[#This Row],[Region]],Table2[#All],8,FALSE)</f>
        <v>#VALUE!</v>
      </c>
      <c r="I304" t="e">
        <f>VLOOKUP(Table2[[#This Row],[Region]],Table2[#All],9,FALSE)</f>
        <v>#VALUE!</v>
      </c>
      <c r="J304" t="e">
        <f>VLOOKUP(Table2[[#This Row],[Region]],Table2[#All],7,FALSE)</f>
        <v>#VALUE!</v>
      </c>
    </row>
    <row r="305" spans="1:10" x14ac:dyDescent="0.35">
      <c r="A305" t="s">
        <v>49</v>
      </c>
      <c r="B305" t="s">
        <v>52</v>
      </c>
      <c r="C305" t="s">
        <v>53</v>
      </c>
      <c r="D305">
        <v>1.63</v>
      </c>
      <c r="E305">
        <v>2108044</v>
      </c>
      <c r="F305">
        <v>37.47</v>
      </c>
      <c r="G305" t="s">
        <v>54</v>
      </c>
      <c r="H305" t="e">
        <f>VLOOKUP(Table2[[#This Row],[Region]],Table2[#All],8,FALSE)</f>
        <v>#VALUE!</v>
      </c>
      <c r="I305" t="e">
        <f>VLOOKUP(Table2[[#This Row],[Region]],Table2[#All],9,FALSE)</f>
        <v>#VALUE!</v>
      </c>
      <c r="J305" t="e">
        <f>VLOOKUP(Table2[[#This Row],[Region]],Table2[#All],7,FALSE)</f>
        <v>#VALUE!</v>
      </c>
    </row>
    <row r="306" spans="1:10" x14ac:dyDescent="0.35">
      <c r="A306" t="s">
        <v>27</v>
      </c>
      <c r="B306" t="s">
        <v>13</v>
      </c>
      <c r="C306" t="s">
        <v>53</v>
      </c>
      <c r="D306">
        <v>15.18</v>
      </c>
      <c r="E306">
        <v>152413</v>
      </c>
      <c r="F306">
        <v>37.450000000000003</v>
      </c>
      <c r="G306" t="s">
        <v>54</v>
      </c>
      <c r="H306" t="e">
        <f>VLOOKUP(Table2[[#This Row],[Region]],Table2[#All],8,FALSE)</f>
        <v>#VALUE!</v>
      </c>
      <c r="I306" t="e">
        <f>VLOOKUP(Table2[[#This Row],[Region]],Table2[#All],9,FALSE)</f>
        <v>#VALUE!</v>
      </c>
      <c r="J306" t="e">
        <f>VLOOKUP(Table2[[#This Row],[Region]],Table2[#All],7,FALSE)</f>
        <v>#VALUE!</v>
      </c>
    </row>
    <row r="307" spans="1:10" x14ac:dyDescent="0.35">
      <c r="A307" t="s">
        <v>38</v>
      </c>
      <c r="B307" t="s">
        <v>14</v>
      </c>
      <c r="C307" t="s">
        <v>53</v>
      </c>
      <c r="D307">
        <v>25.28</v>
      </c>
      <c r="E307">
        <v>15014802</v>
      </c>
      <c r="F307">
        <v>37.42</v>
      </c>
      <c r="G307" t="s">
        <v>54</v>
      </c>
      <c r="H307" t="e">
        <f>VLOOKUP(Table2[[#This Row],[Region]],Table2[#All],8,FALSE)</f>
        <v>#VALUE!</v>
      </c>
      <c r="I307" t="e">
        <f>VLOOKUP(Table2[[#This Row],[Region]],Table2[#All],9,FALSE)</f>
        <v>#VALUE!</v>
      </c>
      <c r="J307" t="e">
        <f>VLOOKUP(Table2[[#This Row],[Region]],Table2[#All],7,FALSE)</f>
        <v>#VALUE!</v>
      </c>
    </row>
    <row r="308" spans="1:10" x14ac:dyDescent="0.35">
      <c r="A308" t="s">
        <v>23</v>
      </c>
      <c r="B308" t="s">
        <v>16</v>
      </c>
      <c r="C308" t="s">
        <v>53</v>
      </c>
      <c r="D308">
        <v>20.49</v>
      </c>
      <c r="E308">
        <v>20622566</v>
      </c>
      <c r="F308">
        <v>37.4</v>
      </c>
      <c r="G308" t="s">
        <v>54</v>
      </c>
      <c r="H308" t="e">
        <f>VLOOKUP(Table2[[#This Row],[Region]],Table2[#All],8,FALSE)</f>
        <v>#VALUE!</v>
      </c>
      <c r="I308" t="e">
        <f>VLOOKUP(Table2[[#This Row],[Region]],Table2[#All],9,FALSE)</f>
        <v>#VALUE!</v>
      </c>
      <c r="J308" t="e">
        <f>VLOOKUP(Table2[[#This Row],[Region]],Table2[#All],7,FALSE)</f>
        <v>#VALUE!</v>
      </c>
    </row>
    <row r="309" spans="1:10" x14ac:dyDescent="0.35">
      <c r="A309" t="s">
        <v>23</v>
      </c>
      <c r="B309" t="s">
        <v>12</v>
      </c>
      <c r="C309" t="s">
        <v>53</v>
      </c>
      <c r="D309">
        <v>9.61</v>
      </c>
      <c r="E309">
        <v>23168192</v>
      </c>
      <c r="F309">
        <v>37.28</v>
      </c>
      <c r="G309" t="s">
        <v>54</v>
      </c>
      <c r="H309" t="e">
        <f>VLOOKUP(Table2[[#This Row],[Region]],Table2[#All],8,FALSE)</f>
        <v>#VALUE!</v>
      </c>
      <c r="I309" t="e">
        <f>VLOOKUP(Table2[[#This Row],[Region]],Table2[#All],9,FALSE)</f>
        <v>#VALUE!</v>
      </c>
      <c r="J309" t="e">
        <f>VLOOKUP(Table2[[#This Row],[Region]],Table2[#All],7,FALSE)</f>
        <v>#VALUE!</v>
      </c>
    </row>
    <row r="310" spans="1:10" x14ac:dyDescent="0.35">
      <c r="A310" t="s">
        <v>23</v>
      </c>
      <c r="B310" t="s">
        <v>61</v>
      </c>
      <c r="C310" t="s">
        <v>53</v>
      </c>
      <c r="D310">
        <v>10.16</v>
      </c>
      <c r="E310">
        <v>22914530</v>
      </c>
      <c r="F310">
        <v>37.25</v>
      </c>
      <c r="G310" t="s">
        <v>54</v>
      </c>
      <c r="H310" t="e">
        <f>VLOOKUP(Table2[[#This Row],[Region]],Table2[#All],8,FALSE)</f>
        <v>#VALUE!</v>
      </c>
      <c r="I310" t="e">
        <f>VLOOKUP(Table2[[#This Row],[Region]],Table2[#All],9,FALSE)</f>
        <v>#VALUE!</v>
      </c>
      <c r="J310" t="e">
        <f>VLOOKUP(Table2[[#This Row],[Region]],Table2[#All],7,FALSE)</f>
        <v>#VALUE!</v>
      </c>
    </row>
    <row r="311" spans="1:10" x14ac:dyDescent="0.35">
      <c r="A311" t="s">
        <v>49</v>
      </c>
      <c r="B311" t="s">
        <v>12</v>
      </c>
      <c r="C311" t="s">
        <v>53</v>
      </c>
      <c r="D311">
        <v>4.8499999999999996</v>
      </c>
      <c r="E311">
        <v>2057523</v>
      </c>
      <c r="F311">
        <v>37.159999999999997</v>
      </c>
      <c r="G311" t="s">
        <v>54</v>
      </c>
      <c r="H311" t="e">
        <f>VLOOKUP(Table2[[#This Row],[Region]],Table2[#All],8,FALSE)</f>
        <v>#VALUE!</v>
      </c>
      <c r="I311" t="e">
        <f>VLOOKUP(Table2[[#This Row],[Region]],Table2[#All],9,FALSE)</f>
        <v>#VALUE!</v>
      </c>
      <c r="J311" t="e">
        <f>VLOOKUP(Table2[[#This Row],[Region]],Table2[#All],7,FALSE)</f>
        <v>#VALUE!</v>
      </c>
    </row>
    <row r="312" spans="1:10" x14ac:dyDescent="0.35">
      <c r="A312" t="s">
        <v>27</v>
      </c>
      <c r="B312" t="s">
        <v>61</v>
      </c>
      <c r="C312" t="s">
        <v>53</v>
      </c>
      <c r="D312">
        <v>16.97</v>
      </c>
      <c r="E312">
        <v>145671</v>
      </c>
      <c r="F312">
        <v>37.08</v>
      </c>
      <c r="G312" t="s">
        <v>54</v>
      </c>
      <c r="H312" t="e">
        <f>VLOOKUP(Table2[[#This Row],[Region]],Table2[#All],8,FALSE)</f>
        <v>#VALUE!</v>
      </c>
      <c r="I312" t="e">
        <f>VLOOKUP(Table2[[#This Row],[Region]],Table2[#All],9,FALSE)</f>
        <v>#VALUE!</v>
      </c>
      <c r="J312" t="e">
        <f>VLOOKUP(Table2[[#This Row],[Region]],Table2[#All],7,FALSE)</f>
        <v>#VALUE!</v>
      </c>
    </row>
    <row r="313" spans="1:10" x14ac:dyDescent="0.35">
      <c r="A313" t="s">
        <v>34</v>
      </c>
      <c r="B313" t="s">
        <v>15</v>
      </c>
      <c r="C313" t="s">
        <v>53</v>
      </c>
      <c r="D313">
        <v>55.1</v>
      </c>
      <c r="E313">
        <v>3315038</v>
      </c>
      <c r="F313">
        <v>37.03</v>
      </c>
      <c r="G313" t="s">
        <v>54</v>
      </c>
      <c r="H313" t="e">
        <f>VLOOKUP(Table2[[#This Row],[Region]],Table2[#All],8,FALSE)</f>
        <v>#VALUE!</v>
      </c>
      <c r="I313" t="e">
        <f>VLOOKUP(Table2[[#This Row],[Region]],Table2[#All],9,FALSE)</f>
        <v>#VALUE!</v>
      </c>
      <c r="J313" t="e">
        <f>VLOOKUP(Table2[[#This Row],[Region]],Table2[#All],7,FALSE)</f>
        <v>#VALUE!</v>
      </c>
    </row>
    <row r="314" spans="1:10" x14ac:dyDescent="0.35">
      <c r="A314" t="s">
        <v>36</v>
      </c>
      <c r="B314" t="s">
        <v>16</v>
      </c>
      <c r="C314" t="s">
        <v>53</v>
      </c>
      <c r="D314">
        <v>27.66</v>
      </c>
      <c r="E314">
        <v>3952088</v>
      </c>
      <c r="F314">
        <v>37.01</v>
      </c>
      <c r="G314" t="s">
        <v>54</v>
      </c>
      <c r="H314" t="e">
        <f>VLOOKUP(Table2[[#This Row],[Region]],Table2[#All],8,FALSE)</f>
        <v>#VALUE!</v>
      </c>
      <c r="I314" t="e">
        <f>VLOOKUP(Table2[[#This Row],[Region]],Table2[#All],9,FALSE)</f>
        <v>#VALUE!</v>
      </c>
      <c r="J314" t="e">
        <f>VLOOKUP(Table2[[#This Row],[Region]],Table2[#All],7,FALSE)</f>
        <v>#VALUE!</v>
      </c>
    </row>
    <row r="315" spans="1:10" x14ac:dyDescent="0.35">
      <c r="A315" t="s">
        <v>49</v>
      </c>
      <c r="B315" t="s">
        <v>55</v>
      </c>
      <c r="C315" t="s">
        <v>53</v>
      </c>
      <c r="D315">
        <v>4.6500000000000004</v>
      </c>
      <c r="E315">
        <v>2021553</v>
      </c>
      <c r="F315">
        <v>37.01</v>
      </c>
      <c r="G315" t="s">
        <v>54</v>
      </c>
      <c r="H315" t="e">
        <f>VLOOKUP(Table2[[#This Row],[Region]],Table2[#All],8,FALSE)</f>
        <v>#VALUE!</v>
      </c>
      <c r="I315" t="e">
        <f>VLOOKUP(Table2[[#This Row],[Region]],Table2[#All],9,FALSE)</f>
        <v>#VALUE!</v>
      </c>
      <c r="J315" t="e">
        <f>VLOOKUP(Table2[[#This Row],[Region]],Table2[#All],7,FALSE)</f>
        <v>#VALUE!</v>
      </c>
    </row>
    <row r="316" spans="1:10" x14ac:dyDescent="0.35">
      <c r="A316" t="s">
        <v>49</v>
      </c>
      <c r="B316" t="s">
        <v>56</v>
      </c>
      <c r="C316" t="s">
        <v>53</v>
      </c>
      <c r="D316">
        <v>5.74</v>
      </c>
      <c r="E316">
        <v>2000524</v>
      </c>
      <c r="F316">
        <v>36.97</v>
      </c>
      <c r="G316" t="s">
        <v>54</v>
      </c>
      <c r="H316" t="e">
        <f>VLOOKUP(Table2[[#This Row],[Region]],Table2[#All],8,FALSE)</f>
        <v>#VALUE!</v>
      </c>
      <c r="I316" t="e">
        <f>VLOOKUP(Table2[[#This Row],[Region]],Table2[#All],9,FALSE)</f>
        <v>#VALUE!</v>
      </c>
      <c r="J316" t="e">
        <f>VLOOKUP(Table2[[#This Row],[Region]],Table2[#All],7,FALSE)</f>
        <v>#VALUE!</v>
      </c>
    </row>
    <row r="317" spans="1:10" x14ac:dyDescent="0.35">
      <c r="A317" t="s">
        <v>34</v>
      </c>
      <c r="B317" t="s">
        <v>14</v>
      </c>
      <c r="C317" t="s">
        <v>53</v>
      </c>
      <c r="D317">
        <v>41.72</v>
      </c>
      <c r="E317">
        <v>4280434</v>
      </c>
      <c r="F317">
        <v>36.92</v>
      </c>
      <c r="G317" t="s">
        <v>54</v>
      </c>
      <c r="H317" t="e">
        <f>VLOOKUP(Table2[[#This Row],[Region]],Table2[#All],8,FALSE)</f>
        <v>#VALUE!</v>
      </c>
      <c r="I317" t="e">
        <f>VLOOKUP(Table2[[#This Row],[Region]],Table2[#All],9,FALSE)</f>
        <v>#VALUE!</v>
      </c>
      <c r="J317" t="e">
        <f>VLOOKUP(Table2[[#This Row],[Region]],Table2[#All],7,FALSE)</f>
        <v>#VALUE!</v>
      </c>
    </row>
    <row r="318" spans="1:10" x14ac:dyDescent="0.35">
      <c r="A318" t="s">
        <v>49</v>
      </c>
      <c r="B318" t="s">
        <v>59</v>
      </c>
      <c r="C318" t="s">
        <v>53</v>
      </c>
      <c r="D318">
        <v>4.83</v>
      </c>
      <c r="E318">
        <v>2027662</v>
      </c>
      <c r="F318">
        <v>36.9</v>
      </c>
      <c r="G318" t="s">
        <v>54</v>
      </c>
      <c r="H318" t="e">
        <f>VLOOKUP(Table2[[#This Row],[Region]],Table2[#All],8,FALSE)</f>
        <v>#VALUE!</v>
      </c>
      <c r="I318" t="e">
        <f>VLOOKUP(Table2[[#This Row],[Region]],Table2[#All],9,FALSE)</f>
        <v>#VALUE!</v>
      </c>
      <c r="J318" t="e">
        <f>VLOOKUP(Table2[[#This Row],[Region]],Table2[#All],7,FALSE)</f>
        <v>#VALUE!</v>
      </c>
    </row>
    <row r="319" spans="1:10" x14ac:dyDescent="0.35">
      <c r="A319" t="s">
        <v>48</v>
      </c>
      <c r="B319" t="s">
        <v>16</v>
      </c>
      <c r="C319" t="s">
        <v>53</v>
      </c>
      <c r="D319">
        <v>8.51</v>
      </c>
      <c r="E319">
        <v>41908909</v>
      </c>
      <c r="F319">
        <v>36.89</v>
      </c>
      <c r="G319" t="s">
        <v>54</v>
      </c>
      <c r="H319" t="e">
        <f>VLOOKUP(Table2[[#This Row],[Region]],Table2[#All],8,FALSE)</f>
        <v>#VALUE!</v>
      </c>
      <c r="I319" t="e">
        <f>VLOOKUP(Table2[[#This Row],[Region]],Table2[#All],9,FALSE)</f>
        <v>#VALUE!</v>
      </c>
      <c r="J319" t="e">
        <f>VLOOKUP(Table2[[#This Row],[Region]],Table2[#All],7,FALSE)</f>
        <v>#VALUE!</v>
      </c>
    </row>
    <row r="320" spans="1:10" x14ac:dyDescent="0.35">
      <c r="A320" t="s">
        <v>23</v>
      </c>
      <c r="B320" t="s">
        <v>57</v>
      </c>
      <c r="C320" t="s">
        <v>53</v>
      </c>
      <c r="D320">
        <v>11</v>
      </c>
      <c r="E320">
        <v>22260203</v>
      </c>
      <c r="F320">
        <v>36.85</v>
      </c>
      <c r="G320" t="s">
        <v>54</v>
      </c>
      <c r="H320" t="e">
        <f>VLOOKUP(Table2[[#This Row],[Region]],Table2[#All],8,FALSE)</f>
        <v>#VALUE!</v>
      </c>
      <c r="I320" t="e">
        <f>VLOOKUP(Table2[[#This Row],[Region]],Table2[#All],9,FALSE)</f>
        <v>#VALUE!</v>
      </c>
      <c r="J320" t="e">
        <f>VLOOKUP(Table2[[#This Row],[Region]],Table2[#All],7,FALSE)</f>
        <v>#VALUE!</v>
      </c>
    </row>
    <row r="321" spans="1:10" x14ac:dyDescent="0.35">
      <c r="A321" t="s">
        <v>49</v>
      </c>
      <c r="B321" t="s">
        <v>60</v>
      </c>
      <c r="C321" t="s">
        <v>53</v>
      </c>
      <c r="D321">
        <v>5.56</v>
      </c>
      <c r="E321">
        <v>2007113</v>
      </c>
      <c r="F321">
        <v>36.729999999999997</v>
      </c>
      <c r="G321" t="s">
        <v>54</v>
      </c>
      <c r="H321" t="e">
        <f>VLOOKUP(Table2[[#This Row],[Region]],Table2[#All],8,FALSE)</f>
        <v>#VALUE!</v>
      </c>
      <c r="I321" t="e">
        <f>VLOOKUP(Table2[[#This Row],[Region]],Table2[#All],9,FALSE)</f>
        <v>#VALUE!</v>
      </c>
      <c r="J321" t="e">
        <f>VLOOKUP(Table2[[#This Row],[Region]],Table2[#All],7,FALSE)</f>
        <v>#VALUE!</v>
      </c>
    </row>
    <row r="322" spans="1:10" x14ac:dyDescent="0.35">
      <c r="A322" t="s">
        <v>40</v>
      </c>
      <c r="B322" t="s">
        <v>15</v>
      </c>
      <c r="C322" t="s">
        <v>53</v>
      </c>
      <c r="D322">
        <v>9.4499999999999993</v>
      </c>
      <c r="E322">
        <v>9683719</v>
      </c>
      <c r="F322">
        <v>36.479999999999997</v>
      </c>
      <c r="G322" t="s">
        <v>54</v>
      </c>
      <c r="H322" t="e">
        <f>VLOOKUP(Table2[[#This Row],[Region]],Table2[#All],8,FALSE)</f>
        <v>#VALUE!</v>
      </c>
      <c r="I322" t="e">
        <f>VLOOKUP(Table2[[#This Row],[Region]],Table2[#All],9,FALSE)</f>
        <v>#VALUE!</v>
      </c>
      <c r="J322" t="e">
        <f>VLOOKUP(Table2[[#This Row],[Region]],Table2[#All],7,FALSE)</f>
        <v>#VALUE!</v>
      </c>
    </row>
    <row r="323" spans="1:10" x14ac:dyDescent="0.35">
      <c r="A323" t="s">
        <v>35</v>
      </c>
      <c r="B323" t="s">
        <v>60</v>
      </c>
      <c r="C323" t="s">
        <v>53</v>
      </c>
      <c r="D323">
        <v>1.19</v>
      </c>
      <c r="E323">
        <v>11537217</v>
      </c>
      <c r="F323">
        <v>36.450000000000003</v>
      </c>
      <c r="G323" t="s">
        <v>54</v>
      </c>
      <c r="H323" t="e">
        <f>VLOOKUP(Table2[[#This Row],[Region]],Table2[#All],8,FALSE)</f>
        <v>#VALUE!</v>
      </c>
      <c r="I323" t="e">
        <f>VLOOKUP(Table2[[#This Row],[Region]],Table2[#All],9,FALSE)</f>
        <v>#VALUE!</v>
      </c>
      <c r="J323" t="e">
        <f>VLOOKUP(Table2[[#This Row],[Region]],Table2[#All],7,FALSE)</f>
        <v>#VALUE!</v>
      </c>
    </row>
    <row r="324" spans="1:10" x14ac:dyDescent="0.35">
      <c r="A324" t="s">
        <v>40</v>
      </c>
      <c r="B324" t="s">
        <v>16</v>
      </c>
      <c r="C324" t="s">
        <v>53</v>
      </c>
      <c r="D324">
        <v>4.59</v>
      </c>
      <c r="E324">
        <v>10187145</v>
      </c>
      <c r="F324">
        <v>36.36</v>
      </c>
      <c r="G324" t="s">
        <v>54</v>
      </c>
      <c r="H324" t="e">
        <f>VLOOKUP(Table2[[#This Row],[Region]],Table2[#All],8,FALSE)</f>
        <v>#VALUE!</v>
      </c>
      <c r="I324" t="e">
        <f>VLOOKUP(Table2[[#This Row],[Region]],Table2[#All],9,FALSE)</f>
        <v>#VALUE!</v>
      </c>
      <c r="J324" t="e">
        <f>VLOOKUP(Table2[[#This Row],[Region]],Table2[#All],7,FALSE)</f>
        <v>#VALUE!</v>
      </c>
    </row>
    <row r="325" spans="1:10" x14ac:dyDescent="0.35">
      <c r="A325" t="s">
        <v>29</v>
      </c>
      <c r="B325" t="s">
        <v>12</v>
      </c>
      <c r="C325" t="s">
        <v>53</v>
      </c>
      <c r="D325">
        <v>0</v>
      </c>
      <c r="E325">
        <v>171672</v>
      </c>
      <c r="F325">
        <v>36.11</v>
      </c>
      <c r="G325" t="s">
        <v>54</v>
      </c>
      <c r="H325" t="e">
        <f>VLOOKUP(Table2[[#This Row],[Region]],Table2[#All],8,FALSE)</f>
        <v>#VALUE!</v>
      </c>
      <c r="I325" t="e">
        <f>VLOOKUP(Table2[[#This Row],[Region]],Table2[#All],9,FALSE)</f>
        <v>#VALUE!</v>
      </c>
      <c r="J325" t="e">
        <f>VLOOKUP(Table2[[#This Row],[Region]],Table2[#All],7,FALSE)</f>
        <v>#VALUE!</v>
      </c>
    </row>
    <row r="326" spans="1:10" x14ac:dyDescent="0.35">
      <c r="A326" t="s">
        <v>8</v>
      </c>
      <c r="B326" t="s">
        <v>14</v>
      </c>
      <c r="C326" t="s">
        <v>53</v>
      </c>
      <c r="D326">
        <v>16.29</v>
      </c>
      <c r="E326">
        <v>8792827</v>
      </c>
      <c r="F326">
        <v>36.03</v>
      </c>
      <c r="G326" t="s">
        <v>54</v>
      </c>
      <c r="H326" t="e">
        <f>VLOOKUP(Table2[[#This Row],[Region]],Table2[#All],8,FALSE)</f>
        <v>#VALUE!</v>
      </c>
      <c r="I326" t="e">
        <f>VLOOKUP(Table2[[#This Row],[Region]],Table2[#All],9,FALSE)</f>
        <v>#VALUE!</v>
      </c>
      <c r="J326" t="e">
        <f>VLOOKUP(Table2[[#This Row],[Region]],Table2[#All],7,FALSE)</f>
        <v>#VALUE!</v>
      </c>
    </row>
    <row r="327" spans="1:10" x14ac:dyDescent="0.35">
      <c r="A327" t="s">
        <v>27</v>
      </c>
      <c r="B327" t="s">
        <v>12</v>
      </c>
      <c r="C327" t="s">
        <v>53</v>
      </c>
      <c r="D327">
        <v>13.81</v>
      </c>
      <c r="E327">
        <v>147500</v>
      </c>
      <c r="F327">
        <v>35.840000000000003</v>
      </c>
      <c r="G327" t="s">
        <v>54</v>
      </c>
      <c r="H327" t="e">
        <f>VLOOKUP(Table2[[#This Row],[Region]],Table2[#All],8,FALSE)</f>
        <v>#VALUE!</v>
      </c>
      <c r="I327" t="e">
        <f>VLOOKUP(Table2[[#This Row],[Region]],Table2[#All],9,FALSE)</f>
        <v>#VALUE!</v>
      </c>
      <c r="J327" t="e">
        <f>VLOOKUP(Table2[[#This Row],[Region]],Table2[#All],7,FALSE)</f>
        <v>#VALUE!</v>
      </c>
    </row>
    <row r="328" spans="1:10" x14ac:dyDescent="0.35">
      <c r="A328" t="s">
        <v>29</v>
      </c>
      <c r="B328" t="s">
        <v>58</v>
      </c>
      <c r="C328" t="s">
        <v>53</v>
      </c>
      <c r="D328">
        <v>3.61</v>
      </c>
      <c r="E328">
        <v>163215</v>
      </c>
      <c r="F328">
        <v>35.78</v>
      </c>
      <c r="G328" t="s">
        <v>54</v>
      </c>
      <c r="H328" t="e">
        <f>VLOOKUP(Table2[[#This Row],[Region]],Table2[#All],8,FALSE)</f>
        <v>#VALUE!</v>
      </c>
      <c r="I328" t="e">
        <f>VLOOKUP(Table2[[#This Row],[Region]],Table2[#All],9,FALSE)</f>
        <v>#VALUE!</v>
      </c>
      <c r="J328" t="e">
        <f>VLOOKUP(Table2[[#This Row],[Region]],Table2[#All],7,FALSE)</f>
        <v>#VALUE!</v>
      </c>
    </row>
    <row r="329" spans="1:10" x14ac:dyDescent="0.35">
      <c r="A329" t="s">
        <v>27</v>
      </c>
      <c r="B329" t="s">
        <v>55</v>
      </c>
      <c r="C329" t="s">
        <v>53</v>
      </c>
      <c r="D329">
        <v>9.33</v>
      </c>
      <c r="E329">
        <v>149076</v>
      </c>
      <c r="F329">
        <v>35.74</v>
      </c>
      <c r="G329" t="s">
        <v>54</v>
      </c>
      <c r="H329" t="e">
        <f>VLOOKUP(Table2[[#This Row],[Region]],Table2[#All],8,FALSE)</f>
        <v>#VALUE!</v>
      </c>
      <c r="I329" t="e">
        <f>VLOOKUP(Table2[[#This Row],[Region]],Table2[#All],9,FALSE)</f>
        <v>#VALUE!</v>
      </c>
      <c r="J329" t="e">
        <f>VLOOKUP(Table2[[#This Row],[Region]],Table2[#All],7,FALSE)</f>
        <v>#VALUE!</v>
      </c>
    </row>
    <row r="330" spans="1:10" x14ac:dyDescent="0.35">
      <c r="A330" t="s">
        <v>49</v>
      </c>
      <c r="B330" t="s">
        <v>9</v>
      </c>
      <c r="C330" t="s">
        <v>53</v>
      </c>
      <c r="D330">
        <v>4.17</v>
      </c>
      <c r="E330">
        <v>1986386</v>
      </c>
      <c r="F330">
        <v>35.69</v>
      </c>
      <c r="G330" t="s">
        <v>54</v>
      </c>
      <c r="H330" t="e">
        <f>VLOOKUP(Table2[[#This Row],[Region]],Table2[#All],8,FALSE)</f>
        <v>#VALUE!</v>
      </c>
      <c r="I330" t="e">
        <f>VLOOKUP(Table2[[#This Row],[Region]],Table2[#All],9,FALSE)</f>
        <v>#VALUE!</v>
      </c>
      <c r="J330" t="e">
        <f>VLOOKUP(Table2[[#This Row],[Region]],Table2[#All],7,FALSE)</f>
        <v>#VALUE!</v>
      </c>
    </row>
    <row r="331" spans="1:10" x14ac:dyDescent="0.35">
      <c r="A331" t="s">
        <v>25</v>
      </c>
      <c r="B331" t="s">
        <v>15</v>
      </c>
      <c r="C331" t="s">
        <v>53</v>
      </c>
      <c r="D331">
        <v>7.64</v>
      </c>
      <c r="E331">
        <v>5454091</v>
      </c>
      <c r="F331">
        <v>35.56</v>
      </c>
      <c r="G331" t="s">
        <v>54</v>
      </c>
      <c r="H331" t="e">
        <f>VLOOKUP(Table2[[#This Row],[Region]],Table2[#All],8,FALSE)</f>
        <v>#VALUE!</v>
      </c>
      <c r="I331" t="e">
        <f>VLOOKUP(Table2[[#This Row],[Region]],Table2[#All],9,FALSE)</f>
        <v>#VALUE!</v>
      </c>
      <c r="J331" t="e">
        <f>VLOOKUP(Table2[[#This Row],[Region]],Table2[#All],7,FALSE)</f>
        <v>#VALUE!</v>
      </c>
    </row>
    <row r="332" spans="1:10" x14ac:dyDescent="0.35">
      <c r="A332" t="s">
        <v>49</v>
      </c>
      <c r="B332" t="s">
        <v>57</v>
      </c>
      <c r="C332" t="s">
        <v>53</v>
      </c>
      <c r="D332">
        <v>6.11</v>
      </c>
      <c r="E332">
        <v>1911380</v>
      </c>
      <c r="F332">
        <v>35.39</v>
      </c>
      <c r="G332" t="s">
        <v>54</v>
      </c>
      <c r="H332" t="e">
        <f>VLOOKUP(Table2[[#This Row],[Region]],Table2[#All],8,FALSE)</f>
        <v>#VALUE!</v>
      </c>
      <c r="I332" t="e">
        <f>VLOOKUP(Table2[[#This Row],[Region]],Table2[#All],9,FALSE)</f>
        <v>#VALUE!</v>
      </c>
      <c r="J332" t="e">
        <f>VLOOKUP(Table2[[#This Row],[Region]],Table2[#All],7,FALSE)</f>
        <v>#VALUE!</v>
      </c>
    </row>
    <row r="333" spans="1:10" x14ac:dyDescent="0.35">
      <c r="A333" t="s">
        <v>29</v>
      </c>
      <c r="B333" t="s">
        <v>9</v>
      </c>
      <c r="C333" t="s">
        <v>53</v>
      </c>
      <c r="D333">
        <v>5.38</v>
      </c>
      <c r="E333">
        <v>158936</v>
      </c>
      <c r="F333">
        <v>35.36</v>
      </c>
      <c r="G333" t="s">
        <v>54</v>
      </c>
      <c r="H333" t="e">
        <f>VLOOKUP(Table2[[#This Row],[Region]],Table2[#All],8,FALSE)</f>
        <v>#VALUE!</v>
      </c>
      <c r="I333" t="e">
        <f>VLOOKUP(Table2[[#This Row],[Region]],Table2[#All],9,FALSE)</f>
        <v>#VALUE!</v>
      </c>
      <c r="J333" t="e">
        <f>VLOOKUP(Table2[[#This Row],[Region]],Table2[#All],7,FALSE)</f>
        <v>#VALUE!</v>
      </c>
    </row>
    <row r="334" spans="1:10" x14ac:dyDescent="0.35">
      <c r="A334" t="s">
        <v>41</v>
      </c>
      <c r="B334" t="s">
        <v>13</v>
      </c>
      <c r="C334" t="s">
        <v>53</v>
      </c>
      <c r="D334">
        <v>2.31</v>
      </c>
      <c r="E334">
        <v>142176</v>
      </c>
      <c r="F334">
        <v>35.229999999999997</v>
      </c>
      <c r="G334" t="s">
        <v>54</v>
      </c>
      <c r="H334" t="e">
        <f>VLOOKUP(Table2[[#This Row],[Region]],Table2[#All],8,FALSE)</f>
        <v>#VALUE!</v>
      </c>
      <c r="I334" t="e">
        <f>VLOOKUP(Table2[[#This Row],[Region]],Table2[#All],9,FALSE)</f>
        <v>#VALUE!</v>
      </c>
      <c r="J334" t="e">
        <f>VLOOKUP(Table2[[#This Row],[Region]],Table2[#All],7,FALSE)</f>
        <v>#VALUE!</v>
      </c>
    </row>
    <row r="335" spans="1:10" x14ac:dyDescent="0.35">
      <c r="A335" t="s">
        <v>27</v>
      </c>
      <c r="B335" t="s">
        <v>57</v>
      </c>
      <c r="C335" t="s">
        <v>53</v>
      </c>
      <c r="D335">
        <v>17.18</v>
      </c>
      <c r="E335">
        <v>135407</v>
      </c>
      <c r="F335">
        <v>35.21</v>
      </c>
      <c r="G335" t="s">
        <v>54</v>
      </c>
      <c r="H335" t="e">
        <f>VLOOKUP(Table2[[#This Row],[Region]],Table2[#All],8,FALSE)</f>
        <v>#VALUE!</v>
      </c>
      <c r="I335" t="e">
        <f>VLOOKUP(Table2[[#This Row],[Region]],Table2[#All],9,FALSE)</f>
        <v>#VALUE!</v>
      </c>
      <c r="J335" t="e">
        <f>VLOOKUP(Table2[[#This Row],[Region]],Table2[#All],7,FALSE)</f>
        <v>#VALUE!</v>
      </c>
    </row>
    <row r="336" spans="1:10" x14ac:dyDescent="0.35">
      <c r="A336" t="s">
        <v>43</v>
      </c>
      <c r="B336" t="s">
        <v>14</v>
      </c>
      <c r="C336" t="s">
        <v>53</v>
      </c>
      <c r="D336">
        <v>12.25</v>
      </c>
      <c r="E336">
        <v>13051219</v>
      </c>
      <c r="F336">
        <v>35.21</v>
      </c>
      <c r="G336" t="s">
        <v>54</v>
      </c>
      <c r="H336" t="e">
        <f>VLOOKUP(Table2[[#This Row],[Region]],Table2[#All],8,FALSE)</f>
        <v>#VALUE!</v>
      </c>
      <c r="I336" t="e">
        <f>VLOOKUP(Table2[[#This Row],[Region]],Table2[#All],9,FALSE)</f>
        <v>#VALUE!</v>
      </c>
      <c r="J336" t="e">
        <f>VLOOKUP(Table2[[#This Row],[Region]],Table2[#All],7,FALSE)</f>
        <v>#VALUE!</v>
      </c>
    </row>
    <row r="337" spans="1:10" x14ac:dyDescent="0.35">
      <c r="A337" t="s">
        <v>49</v>
      </c>
      <c r="B337" t="s">
        <v>61</v>
      </c>
      <c r="C337" t="s">
        <v>53</v>
      </c>
      <c r="D337">
        <v>4.5199999999999996</v>
      </c>
      <c r="E337">
        <v>1947566</v>
      </c>
      <c r="F337">
        <v>35.19</v>
      </c>
      <c r="G337" t="s">
        <v>54</v>
      </c>
      <c r="H337" t="e">
        <f>VLOOKUP(Table2[[#This Row],[Region]],Table2[#All],8,FALSE)</f>
        <v>#VALUE!</v>
      </c>
      <c r="I337" t="e">
        <f>VLOOKUP(Table2[[#This Row],[Region]],Table2[#All],9,FALSE)</f>
        <v>#VALUE!</v>
      </c>
      <c r="J337" t="e">
        <f>VLOOKUP(Table2[[#This Row],[Region]],Table2[#All],7,FALSE)</f>
        <v>#VALUE!</v>
      </c>
    </row>
    <row r="338" spans="1:10" x14ac:dyDescent="0.35">
      <c r="A338" t="s">
        <v>49</v>
      </c>
      <c r="B338" t="s">
        <v>14</v>
      </c>
      <c r="C338" t="s">
        <v>53</v>
      </c>
      <c r="D338">
        <v>3.66</v>
      </c>
      <c r="E338">
        <v>1972074</v>
      </c>
      <c r="F338">
        <v>35.04</v>
      </c>
      <c r="G338" t="s">
        <v>54</v>
      </c>
      <c r="H338" t="e">
        <f>VLOOKUP(Table2[[#This Row],[Region]],Table2[#All],8,FALSE)</f>
        <v>#VALUE!</v>
      </c>
      <c r="I338" t="e">
        <f>VLOOKUP(Table2[[#This Row],[Region]],Table2[#All],9,FALSE)</f>
        <v>#VALUE!</v>
      </c>
      <c r="J338" t="e">
        <f>VLOOKUP(Table2[[#This Row],[Region]],Table2[#All],7,FALSE)</f>
        <v>#VALUE!</v>
      </c>
    </row>
    <row r="339" spans="1:10" x14ac:dyDescent="0.35">
      <c r="A339" t="s">
        <v>41</v>
      </c>
      <c r="B339" t="s">
        <v>60</v>
      </c>
      <c r="C339" t="s">
        <v>53</v>
      </c>
      <c r="D339">
        <v>0</v>
      </c>
      <c r="E339">
        <v>142787</v>
      </c>
      <c r="F339">
        <v>35</v>
      </c>
      <c r="G339" t="s">
        <v>54</v>
      </c>
      <c r="H339" t="e">
        <f>VLOOKUP(Table2[[#This Row],[Region]],Table2[#All],8,FALSE)</f>
        <v>#VALUE!</v>
      </c>
      <c r="I339" t="e">
        <f>VLOOKUP(Table2[[#This Row],[Region]],Table2[#All],9,FALSE)</f>
        <v>#VALUE!</v>
      </c>
      <c r="J339" t="e">
        <f>VLOOKUP(Table2[[#This Row],[Region]],Table2[#All],7,FALSE)</f>
        <v>#VALUE!</v>
      </c>
    </row>
    <row r="340" spans="1:10" x14ac:dyDescent="0.35">
      <c r="A340" t="s">
        <v>36</v>
      </c>
      <c r="B340" t="s">
        <v>56</v>
      </c>
      <c r="C340" t="s">
        <v>53</v>
      </c>
      <c r="D340">
        <v>4.95</v>
      </c>
      <c r="E340">
        <v>4855393</v>
      </c>
      <c r="F340">
        <v>34.96</v>
      </c>
      <c r="G340" t="s">
        <v>54</v>
      </c>
      <c r="H340" t="e">
        <f>VLOOKUP(Table2[[#This Row],[Region]],Table2[#All],8,FALSE)</f>
        <v>#VALUE!</v>
      </c>
      <c r="I340" t="e">
        <f>VLOOKUP(Table2[[#This Row],[Region]],Table2[#All],9,FALSE)</f>
        <v>#VALUE!</v>
      </c>
      <c r="J340" t="e">
        <f>VLOOKUP(Table2[[#This Row],[Region]],Table2[#All],7,FALSE)</f>
        <v>#VALUE!</v>
      </c>
    </row>
    <row r="341" spans="1:10" x14ac:dyDescent="0.35">
      <c r="A341" t="s">
        <v>33</v>
      </c>
      <c r="B341" t="s">
        <v>16</v>
      </c>
      <c r="C341" t="s">
        <v>53</v>
      </c>
      <c r="D341">
        <v>18.97</v>
      </c>
      <c r="E341">
        <v>2049617</v>
      </c>
      <c r="F341">
        <v>34.94</v>
      </c>
      <c r="G341" t="s">
        <v>54</v>
      </c>
      <c r="H341" t="e">
        <f>VLOOKUP(Table2[[#This Row],[Region]],Table2[#All],8,FALSE)</f>
        <v>#VALUE!</v>
      </c>
      <c r="I341" t="e">
        <f>VLOOKUP(Table2[[#This Row],[Region]],Table2[#All],9,FALSE)</f>
        <v>#VALUE!</v>
      </c>
      <c r="J341" t="e">
        <f>VLOOKUP(Table2[[#This Row],[Region]],Table2[#All],7,FALSE)</f>
        <v>#VALUE!</v>
      </c>
    </row>
    <row r="342" spans="1:10" x14ac:dyDescent="0.35">
      <c r="A342" t="s">
        <v>30</v>
      </c>
      <c r="B342" t="s">
        <v>14</v>
      </c>
      <c r="C342" t="s">
        <v>53</v>
      </c>
      <c r="D342">
        <v>12</v>
      </c>
      <c r="E342">
        <v>8587594</v>
      </c>
      <c r="F342">
        <v>34.770000000000003</v>
      </c>
      <c r="G342" t="s">
        <v>54</v>
      </c>
      <c r="H342" t="e">
        <f>VLOOKUP(Table2[[#This Row],[Region]],Table2[#All],8,FALSE)</f>
        <v>#VALUE!</v>
      </c>
      <c r="I342" t="e">
        <f>VLOOKUP(Table2[[#This Row],[Region]],Table2[#All],9,FALSE)</f>
        <v>#VALUE!</v>
      </c>
      <c r="J342" t="e">
        <f>VLOOKUP(Table2[[#This Row],[Region]],Table2[#All],7,FALSE)</f>
        <v>#VALUE!</v>
      </c>
    </row>
    <row r="343" spans="1:10" x14ac:dyDescent="0.35">
      <c r="A343" t="s">
        <v>27</v>
      </c>
      <c r="B343" t="s">
        <v>15</v>
      </c>
      <c r="C343" t="s">
        <v>53</v>
      </c>
      <c r="D343">
        <v>22.76</v>
      </c>
      <c r="E343">
        <v>129610</v>
      </c>
      <c r="F343">
        <v>34.65</v>
      </c>
      <c r="G343" t="s">
        <v>54</v>
      </c>
      <c r="H343" t="e">
        <f>VLOOKUP(Table2[[#This Row],[Region]],Table2[#All],8,FALSE)</f>
        <v>#VALUE!</v>
      </c>
      <c r="I343" t="e">
        <f>VLOOKUP(Table2[[#This Row],[Region]],Table2[#All],9,FALSE)</f>
        <v>#VALUE!</v>
      </c>
      <c r="J343" t="e">
        <f>VLOOKUP(Table2[[#This Row],[Region]],Table2[#All],7,FALSE)</f>
        <v>#VALUE!</v>
      </c>
    </row>
    <row r="344" spans="1:10" x14ac:dyDescent="0.35">
      <c r="A344" t="s">
        <v>41</v>
      </c>
      <c r="B344" t="s">
        <v>56</v>
      </c>
      <c r="C344" t="s">
        <v>53</v>
      </c>
      <c r="D344">
        <v>0</v>
      </c>
      <c r="E344">
        <v>139227</v>
      </c>
      <c r="F344">
        <v>34.56</v>
      </c>
      <c r="G344" t="s">
        <v>54</v>
      </c>
      <c r="H344" t="e">
        <f>VLOOKUP(Table2[[#This Row],[Region]],Table2[#All],8,FALSE)</f>
        <v>#VALUE!</v>
      </c>
      <c r="I344" t="e">
        <f>VLOOKUP(Table2[[#This Row],[Region]],Table2[#All],9,FALSE)</f>
        <v>#VALUE!</v>
      </c>
      <c r="J344" t="e">
        <f>VLOOKUP(Table2[[#This Row],[Region]],Table2[#All],7,FALSE)</f>
        <v>#VALUE!</v>
      </c>
    </row>
    <row r="345" spans="1:10" x14ac:dyDescent="0.35">
      <c r="A345" t="s">
        <v>21</v>
      </c>
      <c r="B345" t="s">
        <v>16</v>
      </c>
      <c r="C345" t="s">
        <v>53</v>
      </c>
      <c r="D345">
        <v>0</v>
      </c>
      <c r="E345">
        <v>7544937</v>
      </c>
      <c r="F345">
        <v>34.380000000000003</v>
      </c>
      <c r="G345" t="s">
        <v>54</v>
      </c>
      <c r="H345" t="e">
        <f>VLOOKUP(Table2[[#This Row],[Region]],Table2[#All],8,FALSE)</f>
        <v>#VALUE!</v>
      </c>
      <c r="I345" t="e">
        <f>VLOOKUP(Table2[[#This Row],[Region]],Table2[#All],9,FALSE)</f>
        <v>#VALUE!</v>
      </c>
      <c r="J345" t="e">
        <f>VLOOKUP(Table2[[#This Row],[Region]],Table2[#All],7,FALSE)</f>
        <v>#VALUE!</v>
      </c>
    </row>
    <row r="346" spans="1:10" x14ac:dyDescent="0.35">
      <c r="A346" t="s">
        <v>49</v>
      </c>
      <c r="B346" t="s">
        <v>15</v>
      </c>
      <c r="C346" t="s">
        <v>53</v>
      </c>
      <c r="D346">
        <v>3.57</v>
      </c>
      <c r="E346">
        <v>1915482</v>
      </c>
      <c r="F346">
        <v>33.94</v>
      </c>
      <c r="G346" t="s">
        <v>54</v>
      </c>
      <c r="H346" t="e">
        <f>VLOOKUP(Table2[[#This Row],[Region]],Table2[#All],8,FALSE)</f>
        <v>#VALUE!</v>
      </c>
      <c r="I346" t="e">
        <f>VLOOKUP(Table2[[#This Row],[Region]],Table2[#All],9,FALSE)</f>
        <v>#VALUE!</v>
      </c>
      <c r="J346" t="e">
        <f>VLOOKUP(Table2[[#This Row],[Region]],Table2[#All],7,FALSE)</f>
        <v>#VALUE!</v>
      </c>
    </row>
    <row r="347" spans="1:10" x14ac:dyDescent="0.35">
      <c r="A347" t="s">
        <v>29</v>
      </c>
      <c r="B347" t="s">
        <v>15</v>
      </c>
      <c r="C347" t="s">
        <v>53</v>
      </c>
      <c r="D347">
        <v>20</v>
      </c>
      <c r="E347">
        <v>128538</v>
      </c>
      <c r="F347">
        <v>33.71</v>
      </c>
      <c r="G347" t="s">
        <v>54</v>
      </c>
      <c r="H347" t="e">
        <f>VLOOKUP(Table2[[#This Row],[Region]],Table2[#All],8,FALSE)</f>
        <v>#VALUE!</v>
      </c>
      <c r="I347" t="e">
        <f>VLOOKUP(Table2[[#This Row],[Region]],Table2[#All],9,FALSE)</f>
        <v>#VALUE!</v>
      </c>
      <c r="J347" t="e">
        <f>VLOOKUP(Table2[[#This Row],[Region]],Table2[#All],7,FALSE)</f>
        <v>#VALUE!</v>
      </c>
    </row>
    <row r="348" spans="1:10" x14ac:dyDescent="0.35">
      <c r="A348" t="s">
        <v>36</v>
      </c>
      <c r="B348" t="s">
        <v>15</v>
      </c>
      <c r="C348" t="s">
        <v>53</v>
      </c>
      <c r="D348">
        <v>23.38</v>
      </c>
      <c r="E348">
        <v>3799919</v>
      </c>
      <c r="F348">
        <v>33.619999999999997</v>
      </c>
      <c r="G348" t="s">
        <v>54</v>
      </c>
      <c r="H348" t="e">
        <f>VLOOKUP(Table2[[#This Row],[Region]],Table2[#All],8,FALSE)</f>
        <v>#VALUE!</v>
      </c>
      <c r="I348" t="e">
        <f>VLOOKUP(Table2[[#This Row],[Region]],Table2[#All],9,FALSE)</f>
        <v>#VALUE!</v>
      </c>
      <c r="J348" t="e">
        <f>VLOOKUP(Table2[[#This Row],[Region]],Table2[#All],7,FALSE)</f>
        <v>#VALUE!</v>
      </c>
    </row>
    <row r="349" spans="1:10" x14ac:dyDescent="0.35">
      <c r="A349" t="s">
        <v>45</v>
      </c>
      <c r="B349" t="s">
        <v>14</v>
      </c>
      <c r="C349" t="s">
        <v>53</v>
      </c>
      <c r="D349">
        <v>53.19</v>
      </c>
      <c r="E349">
        <v>5086200</v>
      </c>
      <c r="F349">
        <v>33.049999999999997</v>
      </c>
      <c r="G349" t="s">
        <v>54</v>
      </c>
      <c r="H349" t="e">
        <f>VLOOKUP(Table2[[#This Row],[Region]],Table2[#All],8,FALSE)</f>
        <v>#VALUE!</v>
      </c>
      <c r="I349" t="e">
        <f>VLOOKUP(Table2[[#This Row],[Region]],Table2[#All],9,FALSE)</f>
        <v>#VALUE!</v>
      </c>
      <c r="J349" t="e">
        <f>VLOOKUP(Table2[[#This Row],[Region]],Table2[#All],7,FALSE)</f>
        <v>#VALUE!</v>
      </c>
    </row>
    <row r="350" spans="1:10" x14ac:dyDescent="0.35">
      <c r="A350" t="s">
        <v>36</v>
      </c>
      <c r="B350" t="s">
        <v>60</v>
      </c>
      <c r="C350" t="s">
        <v>53</v>
      </c>
      <c r="D350">
        <v>5</v>
      </c>
      <c r="E350">
        <v>4557906</v>
      </c>
      <c r="F350">
        <v>32.71</v>
      </c>
      <c r="G350" t="s">
        <v>54</v>
      </c>
      <c r="H350" t="e">
        <f>VLOOKUP(Table2[[#This Row],[Region]],Table2[#All],8,FALSE)</f>
        <v>#VALUE!</v>
      </c>
      <c r="I350" t="e">
        <f>VLOOKUP(Table2[[#This Row],[Region]],Table2[#All],9,FALSE)</f>
        <v>#VALUE!</v>
      </c>
      <c r="J350" t="e">
        <f>VLOOKUP(Table2[[#This Row],[Region]],Table2[#All],7,FALSE)</f>
        <v>#VALUE!</v>
      </c>
    </row>
    <row r="351" spans="1:10" x14ac:dyDescent="0.35">
      <c r="A351" t="s">
        <v>42</v>
      </c>
      <c r="B351" t="s">
        <v>14</v>
      </c>
      <c r="C351" t="s">
        <v>53</v>
      </c>
      <c r="D351">
        <v>3.69</v>
      </c>
      <c r="E351">
        <v>4721590</v>
      </c>
      <c r="F351">
        <v>32.200000000000003</v>
      </c>
      <c r="G351" t="s">
        <v>54</v>
      </c>
      <c r="H351" t="e">
        <f>VLOOKUP(Table2[[#This Row],[Region]],Table2[#All],8,FALSE)</f>
        <v>#VALUE!</v>
      </c>
      <c r="I351" t="e">
        <f>VLOOKUP(Table2[[#This Row],[Region]],Table2[#All],9,FALSE)</f>
        <v>#VALUE!</v>
      </c>
      <c r="J351" t="e">
        <f>VLOOKUP(Table2[[#This Row],[Region]],Table2[#All],7,FALSE)</f>
        <v>#VALUE!</v>
      </c>
    </row>
    <row r="352" spans="1:10" x14ac:dyDescent="0.35">
      <c r="A352" t="s">
        <v>49</v>
      </c>
      <c r="B352" t="s">
        <v>16</v>
      </c>
      <c r="C352" t="s">
        <v>53</v>
      </c>
      <c r="D352">
        <v>10.71</v>
      </c>
      <c r="E352">
        <v>1675441</v>
      </c>
      <c r="F352">
        <v>32</v>
      </c>
      <c r="G352" t="s">
        <v>54</v>
      </c>
      <c r="H352" t="e">
        <f>VLOOKUP(Table2[[#This Row],[Region]],Table2[#All],8,FALSE)</f>
        <v>#VALUE!</v>
      </c>
      <c r="I352" t="e">
        <f>VLOOKUP(Table2[[#This Row],[Region]],Table2[#All],9,FALSE)</f>
        <v>#VALUE!</v>
      </c>
      <c r="J352" t="e">
        <f>VLOOKUP(Table2[[#This Row],[Region]],Table2[#All],7,FALSE)</f>
        <v>#VALUE!</v>
      </c>
    </row>
    <row r="353" spans="1:10" x14ac:dyDescent="0.35">
      <c r="A353" t="s">
        <v>45</v>
      </c>
      <c r="B353" t="s">
        <v>16</v>
      </c>
      <c r="C353" t="s">
        <v>53</v>
      </c>
      <c r="D353">
        <v>2.06</v>
      </c>
      <c r="E353">
        <v>10169115</v>
      </c>
      <c r="F353">
        <v>31.49</v>
      </c>
      <c r="G353" t="s">
        <v>54</v>
      </c>
      <c r="H353" t="e">
        <f>VLOOKUP(Table2[[#This Row],[Region]],Table2[#All],8,FALSE)</f>
        <v>#VALUE!</v>
      </c>
      <c r="I353" t="e">
        <f>VLOOKUP(Table2[[#This Row],[Region]],Table2[#All],9,FALSE)</f>
        <v>#VALUE!</v>
      </c>
      <c r="J353" t="e">
        <f>VLOOKUP(Table2[[#This Row],[Region]],Table2[#All],7,FALSE)</f>
        <v>#VALUE!</v>
      </c>
    </row>
    <row r="354" spans="1:10" x14ac:dyDescent="0.35">
      <c r="A354" t="s">
        <v>36</v>
      </c>
      <c r="B354" t="s">
        <v>13</v>
      </c>
      <c r="C354" t="s">
        <v>53</v>
      </c>
      <c r="D354">
        <v>8.85</v>
      </c>
      <c r="E354">
        <v>4141953</v>
      </c>
      <c r="F354">
        <v>30.87</v>
      </c>
      <c r="G354" t="s">
        <v>54</v>
      </c>
      <c r="H354" t="e">
        <f>VLOOKUP(Table2[[#This Row],[Region]],Table2[#All],8,FALSE)</f>
        <v>#VALUE!</v>
      </c>
      <c r="I354" t="e">
        <f>VLOOKUP(Table2[[#This Row],[Region]],Table2[#All],9,FALSE)</f>
        <v>#VALUE!</v>
      </c>
      <c r="J354" t="e">
        <f>VLOOKUP(Table2[[#This Row],[Region]],Table2[#All],7,FALSE)</f>
        <v>#VALUE!</v>
      </c>
    </row>
    <row r="355" spans="1:10" x14ac:dyDescent="0.35">
      <c r="A355" t="s">
        <v>27</v>
      </c>
      <c r="B355" t="s">
        <v>14</v>
      </c>
      <c r="C355" t="s">
        <v>53</v>
      </c>
      <c r="D355">
        <v>20.69</v>
      </c>
      <c r="E355">
        <v>115487</v>
      </c>
      <c r="F355">
        <v>30.21</v>
      </c>
      <c r="G355" t="s">
        <v>54</v>
      </c>
      <c r="H355" t="e">
        <f>VLOOKUP(Table2[[#This Row],[Region]],Table2[#All],8,FALSE)</f>
        <v>#VALUE!</v>
      </c>
      <c r="I355" t="e">
        <f>VLOOKUP(Table2[[#This Row],[Region]],Table2[#All],9,FALSE)</f>
        <v>#VALUE!</v>
      </c>
      <c r="J355" t="e">
        <f>VLOOKUP(Table2[[#This Row],[Region]],Table2[#All],7,FALSE)</f>
        <v>#VALUE!</v>
      </c>
    </row>
    <row r="356" spans="1:10" x14ac:dyDescent="0.35">
      <c r="A356" t="s">
        <v>27</v>
      </c>
      <c r="B356" t="s">
        <v>16</v>
      </c>
      <c r="C356" t="s">
        <v>53</v>
      </c>
      <c r="D356">
        <v>21.14</v>
      </c>
      <c r="E356">
        <v>112108</v>
      </c>
      <c r="F356">
        <v>29.22</v>
      </c>
      <c r="G356" t="s">
        <v>54</v>
      </c>
      <c r="H356" t="e">
        <f>VLOOKUP(Table2[[#This Row],[Region]],Table2[#All],8,FALSE)</f>
        <v>#VALUE!</v>
      </c>
      <c r="I356" t="e">
        <f>VLOOKUP(Table2[[#This Row],[Region]],Table2[#All],9,FALSE)</f>
        <v>#VALUE!</v>
      </c>
      <c r="J356" t="e">
        <f>VLOOKUP(Table2[[#This Row],[Region]],Table2[#All],7,FALSE)</f>
        <v>#VALUE!</v>
      </c>
    </row>
    <row r="357" spans="1:10" x14ac:dyDescent="0.35">
      <c r="A357" t="s">
        <v>45</v>
      </c>
      <c r="B357" t="s">
        <v>15</v>
      </c>
      <c r="C357" t="s">
        <v>53</v>
      </c>
      <c r="D357">
        <v>38.729999999999997</v>
      </c>
      <c r="E357">
        <v>5768342</v>
      </c>
      <c r="F357">
        <v>28.6</v>
      </c>
      <c r="G357" t="s">
        <v>54</v>
      </c>
      <c r="H357" t="e">
        <f>VLOOKUP(Table2[[#This Row],[Region]],Table2[#All],8,FALSE)</f>
        <v>#VALUE!</v>
      </c>
      <c r="I357" t="e">
        <f>VLOOKUP(Table2[[#This Row],[Region]],Table2[#All],9,FALSE)</f>
        <v>#VALUE!</v>
      </c>
      <c r="J357" t="e">
        <f>VLOOKUP(Table2[[#This Row],[Region]],Table2[#All],7,FALSE)</f>
        <v>#VALUE!</v>
      </c>
    </row>
    <row r="358" spans="1:10" x14ac:dyDescent="0.35">
      <c r="A358" t="s">
        <v>40</v>
      </c>
      <c r="B358" t="s">
        <v>14</v>
      </c>
      <c r="C358" t="s">
        <v>53</v>
      </c>
      <c r="D358">
        <v>24.48</v>
      </c>
      <c r="E358">
        <v>5562449</v>
      </c>
      <c r="F358">
        <v>25.16</v>
      </c>
      <c r="G358" t="s">
        <v>54</v>
      </c>
      <c r="H358" t="e">
        <f>VLOOKUP(Table2[[#This Row],[Region]],Table2[#All],8,FALSE)</f>
        <v>#VALUE!</v>
      </c>
      <c r="I358" t="e">
        <f>VLOOKUP(Table2[[#This Row],[Region]],Table2[#All],9,FALSE)</f>
        <v>#VALUE!</v>
      </c>
      <c r="J358" t="e">
        <f>VLOOKUP(Table2[[#This Row],[Region]],Table2[#All],7,FALSE)</f>
        <v>#VALUE!</v>
      </c>
    </row>
    <row r="359" spans="1:10" x14ac:dyDescent="0.35">
      <c r="A359" t="s">
        <v>32</v>
      </c>
      <c r="B359" t="s">
        <v>14</v>
      </c>
      <c r="C359" t="s">
        <v>53</v>
      </c>
      <c r="D359">
        <v>2.13</v>
      </c>
      <c r="E359">
        <v>984171</v>
      </c>
      <c r="F359">
        <v>18.43</v>
      </c>
      <c r="G359" t="s">
        <v>54</v>
      </c>
      <c r="H359" t="e">
        <f>VLOOKUP(Table2[[#This Row],[Region]],Table2[#All],8,FALSE)</f>
        <v>#VALUE!</v>
      </c>
      <c r="I359" t="e">
        <f>VLOOKUP(Table2[[#This Row],[Region]],Table2[#All],9,FALSE)</f>
        <v>#VALUE!</v>
      </c>
      <c r="J359" t="e">
        <f>VLOOKUP(Table2[[#This Row],[Region]],Table2[#All],7,FALSE)</f>
        <v>#VALUE!</v>
      </c>
    </row>
    <row r="360" spans="1:10" x14ac:dyDescent="0.35">
      <c r="A360" t="s">
        <v>36</v>
      </c>
      <c r="B360" t="s">
        <v>14</v>
      </c>
      <c r="C360" t="s">
        <v>53</v>
      </c>
      <c r="D360">
        <v>10.71</v>
      </c>
      <c r="E360">
        <v>1754170</v>
      </c>
      <c r="F360">
        <v>13.33</v>
      </c>
      <c r="G360" t="s">
        <v>54</v>
      </c>
      <c r="H360" t="e">
        <f>VLOOKUP(Table2[[#This Row],[Region]],Table2[#All],8,FALSE)</f>
        <v>#VALUE!</v>
      </c>
      <c r="I360" t="e">
        <f>VLOOKUP(Table2[[#This Row],[Region]],Table2[#All],9,FALSE)</f>
        <v>#VALUE!</v>
      </c>
      <c r="J360" t="e">
        <f>VLOOKUP(Table2[[#This Row],[Region]],Table2[#All],7,FALSE)</f>
        <v>#VALUE!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0B74A-4C8B-4B97-835C-4A25E07862B9}">
  <dimension ref="A1:I268"/>
  <sheetViews>
    <sheetView workbookViewId="0">
      <selection activeCell="E24" sqref="E24"/>
    </sheetView>
  </sheetViews>
  <sheetFormatPr defaultRowHeight="14.5" x14ac:dyDescent="0.35"/>
  <cols>
    <col min="2" max="2" width="10.54296875" bestFit="1" customWidth="1"/>
    <col min="3" max="3" width="11.90625" customWidth="1"/>
    <col min="4" max="4" width="32.6328125" customWidth="1"/>
    <col min="5" max="5" width="20.453125" customWidth="1"/>
    <col min="6" max="6" width="36.6328125" customWidth="1"/>
    <col min="7" max="7" width="9.453125" customWidth="1"/>
    <col min="8" max="8" width="10.7265625" customWidth="1"/>
    <col min="9" max="9" width="9.36328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62</v>
      </c>
      <c r="H1" t="s">
        <v>6</v>
      </c>
      <c r="I1" t="s">
        <v>7</v>
      </c>
    </row>
    <row r="2" spans="1:9" x14ac:dyDescent="0.35">
      <c r="A2" t="s">
        <v>8</v>
      </c>
      <c r="B2" t="s">
        <v>9</v>
      </c>
      <c r="C2" t="s">
        <v>10</v>
      </c>
      <c r="D2">
        <v>5.48</v>
      </c>
      <c r="E2">
        <v>16635535</v>
      </c>
      <c r="F2">
        <v>41.02</v>
      </c>
      <c r="G2" t="s">
        <v>11</v>
      </c>
      <c r="H2">
        <v>15.9129</v>
      </c>
      <c r="I2">
        <v>79.739999999999995</v>
      </c>
    </row>
    <row r="3" spans="1:9" x14ac:dyDescent="0.35">
      <c r="A3" t="s">
        <v>8</v>
      </c>
      <c r="B3" t="s">
        <v>12</v>
      </c>
      <c r="C3" t="s">
        <v>10</v>
      </c>
      <c r="D3">
        <v>5.83</v>
      </c>
      <c r="E3">
        <v>16545652</v>
      </c>
      <c r="F3">
        <v>40.9</v>
      </c>
      <c r="G3" t="s">
        <v>11</v>
      </c>
      <c r="H3">
        <v>15.9129</v>
      </c>
      <c r="I3">
        <v>79.739999999999995</v>
      </c>
    </row>
    <row r="4" spans="1:9" x14ac:dyDescent="0.35">
      <c r="A4" t="s">
        <v>8</v>
      </c>
      <c r="B4" t="s">
        <v>13</v>
      </c>
      <c r="C4" t="s">
        <v>10</v>
      </c>
      <c r="D4">
        <v>5.79</v>
      </c>
      <c r="E4">
        <v>15881197</v>
      </c>
      <c r="F4">
        <v>39.18</v>
      </c>
      <c r="G4" t="s">
        <v>11</v>
      </c>
      <c r="H4">
        <v>15.9129</v>
      </c>
      <c r="I4">
        <v>79.739999999999995</v>
      </c>
    </row>
    <row r="5" spans="1:9" x14ac:dyDescent="0.35">
      <c r="A5" t="s">
        <v>8</v>
      </c>
      <c r="B5" t="s">
        <v>14</v>
      </c>
      <c r="C5" t="s">
        <v>10</v>
      </c>
      <c r="D5">
        <v>20.51</v>
      </c>
      <c r="E5">
        <v>11336911</v>
      </c>
      <c r="F5">
        <v>33.1</v>
      </c>
      <c r="G5" t="s">
        <v>11</v>
      </c>
      <c r="H5">
        <v>15.9129</v>
      </c>
      <c r="I5">
        <v>79.739999999999995</v>
      </c>
    </row>
    <row r="6" spans="1:9" x14ac:dyDescent="0.35">
      <c r="A6" t="s">
        <v>8</v>
      </c>
      <c r="B6" t="s">
        <v>15</v>
      </c>
      <c r="C6" t="s">
        <v>10</v>
      </c>
      <c r="D6">
        <v>17.43</v>
      </c>
      <c r="E6">
        <v>12988845</v>
      </c>
      <c r="F6">
        <v>36.46</v>
      </c>
      <c r="G6" t="s">
        <v>11</v>
      </c>
      <c r="H6">
        <v>15.9129</v>
      </c>
      <c r="I6">
        <v>79.739999999999995</v>
      </c>
    </row>
    <row r="7" spans="1:9" x14ac:dyDescent="0.35">
      <c r="A7" t="s">
        <v>8</v>
      </c>
      <c r="B7" t="s">
        <v>16</v>
      </c>
      <c r="C7" t="s">
        <v>10</v>
      </c>
      <c r="D7">
        <v>3.31</v>
      </c>
      <c r="E7">
        <v>19805400</v>
      </c>
      <c r="F7">
        <v>47.41</v>
      </c>
      <c r="G7" t="s">
        <v>11</v>
      </c>
      <c r="H7">
        <v>15.9129</v>
      </c>
      <c r="I7">
        <v>79.739999999999995</v>
      </c>
    </row>
    <row r="8" spans="1:9" x14ac:dyDescent="0.35">
      <c r="A8" t="s">
        <v>8</v>
      </c>
      <c r="B8" t="s">
        <v>17</v>
      </c>
      <c r="C8" t="s">
        <v>10</v>
      </c>
      <c r="D8">
        <v>8.34</v>
      </c>
      <c r="E8">
        <v>15431615</v>
      </c>
      <c r="F8">
        <v>38.909999999999997</v>
      </c>
      <c r="G8" t="s">
        <v>11</v>
      </c>
      <c r="H8">
        <v>15.9129</v>
      </c>
      <c r="I8">
        <v>79.739999999999995</v>
      </c>
    </row>
    <row r="9" spans="1:9" x14ac:dyDescent="0.35">
      <c r="A9" t="s">
        <v>8</v>
      </c>
      <c r="B9" t="s">
        <v>18</v>
      </c>
      <c r="C9" t="s">
        <v>10</v>
      </c>
      <c r="D9">
        <v>6.96</v>
      </c>
      <c r="E9">
        <v>15251776</v>
      </c>
      <c r="F9">
        <v>37.83</v>
      </c>
      <c r="G9" t="s">
        <v>11</v>
      </c>
      <c r="H9">
        <v>15.9129</v>
      </c>
      <c r="I9">
        <v>79.739999999999995</v>
      </c>
    </row>
    <row r="10" spans="1:9" x14ac:dyDescent="0.35">
      <c r="A10" t="s">
        <v>8</v>
      </c>
      <c r="B10" t="s">
        <v>19</v>
      </c>
      <c r="C10" t="s">
        <v>10</v>
      </c>
      <c r="D10">
        <v>6.4</v>
      </c>
      <c r="E10">
        <v>15220312</v>
      </c>
      <c r="F10">
        <v>37.47</v>
      </c>
      <c r="G10" t="s">
        <v>11</v>
      </c>
      <c r="H10">
        <v>15.9129</v>
      </c>
      <c r="I10">
        <v>79.739999999999995</v>
      </c>
    </row>
    <row r="11" spans="1:9" x14ac:dyDescent="0.35">
      <c r="A11" t="s">
        <v>8</v>
      </c>
      <c r="B11" t="s">
        <v>20</v>
      </c>
      <c r="C11" t="s">
        <v>10</v>
      </c>
      <c r="D11">
        <v>6.59</v>
      </c>
      <c r="E11">
        <v>15157557</v>
      </c>
      <c r="F11">
        <v>37.340000000000003</v>
      </c>
      <c r="G11" t="s">
        <v>11</v>
      </c>
      <c r="H11">
        <v>15.9129</v>
      </c>
      <c r="I11">
        <v>79.739999999999995</v>
      </c>
    </row>
    <row r="12" spans="1:9" x14ac:dyDescent="0.35">
      <c r="A12" t="s">
        <v>21</v>
      </c>
      <c r="B12" t="s">
        <v>9</v>
      </c>
      <c r="C12" t="s">
        <v>10</v>
      </c>
      <c r="D12">
        <v>4.66</v>
      </c>
      <c r="E12">
        <v>13051904</v>
      </c>
      <c r="F12">
        <v>52.98</v>
      </c>
      <c r="G12" t="s">
        <v>22</v>
      </c>
      <c r="H12">
        <v>26.200600000000001</v>
      </c>
      <c r="I12">
        <v>92.937600000000003</v>
      </c>
    </row>
    <row r="13" spans="1:9" x14ac:dyDescent="0.35">
      <c r="A13" t="s">
        <v>21</v>
      </c>
      <c r="B13" t="s">
        <v>12</v>
      </c>
      <c r="C13" t="s">
        <v>10</v>
      </c>
      <c r="D13">
        <v>4.41</v>
      </c>
      <c r="E13">
        <v>10088268</v>
      </c>
      <c r="F13">
        <v>40.770000000000003</v>
      </c>
      <c r="G13" t="s">
        <v>22</v>
      </c>
      <c r="H13">
        <v>26.200600000000001</v>
      </c>
      <c r="I13">
        <v>92.937600000000003</v>
      </c>
    </row>
    <row r="14" spans="1:9" x14ac:dyDescent="0.35">
      <c r="A14" t="s">
        <v>21</v>
      </c>
      <c r="B14" t="s">
        <v>13</v>
      </c>
      <c r="C14" t="s">
        <v>10</v>
      </c>
      <c r="D14">
        <v>4.7699999999999996</v>
      </c>
      <c r="E14">
        <v>11542888</v>
      </c>
      <c r="F14">
        <v>46.73</v>
      </c>
      <c r="G14" t="s">
        <v>22</v>
      </c>
      <c r="H14">
        <v>26.200600000000001</v>
      </c>
      <c r="I14">
        <v>92.937600000000003</v>
      </c>
    </row>
    <row r="15" spans="1:9" x14ac:dyDescent="0.35">
      <c r="A15" t="s">
        <v>21</v>
      </c>
      <c r="B15" t="s">
        <v>14</v>
      </c>
      <c r="C15" t="s">
        <v>10</v>
      </c>
      <c r="D15">
        <v>11.06</v>
      </c>
      <c r="E15">
        <v>6830817</v>
      </c>
      <c r="F15">
        <v>29.55</v>
      </c>
      <c r="G15" t="s">
        <v>22</v>
      </c>
      <c r="H15">
        <v>26.200600000000001</v>
      </c>
      <c r="I15">
        <v>92.937600000000003</v>
      </c>
    </row>
    <row r="16" spans="1:9" x14ac:dyDescent="0.35">
      <c r="A16" t="s">
        <v>21</v>
      </c>
      <c r="B16" t="s">
        <v>15</v>
      </c>
      <c r="C16" t="s">
        <v>10</v>
      </c>
      <c r="D16">
        <v>9.5500000000000007</v>
      </c>
      <c r="E16">
        <v>11367897</v>
      </c>
      <c r="F16">
        <v>48.26</v>
      </c>
      <c r="G16" t="s">
        <v>22</v>
      </c>
      <c r="H16">
        <v>26.200600000000001</v>
      </c>
      <c r="I16">
        <v>92.937600000000003</v>
      </c>
    </row>
    <row r="17" spans="1:9" x14ac:dyDescent="0.35">
      <c r="A17" t="s">
        <v>21</v>
      </c>
      <c r="B17" t="s">
        <v>16</v>
      </c>
      <c r="C17" t="s">
        <v>10</v>
      </c>
      <c r="D17">
        <v>0.6</v>
      </c>
      <c r="E17">
        <v>9095944</v>
      </c>
      <c r="F17">
        <v>35.07</v>
      </c>
      <c r="G17" t="s">
        <v>22</v>
      </c>
      <c r="H17">
        <v>26.200600000000001</v>
      </c>
      <c r="I17">
        <v>92.937600000000003</v>
      </c>
    </row>
    <row r="18" spans="1:9" x14ac:dyDescent="0.35">
      <c r="A18" t="s">
        <v>21</v>
      </c>
      <c r="B18" t="s">
        <v>17</v>
      </c>
      <c r="C18" t="s">
        <v>10</v>
      </c>
      <c r="D18">
        <v>3.77</v>
      </c>
      <c r="E18">
        <v>10286757</v>
      </c>
      <c r="F18">
        <v>40.880000000000003</v>
      </c>
      <c r="G18" t="s">
        <v>22</v>
      </c>
      <c r="H18">
        <v>26.200600000000001</v>
      </c>
      <c r="I18">
        <v>92.937600000000003</v>
      </c>
    </row>
    <row r="19" spans="1:9" x14ac:dyDescent="0.35">
      <c r="A19" t="s">
        <v>21</v>
      </c>
      <c r="B19" t="s">
        <v>18</v>
      </c>
      <c r="C19" t="s">
        <v>10</v>
      </c>
      <c r="D19">
        <v>5.53</v>
      </c>
      <c r="E19">
        <v>9781310</v>
      </c>
      <c r="F19">
        <v>39.520000000000003</v>
      </c>
      <c r="G19" t="s">
        <v>22</v>
      </c>
      <c r="H19">
        <v>26.200600000000001</v>
      </c>
      <c r="I19">
        <v>92.937600000000003</v>
      </c>
    </row>
    <row r="20" spans="1:9" x14ac:dyDescent="0.35">
      <c r="A20" t="s">
        <v>21</v>
      </c>
      <c r="B20" t="s">
        <v>19</v>
      </c>
      <c r="C20" t="s">
        <v>10</v>
      </c>
      <c r="D20">
        <v>1.19</v>
      </c>
      <c r="E20">
        <v>14107641</v>
      </c>
      <c r="F20">
        <v>54.38</v>
      </c>
      <c r="G20" t="s">
        <v>22</v>
      </c>
      <c r="H20">
        <v>26.200600000000001</v>
      </c>
      <c r="I20">
        <v>92.937600000000003</v>
      </c>
    </row>
    <row r="21" spans="1:9" x14ac:dyDescent="0.35">
      <c r="A21" t="s">
        <v>21</v>
      </c>
      <c r="B21" t="s">
        <v>20</v>
      </c>
      <c r="C21" t="s">
        <v>10</v>
      </c>
      <c r="D21">
        <v>3.02</v>
      </c>
      <c r="E21">
        <v>11949329</v>
      </c>
      <c r="F21">
        <v>46.84</v>
      </c>
      <c r="G21" t="s">
        <v>22</v>
      </c>
      <c r="H21">
        <v>26.200600000000001</v>
      </c>
      <c r="I21">
        <v>92.937600000000003</v>
      </c>
    </row>
    <row r="22" spans="1:9" x14ac:dyDescent="0.35">
      <c r="A22" t="s">
        <v>23</v>
      </c>
      <c r="B22" t="s">
        <v>9</v>
      </c>
      <c r="C22" t="s">
        <v>10</v>
      </c>
      <c r="D22">
        <v>10.61</v>
      </c>
      <c r="E22">
        <v>26397671</v>
      </c>
      <c r="F22">
        <v>37.72</v>
      </c>
      <c r="G22" t="s">
        <v>24</v>
      </c>
      <c r="H22">
        <v>25.0961</v>
      </c>
      <c r="I22">
        <v>85.313100000000006</v>
      </c>
    </row>
    <row r="23" spans="1:9" x14ac:dyDescent="0.35">
      <c r="A23" t="s">
        <v>23</v>
      </c>
      <c r="B23" t="s">
        <v>12</v>
      </c>
      <c r="C23" t="s">
        <v>10</v>
      </c>
      <c r="D23">
        <v>10.29</v>
      </c>
      <c r="E23">
        <v>26281655</v>
      </c>
      <c r="F23">
        <v>37.35</v>
      </c>
      <c r="G23" t="s">
        <v>24</v>
      </c>
      <c r="H23">
        <v>25.0961</v>
      </c>
      <c r="I23">
        <v>85.313100000000006</v>
      </c>
    </row>
    <row r="24" spans="1:9" x14ac:dyDescent="0.35">
      <c r="A24" t="s">
        <v>23</v>
      </c>
      <c r="B24" t="s">
        <v>13</v>
      </c>
      <c r="C24" t="s">
        <v>10</v>
      </c>
      <c r="D24">
        <v>15.43</v>
      </c>
      <c r="E24">
        <v>25717519</v>
      </c>
      <c r="F24">
        <v>38.69</v>
      </c>
      <c r="G24" t="s">
        <v>24</v>
      </c>
      <c r="H24">
        <v>25.0961</v>
      </c>
      <c r="I24">
        <v>85.313100000000006</v>
      </c>
    </row>
    <row r="25" spans="1:9" x14ac:dyDescent="0.35">
      <c r="A25" t="s">
        <v>23</v>
      </c>
      <c r="B25" t="s">
        <v>14</v>
      </c>
      <c r="C25" t="s">
        <v>10</v>
      </c>
      <c r="D25">
        <v>46.64</v>
      </c>
      <c r="E25">
        <v>16046236</v>
      </c>
      <c r="F25">
        <v>38.17</v>
      </c>
      <c r="G25" t="s">
        <v>24</v>
      </c>
      <c r="H25">
        <v>25.0961</v>
      </c>
      <c r="I25">
        <v>85.313100000000006</v>
      </c>
    </row>
    <row r="26" spans="1:9" x14ac:dyDescent="0.35">
      <c r="A26" t="s">
        <v>23</v>
      </c>
      <c r="B26" t="s">
        <v>15</v>
      </c>
      <c r="C26" t="s">
        <v>10</v>
      </c>
      <c r="D26">
        <v>45.96</v>
      </c>
      <c r="E26">
        <v>16280203</v>
      </c>
      <c r="F26">
        <v>38.159999999999997</v>
      </c>
      <c r="G26" t="s">
        <v>24</v>
      </c>
      <c r="H26">
        <v>25.0961</v>
      </c>
      <c r="I26">
        <v>85.313100000000006</v>
      </c>
    </row>
    <row r="27" spans="1:9" x14ac:dyDescent="0.35">
      <c r="A27" t="s">
        <v>23</v>
      </c>
      <c r="B27" t="s">
        <v>16</v>
      </c>
      <c r="C27" t="s">
        <v>10</v>
      </c>
      <c r="D27">
        <v>17.82</v>
      </c>
      <c r="E27">
        <v>23963933</v>
      </c>
      <c r="F27">
        <v>36.86</v>
      </c>
      <c r="G27" t="s">
        <v>24</v>
      </c>
      <c r="H27">
        <v>25.0961</v>
      </c>
      <c r="I27">
        <v>85.313100000000006</v>
      </c>
    </row>
    <row r="28" spans="1:9" x14ac:dyDescent="0.35">
      <c r="A28" t="s">
        <v>23</v>
      </c>
      <c r="B28" t="s">
        <v>17</v>
      </c>
      <c r="C28" t="s">
        <v>10</v>
      </c>
      <c r="D28">
        <v>12.79</v>
      </c>
      <c r="E28">
        <v>24989370</v>
      </c>
      <c r="F28">
        <v>36.14</v>
      </c>
      <c r="G28" t="s">
        <v>24</v>
      </c>
      <c r="H28">
        <v>25.0961</v>
      </c>
      <c r="I28">
        <v>85.313100000000006</v>
      </c>
    </row>
    <row r="29" spans="1:9" x14ac:dyDescent="0.35">
      <c r="A29" t="s">
        <v>23</v>
      </c>
      <c r="B29" t="s">
        <v>18</v>
      </c>
      <c r="C29" t="s">
        <v>10</v>
      </c>
      <c r="D29">
        <v>13.44</v>
      </c>
      <c r="E29">
        <v>23795534</v>
      </c>
      <c r="F29">
        <v>34.590000000000003</v>
      </c>
      <c r="G29" t="s">
        <v>24</v>
      </c>
      <c r="H29">
        <v>25.0961</v>
      </c>
      <c r="I29">
        <v>85.313100000000006</v>
      </c>
    </row>
    <row r="30" spans="1:9" x14ac:dyDescent="0.35">
      <c r="A30" t="s">
        <v>23</v>
      </c>
      <c r="B30" t="s">
        <v>19</v>
      </c>
      <c r="C30" t="s">
        <v>10</v>
      </c>
      <c r="D30">
        <v>11.91</v>
      </c>
      <c r="E30">
        <v>26902907</v>
      </c>
      <c r="F30">
        <v>38.35</v>
      </c>
      <c r="G30" t="s">
        <v>24</v>
      </c>
      <c r="H30">
        <v>25.0961</v>
      </c>
      <c r="I30">
        <v>85.313100000000006</v>
      </c>
    </row>
    <row r="31" spans="1:9" x14ac:dyDescent="0.35">
      <c r="A31" t="s">
        <v>23</v>
      </c>
      <c r="B31" t="s">
        <v>20</v>
      </c>
      <c r="C31" t="s">
        <v>10</v>
      </c>
      <c r="D31">
        <v>9.82</v>
      </c>
      <c r="E31">
        <v>25693252</v>
      </c>
      <c r="F31">
        <v>35.700000000000003</v>
      </c>
      <c r="G31" t="s">
        <v>24</v>
      </c>
      <c r="H31">
        <v>25.0961</v>
      </c>
      <c r="I31">
        <v>85.313100000000006</v>
      </c>
    </row>
    <row r="32" spans="1:9" x14ac:dyDescent="0.35">
      <c r="A32" t="s">
        <v>25</v>
      </c>
      <c r="B32" t="s">
        <v>9</v>
      </c>
      <c r="C32" t="s">
        <v>10</v>
      </c>
      <c r="D32">
        <v>9.65</v>
      </c>
      <c r="E32">
        <v>8552172</v>
      </c>
      <c r="F32">
        <v>43.08</v>
      </c>
      <c r="G32" t="s">
        <v>26</v>
      </c>
      <c r="H32">
        <v>21.278700000000001</v>
      </c>
      <c r="I32">
        <v>81.866100000000003</v>
      </c>
    </row>
    <row r="33" spans="1:9" x14ac:dyDescent="0.35">
      <c r="A33" t="s">
        <v>25</v>
      </c>
      <c r="B33" t="s">
        <v>12</v>
      </c>
      <c r="C33" t="s">
        <v>10</v>
      </c>
      <c r="D33">
        <v>8.3800000000000008</v>
      </c>
      <c r="E33">
        <v>9195114</v>
      </c>
      <c r="F33">
        <v>45.58</v>
      </c>
      <c r="G33" t="s">
        <v>26</v>
      </c>
      <c r="H33">
        <v>21.278700000000001</v>
      </c>
      <c r="I33">
        <v>81.866100000000003</v>
      </c>
    </row>
    <row r="34" spans="1:9" x14ac:dyDescent="0.35">
      <c r="A34" t="s">
        <v>25</v>
      </c>
      <c r="B34" t="s">
        <v>13</v>
      </c>
      <c r="C34" t="s">
        <v>10</v>
      </c>
      <c r="D34">
        <v>7.54</v>
      </c>
      <c r="E34">
        <v>9302317</v>
      </c>
      <c r="F34">
        <v>45.59</v>
      </c>
      <c r="G34" t="s">
        <v>26</v>
      </c>
      <c r="H34">
        <v>21.278700000000001</v>
      </c>
      <c r="I34">
        <v>81.866100000000003</v>
      </c>
    </row>
    <row r="35" spans="1:9" x14ac:dyDescent="0.35">
      <c r="A35" t="s">
        <v>25</v>
      </c>
      <c r="B35" t="s">
        <v>14</v>
      </c>
      <c r="C35" t="s">
        <v>10</v>
      </c>
      <c r="D35">
        <v>3.41</v>
      </c>
      <c r="E35">
        <v>7600448</v>
      </c>
      <c r="F35">
        <v>35.58</v>
      </c>
      <c r="G35" t="s">
        <v>26</v>
      </c>
      <c r="H35">
        <v>21.278700000000001</v>
      </c>
      <c r="I35">
        <v>81.866100000000003</v>
      </c>
    </row>
    <row r="36" spans="1:9" x14ac:dyDescent="0.35">
      <c r="A36" t="s">
        <v>25</v>
      </c>
      <c r="B36" t="s">
        <v>15</v>
      </c>
      <c r="C36" t="s">
        <v>10</v>
      </c>
      <c r="D36">
        <v>10.5</v>
      </c>
      <c r="E36">
        <v>6991217</v>
      </c>
      <c r="F36">
        <v>35.229999999999997</v>
      </c>
      <c r="G36" t="s">
        <v>26</v>
      </c>
      <c r="H36">
        <v>21.278700000000001</v>
      </c>
      <c r="I36">
        <v>81.866100000000003</v>
      </c>
    </row>
    <row r="37" spans="1:9" x14ac:dyDescent="0.35">
      <c r="A37" t="s">
        <v>25</v>
      </c>
      <c r="B37" t="s">
        <v>16</v>
      </c>
      <c r="C37" t="s">
        <v>10</v>
      </c>
      <c r="D37">
        <v>14.23</v>
      </c>
      <c r="E37">
        <v>7332807</v>
      </c>
      <c r="F37">
        <v>38.479999999999997</v>
      </c>
      <c r="G37" t="s">
        <v>26</v>
      </c>
      <c r="H37">
        <v>21.278700000000001</v>
      </c>
      <c r="I37">
        <v>81.866100000000003</v>
      </c>
    </row>
    <row r="38" spans="1:9" x14ac:dyDescent="0.35">
      <c r="A38" t="s">
        <v>25</v>
      </c>
      <c r="B38" t="s">
        <v>17</v>
      </c>
      <c r="C38" t="s">
        <v>10</v>
      </c>
      <c r="D38">
        <v>10.27</v>
      </c>
      <c r="E38">
        <v>8620294</v>
      </c>
      <c r="F38">
        <v>43.14</v>
      </c>
      <c r="G38" t="s">
        <v>26</v>
      </c>
      <c r="H38">
        <v>21.278700000000001</v>
      </c>
      <c r="I38">
        <v>81.866100000000003</v>
      </c>
    </row>
    <row r="39" spans="1:9" x14ac:dyDescent="0.35">
      <c r="A39" t="s">
        <v>25</v>
      </c>
      <c r="B39" t="s">
        <v>18</v>
      </c>
      <c r="C39" t="s">
        <v>10</v>
      </c>
      <c r="D39">
        <v>5.63</v>
      </c>
      <c r="E39">
        <v>9050422</v>
      </c>
      <c r="F39">
        <v>42.97</v>
      </c>
      <c r="G39" t="s">
        <v>26</v>
      </c>
      <c r="H39">
        <v>21.278700000000001</v>
      </c>
      <c r="I39">
        <v>81.866100000000003</v>
      </c>
    </row>
    <row r="40" spans="1:9" x14ac:dyDescent="0.35">
      <c r="A40" t="s">
        <v>25</v>
      </c>
      <c r="B40" t="s">
        <v>19</v>
      </c>
      <c r="C40" t="s">
        <v>10</v>
      </c>
      <c r="D40">
        <v>1.96</v>
      </c>
      <c r="E40">
        <v>9021854</v>
      </c>
      <c r="F40">
        <v>41.14</v>
      </c>
      <c r="G40" t="s">
        <v>26</v>
      </c>
      <c r="H40">
        <v>21.278700000000001</v>
      </c>
      <c r="I40">
        <v>81.866100000000003</v>
      </c>
    </row>
    <row r="41" spans="1:9" x14ac:dyDescent="0.35">
      <c r="A41" t="s">
        <v>25</v>
      </c>
      <c r="B41" t="s">
        <v>20</v>
      </c>
      <c r="C41" t="s">
        <v>10</v>
      </c>
      <c r="D41">
        <v>6.62</v>
      </c>
      <c r="E41">
        <v>8546847</v>
      </c>
      <c r="F41">
        <v>40.82</v>
      </c>
      <c r="G41" t="s">
        <v>26</v>
      </c>
      <c r="H41">
        <v>21.278700000000001</v>
      </c>
      <c r="I41">
        <v>81.866100000000003</v>
      </c>
    </row>
    <row r="42" spans="1:9" x14ac:dyDescent="0.35">
      <c r="A42" t="s">
        <v>27</v>
      </c>
      <c r="B42" t="s">
        <v>9</v>
      </c>
      <c r="C42" t="s">
        <v>10</v>
      </c>
      <c r="D42">
        <v>22.23</v>
      </c>
      <c r="E42">
        <v>5805284</v>
      </c>
      <c r="F42">
        <v>47.79</v>
      </c>
      <c r="G42" t="s">
        <v>28</v>
      </c>
      <c r="H42">
        <v>28.7041</v>
      </c>
      <c r="I42">
        <v>77.102500000000006</v>
      </c>
    </row>
    <row r="43" spans="1:9" x14ac:dyDescent="0.35">
      <c r="A43" t="s">
        <v>27</v>
      </c>
      <c r="B43" t="s">
        <v>12</v>
      </c>
      <c r="C43" t="s">
        <v>10</v>
      </c>
      <c r="D43">
        <v>14.84</v>
      </c>
      <c r="E43">
        <v>5856307</v>
      </c>
      <c r="F43">
        <v>43.92</v>
      </c>
      <c r="G43" t="s">
        <v>28</v>
      </c>
      <c r="H43">
        <v>28.7041</v>
      </c>
      <c r="I43">
        <v>77.102500000000006</v>
      </c>
    </row>
    <row r="44" spans="1:9" x14ac:dyDescent="0.35">
      <c r="A44" t="s">
        <v>27</v>
      </c>
      <c r="B44" t="s">
        <v>13</v>
      </c>
      <c r="C44" t="s">
        <v>10</v>
      </c>
      <c r="D44">
        <v>17.04</v>
      </c>
      <c r="E44">
        <v>5553805</v>
      </c>
      <c r="F44">
        <v>42.65</v>
      </c>
      <c r="G44" t="s">
        <v>28</v>
      </c>
      <c r="H44">
        <v>28.7041</v>
      </c>
      <c r="I44">
        <v>77.102500000000006</v>
      </c>
    </row>
    <row r="45" spans="1:9" x14ac:dyDescent="0.35">
      <c r="A45" t="s">
        <v>27</v>
      </c>
      <c r="B45" t="s">
        <v>14</v>
      </c>
      <c r="C45" t="s">
        <v>10</v>
      </c>
      <c r="D45">
        <v>16.68</v>
      </c>
      <c r="E45">
        <v>3119274</v>
      </c>
      <c r="F45">
        <v>23.8</v>
      </c>
      <c r="G45" t="s">
        <v>28</v>
      </c>
      <c r="H45">
        <v>28.7041</v>
      </c>
      <c r="I45">
        <v>77.102500000000006</v>
      </c>
    </row>
    <row r="46" spans="1:9" x14ac:dyDescent="0.35">
      <c r="A46" t="s">
        <v>27</v>
      </c>
      <c r="B46" t="s">
        <v>15</v>
      </c>
      <c r="C46" t="s">
        <v>10</v>
      </c>
      <c r="D46">
        <v>42.27</v>
      </c>
      <c r="E46">
        <v>2632404</v>
      </c>
      <c r="F46">
        <v>28.91</v>
      </c>
      <c r="G46" t="s">
        <v>28</v>
      </c>
      <c r="H46">
        <v>28.7041</v>
      </c>
      <c r="I46">
        <v>77.102500000000006</v>
      </c>
    </row>
    <row r="47" spans="1:9" x14ac:dyDescent="0.35">
      <c r="A47" t="s">
        <v>27</v>
      </c>
      <c r="B47" t="s">
        <v>16</v>
      </c>
      <c r="C47" t="s">
        <v>10</v>
      </c>
      <c r="D47">
        <v>18.190000000000001</v>
      </c>
      <c r="E47">
        <v>4418914</v>
      </c>
      <c r="F47">
        <v>34.17</v>
      </c>
      <c r="G47" t="s">
        <v>28</v>
      </c>
      <c r="H47">
        <v>28.7041</v>
      </c>
      <c r="I47">
        <v>77.102500000000006</v>
      </c>
    </row>
    <row r="48" spans="1:9" x14ac:dyDescent="0.35">
      <c r="A48" t="s">
        <v>27</v>
      </c>
      <c r="B48" t="s">
        <v>17</v>
      </c>
      <c r="C48" t="s">
        <v>10</v>
      </c>
      <c r="D48">
        <v>20.3</v>
      </c>
      <c r="E48">
        <v>4291053</v>
      </c>
      <c r="F48">
        <v>33.97</v>
      </c>
      <c r="G48" t="s">
        <v>28</v>
      </c>
      <c r="H48">
        <v>28.7041</v>
      </c>
      <c r="I48">
        <v>77.102500000000006</v>
      </c>
    </row>
    <row r="49" spans="1:9" x14ac:dyDescent="0.35">
      <c r="A49" t="s">
        <v>27</v>
      </c>
      <c r="B49" t="s">
        <v>18</v>
      </c>
      <c r="C49" t="s">
        <v>10</v>
      </c>
      <c r="D49">
        <v>13.79</v>
      </c>
      <c r="E49">
        <v>4850107</v>
      </c>
      <c r="F49">
        <v>35.409999999999997</v>
      </c>
      <c r="G49" t="s">
        <v>28</v>
      </c>
      <c r="H49">
        <v>28.7041</v>
      </c>
      <c r="I49">
        <v>77.102500000000006</v>
      </c>
    </row>
    <row r="50" spans="1:9" x14ac:dyDescent="0.35">
      <c r="A50" t="s">
        <v>27</v>
      </c>
      <c r="B50" t="s">
        <v>19</v>
      </c>
      <c r="C50" t="s">
        <v>10</v>
      </c>
      <c r="D50">
        <v>12.53</v>
      </c>
      <c r="E50">
        <v>4958373</v>
      </c>
      <c r="F50">
        <v>35.590000000000003</v>
      </c>
      <c r="G50" t="s">
        <v>28</v>
      </c>
      <c r="H50">
        <v>28.7041</v>
      </c>
      <c r="I50">
        <v>77.102500000000006</v>
      </c>
    </row>
    <row r="51" spans="1:9" x14ac:dyDescent="0.35">
      <c r="A51" t="s">
        <v>27</v>
      </c>
      <c r="B51" t="s">
        <v>20</v>
      </c>
      <c r="C51" t="s">
        <v>10</v>
      </c>
      <c r="D51">
        <v>6.27</v>
      </c>
      <c r="E51">
        <v>4842698</v>
      </c>
      <c r="F51">
        <v>32.36</v>
      </c>
      <c r="G51" t="s">
        <v>28</v>
      </c>
      <c r="H51">
        <v>28.7041</v>
      </c>
      <c r="I51">
        <v>77.102500000000006</v>
      </c>
    </row>
    <row r="52" spans="1:9" x14ac:dyDescent="0.35">
      <c r="A52" t="s">
        <v>29</v>
      </c>
      <c r="B52" t="s">
        <v>9</v>
      </c>
      <c r="C52" t="s">
        <v>10</v>
      </c>
      <c r="D52">
        <v>8.89</v>
      </c>
      <c r="E52">
        <v>416750</v>
      </c>
      <c r="F52">
        <v>35.729999999999997</v>
      </c>
      <c r="G52" t="s">
        <v>26</v>
      </c>
      <c r="H52">
        <v>15.299300000000001</v>
      </c>
      <c r="I52">
        <v>74.123999999999995</v>
      </c>
    </row>
    <row r="53" spans="1:9" x14ac:dyDescent="0.35">
      <c r="A53" t="s">
        <v>29</v>
      </c>
      <c r="B53" t="s">
        <v>12</v>
      </c>
      <c r="C53" t="s">
        <v>10</v>
      </c>
      <c r="D53">
        <v>2.81</v>
      </c>
      <c r="E53">
        <v>478068</v>
      </c>
      <c r="F53">
        <v>38.380000000000003</v>
      </c>
      <c r="G53" t="s">
        <v>26</v>
      </c>
      <c r="H53">
        <v>15.299300000000001</v>
      </c>
      <c r="I53">
        <v>74.123999999999995</v>
      </c>
    </row>
    <row r="54" spans="1:9" x14ac:dyDescent="0.35">
      <c r="A54" t="s">
        <v>29</v>
      </c>
      <c r="B54" t="s">
        <v>13</v>
      </c>
      <c r="C54" t="s">
        <v>10</v>
      </c>
      <c r="D54">
        <v>5.25</v>
      </c>
      <c r="E54">
        <v>411761</v>
      </c>
      <c r="F54">
        <v>33.880000000000003</v>
      </c>
      <c r="G54" t="s">
        <v>26</v>
      </c>
      <c r="H54">
        <v>15.299300000000001</v>
      </c>
      <c r="I54">
        <v>74.123999999999995</v>
      </c>
    </row>
    <row r="55" spans="1:9" x14ac:dyDescent="0.35">
      <c r="A55" t="s">
        <v>29</v>
      </c>
      <c r="B55" t="s">
        <v>14</v>
      </c>
      <c r="C55" t="s">
        <v>10</v>
      </c>
      <c r="D55">
        <v>13.31</v>
      </c>
      <c r="E55">
        <v>500614</v>
      </c>
      <c r="F55">
        <v>44.97</v>
      </c>
      <c r="G55" t="s">
        <v>26</v>
      </c>
      <c r="H55">
        <v>15.299300000000001</v>
      </c>
      <c r="I55">
        <v>74.123999999999995</v>
      </c>
    </row>
    <row r="56" spans="1:9" x14ac:dyDescent="0.35">
      <c r="A56" t="s">
        <v>29</v>
      </c>
      <c r="B56" t="s">
        <v>15</v>
      </c>
      <c r="C56" t="s">
        <v>10</v>
      </c>
      <c r="D56">
        <v>21.25</v>
      </c>
      <c r="E56">
        <v>378244</v>
      </c>
      <c r="F56">
        <v>37.36</v>
      </c>
      <c r="G56" t="s">
        <v>26</v>
      </c>
      <c r="H56">
        <v>15.299300000000001</v>
      </c>
      <c r="I56">
        <v>74.123999999999995</v>
      </c>
    </row>
    <row r="57" spans="1:9" x14ac:dyDescent="0.35">
      <c r="A57" t="s">
        <v>29</v>
      </c>
      <c r="B57" t="s">
        <v>16</v>
      </c>
      <c r="C57" t="s">
        <v>10</v>
      </c>
      <c r="D57">
        <v>9.9600000000000009</v>
      </c>
      <c r="E57">
        <v>489111</v>
      </c>
      <c r="F57">
        <v>42.21</v>
      </c>
      <c r="G57" t="s">
        <v>26</v>
      </c>
      <c r="H57">
        <v>15.299300000000001</v>
      </c>
      <c r="I57">
        <v>74.123999999999995</v>
      </c>
    </row>
    <row r="58" spans="1:9" x14ac:dyDescent="0.35">
      <c r="A58" t="s">
        <v>29</v>
      </c>
      <c r="B58" t="s">
        <v>17</v>
      </c>
      <c r="C58" t="s">
        <v>10</v>
      </c>
      <c r="D58">
        <v>17.07</v>
      </c>
      <c r="E58">
        <v>458876</v>
      </c>
      <c r="F58">
        <v>42.94</v>
      </c>
      <c r="G58" t="s">
        <v>26</v>
      </c>
      <c r="H58">
        <v>15.299300000000001</v>
      </c>
      <c r="I58">
        <v>74.123999999999995</v>
      </c>
    </row>
    <row r="59" spans="1:9" x14ac:dyDescent="0.35">
      <c r="A59" t="s">
        <v>29</v>
      </c>
      <c r="B59" t="s">
        <v>18</v>
      </c>
      <c r="C59" t="s">
        <v>10</v>
      </c>
      <c r="D59">
        <v>16.21</v>
      </c>
      <c r="E59">
        <v>473016</v>
      </c>
      <c r="F59">
        <v>43.76</v>
      </c>
      <c r="G59" t="s">
        <v>26</v>
      </c>
      <c r="H59">
        <v>15.299300000000001</v>
      </c>
      <c r="I59">
        <v>74.123999999999995</v>
      </c>
    </row>
    <row r="60" spans="1:9" x14ac:dyDescent="0.35">
      <c r="A60" t="s">
        <v>29</v>
      </c>
      <c r="B60" t="s">
        <v>19</v>
      </c>
      <c r="C60" t="s">
        <v>10</v>
      </c>
      <c r="D60">
        <v>15.38</v>
      </c>
      <c r="E60">
        <v>425004</v>
      </c>
      <c r="F60">
        <v>38.89</v>
      </c>
      <c r="G60" t="s">
        <v>26</v>
      </c>
      <c r="H60">
        <v>15.299300000000001</v>
      </c>
      <c r="I60">
        <v>74.123999999999995</v>
      </c>
    </row>
    <row r="61" spans="1:9" x14ac:dyDescent="0.35">
      <c r="A61" t="s">
        <v>29</v>
      </c>
      <c r="B61" t="s">
        <v>20</v>
      </c>
      <c r="C61" t="s">
        <v>10</v>
      </c>
      <c r="D61">
        <v>11.54</v>
      </c>
      <c r="E61">
        <v>392304</v>
      </c>
      <c r="F61">
        <v>34.299999999999997</v>
      </c>
      <c r="G61" t="s">
        <v>26</v>
      </c>
      <c r="H61">
        <v>15.299300000000001</v>
      </c>
      <c r="I61">
        <v>74.123999999999995</v>
      </c>
    </row>
    <row r="62" spans="1:9" x14ac:dyDescent="0.35">
      <c r="A62" t="s">
        <v>30</v>
      </c>
      <c r="B62" t="s">
        <v>9</v>
      </c>
      <c r="C62" t="s">
        <v>10</v>
      </c>
      <c r="D62">
        <v>5.54</v>
      </c>
      <c r="E62">
        <v>24126346</v>
      </c>
      <c r="F62">
        <v>48.49</v>
      </c>
      <c r="G62" t="s">
        <v>26</v>
      </c>
      <c r="H62">
        <v>22.258700000000001</v>
      </c>
      <c r="I62">
        <v>71.192400000000006</v>
      </c>
    </row>
    <row r="63" spans="1:9" x14ac:dyDescent="0.35">
      <c r="A63" t="s">
        <v>30</v>
      </c>
      <c r="B63" t="s">
        <v>12</v>
      </c>
      <c r="C63" t="s">
        <v>10</v>
      </c>
      <c r="D63">
        <v>6.38</v>
      </c>
      <c r="E63">
        <v>24757795</v>
      </c>
      <c r="F63">
        <v>50.11</v>
      </c>
      <c r="G63" t="s">
        <v>26</v>
      </c>
      <c r="H63">
        <v>22.258700000000001</v>
      </c>
      <c r="I63">
        <v>71.192400000000006</v>
      </c>
    </row>
    <row r="64" spans="1:9" x14ac:dyDescent="0.35">
      <c r="A64" t="s">
        <v>30</v>
      </c>
      <c r="B64" t="s">
        <v>13</v>
      </c>
      <c r="C64" t="s">
        <v>10</v>
      </c>
      <c r="D64">
        <v>6.66</v>
      </c>
      <c r="E64">
        <v>23566641</v>
      </c>
      <c r="F64">
        <v>47.75</v>
      </c>
      <c r="G64" t="s">
        <v>26</v>
      </c>
      <c r="H64">
        <v>22.258700000000001</v>
      </c>
      <c r="I64">
        <v>71.192400000000006</v>
      </c>
    </row>
    <row r="65" spans="1:9" x14ac:dyDescent="0.35">
      <c r="A65" t="s">
        <v>30</v>
      </c>
      <c r="B65" t="s">
        <v>14</v>
      </c>
      <c r="C65" t="s">
        <v>10</v>
      </c>
      <c r="D65">
        <v>18.71</v>
      </c>
      <c r="E65">
        <v>15288878</v>
      </c>
      <c r="F65">
        <v>35.5</v>
      </c>
      <c r="G65" t="s">
        <v>26</v>
      </c>
      <c r="H65">
        <v>22.258700000000001</v>
      </c>
      <c r="I65">
        <v>71.192400000000006</v>
      </c>
    </row>
    <row r="66" spans="1:9" x14ac:dyDescent="0.35">
      <c r="A66" t="s">
        <v>30</v>
      </c>
      <c r="B66" t="s">
        <v>15</v>
      </c>
      <c r="C66" t="s">
        <v>10</v>
      </c>
      <c r="D66">
        <v>12.11</v>
      </c>
      <c r="E66">
        <v>17836936</v>
      </c>
      <c r="F66">
        <v>38.229999999999997</v>
      </c>
      <c r="G66" t="s">
        <v>26</v>
      </c>
      <c r="H66">
        <v>22.258700000000001</v>
      </c>
      <c r="I66">
        <v>71.192400000000006</v>
      </c>
    </row>
    <row r="67" spans="1:9" x14ac:dyDescent="0.35">
      <c r="A67" t="s">
        <v>30</v>
      </c>
      <c r="B67" t="s">
        <v>16</v>
      </c>
      <c r="C67" t="s">
        <v>10</v>
      </c>
      <c r="D67">
        <v>3.2</v>
      </c>
      <c r="E67">
        <v>23657055</v>
      </c>
      <c r="F67">
        <v>45.96</v>
      </c>
      <c r="G67" t="s">
        <v>26</v>
      </c>
      <c r="H67">
        <v>22.258700000000001</v>
      </c>
      <c r="I67">
        <v>71.192400000000006</v>
      </c>
    </row>
    <row r="68" spans="1:9" x14ac:dyDescent="0.35">
      <c r="A68" t="s">
        <v>30</v>
      </c>
      <c r="B68" t="s">
        <v>17</v>
      </c>
      <c r="C68" t="s">
        <v>10</v>
      </c>
      <c r="D68">
        <v>1.84</v>
      </c>
      <c r="E68">
        <v>24276120</v>
      </c>
      <c r="F68">
        <v>46.41</v>
      </c>
      <c r="G68" t="s">
        <v>26</v>
      </c>
      <c r="H68">
        <v>22.258700000000001</v>
      </c>
      <c r="I68">
        <v>71.192400000000006</v>
      </c>
    </row>
    <row r="69" spans="1:9" x14ac:dyDescent="0.35">
      <c r="A69" t="s">
        <v>30</v>
      </c>
      <c r="B69" t="s">
        <v>18</v>
      </c>
      <c r="C69" t="s">
        <v>10</v>
      </c>
      <c r="D69">
        <v>1.87</v>
      </c>
      <c r="E69">
        <v>22817232</v>
      </c>
      <c r="F69">
        <v>43.55</v>
      </c>
      <c r="G69" t="s">
        <v>26</v>
      </c>
      <c r="H69">
        <v>22.258700000000001</v>
      </c>
      <c r="I69">
        <v>71.192400000000006</v>
      </c>
    </row>
    <row r="70" spans="1:9" x14ac:dyDescent="0.35">
      <c r="A70" t="s">
        <v>30</v>
      </c>
      <c r="B70" t="s">
        <v>19</v>
      </c>
      <c r="C70" t="s">
        <v>10</v>
      </c>
      <c r="D70">
        <v>3.42</v>
      </c>
      <c r="E70">
        <v>25010199</v>
      </c>
      <c r="F70">
        <v>48.41</v>
      </c>
      <c r="G70" t="s">
        <v>26</v>
      </c>
      <c r="H70">
        <v>22.258700000000001</v>
      </c>
      <c r="I70">
        <v>71.192400000000006</v>
      </c>
    </row>
    <row r="71" spans="1:9" x14ac:dyDescent="0.35">
      <c r="A71" t="s">
        <v>30</v>
      </c>
      <c r="B71" t="s">
        <v>20</v>
      </c>
      <c r="C71" t="s">
        <v>10</v>
      </c>
      <c r="D71">
        <v>4.03</v>
      </c>
      <c r="E71">
        <v>25970259</v>
      </c>
      <c r="F71">
        <v>50.49</v>
      </c>
      <c r="G71" t="s">
        <v>26</v>
      </c>
      <c r="H71">
        <v>22.258700000000001</v>
      </c>
      <c r="I71">
        <v>71.192400000000006</v>
      </c>
    </row>
    <row r="72" spans="1:9" x14ac:dyDescent="0.35">
      <c r="A72" t="s">
        <v>31</v>
      </c>
      <c r="B72" t="s">
        <v>9</v>
      </c>
      <c r="C72" t="s">
        <v>10</v>
      </c>
      <c r="D72">
        <v>20.34</v>
      </c>
      <c r="E72">
        <v>7693231</v>
      </c>
      <c r="F72">
        <v>43.36</v>
      </c>
      <c r="G72" t="s">
        <v>28</v>
      </c>
      <c r="H72">
        <v>29.058800000000002</v>
      </c>
      <c r="I72">
        <v>76.085599999999999</v>
      </c>
    </row>
    <row r="73" spans="1:9" x14ac:dyDescent="0.35">
      <c r="A73" t="s">
        <v>31</v>
      </c>
      <c r="B73" t="s">
        <v>12</v>
      </c>
      <c r="C73" t="s">
        <v>10</v>
      </c>
      <c r="D73">
        <v>25.77</v>
      </c>
      <c r="E73">
        <v>7322942</v>
      </c>
      <c r="F73">
        <v>44.21</v>
      </c>
      <c r="G73" t="s">
        <v>28</v>
      </c>
      <c r="H73">
        <v>29.058800000000002</v>
      </c>
      <c r="I73">
        <v>76.085599999999999</v>
      </c>
    </row>
    <row r="74" spans="1:9" x14ac:dyDescent="0.35">
      <c r="A74" t="s">
        <v>31</v>
      </c>
      <c r="B74" t="s">
        <v>13</v>
      </c>
      <c r="C74" t="s">
        <v>10</v>
      </c>
      <c r="D74">
        <v>25.05</v>
      </c>
      <c r="E74">
        <v>6641555</v>
      </c>
      <c r="F74">
        <v>39.630000000000003</v>
      </c>
      <c r="G74" t="s">
        <v>28</v>
      </c>
      <c r="H74">
        <v>29.058800000000002</v>
      </c>
      <c r="I74">
        <v>76.085599999999999</v>
      </c>
    </row>
    <row r="75" spans="1:9" x14ac:dyDescent="0.35">
      <c r="A75" t="s">
        <v>31</v>
      </c>
      <c r="B75" t="s">
        <v>14</v>
      </c>
      <c r="C75" t="s">
        <v>10</v>
      </c>
      <c r="D75">
        <v>43.22</v>
      </c>
      <c r="E75">
        <v>5647630</v>
      </c>
      <c r="F75">
        <v>44.38</v>
      </c>
      <c r="G75" t="s">
        <v>28</v>
      </c>
      <c r="H75">
        <v>29.058800000000002</v>
      </c>
      <c r="I75">
        <v>76.085599999999999</v>
      </c>
    </row>
    <row r="76" spans="1:9" x14ac:dyDescent="0.35">
      <c r="A76" t="s">
        <v>31</v>
      </c>
      <c r="B76" t="s">
        <v>15</v>
      </c>
      <c r="C76" t="s">
        <v>10</v>
      </c>
      <c r="D76">
        <v>29.02</v>
      </c>
      <c r="E76">
        <v>6437868</v>
      </c>
      <c r="F76">
        <v>40.39</v>
      </c>
      <c r="G76" t="s">
        <v>28</v>
      </c>
      <c r="H76">
        <v>29.058800000000002</v>
      </c>
      <c r="I76">
        <v>76.085599999999999</v>
      </c>
    </row>
    <row r="77" spans="1:9" x14ac:dyDescent="0.35">
      <c r="A77" t="s">
        <v>31</v>
      </c>
      <c r="B77" t="s">
        <v>16</v>
      </c>
      <c r="C77" t="s">
        <v>10</v>
      </c>
      <c r="D77">
        <v>26.7</v>
      </c>
      <c r="E77">
        <v>6951934</v>
      </c>
      <c r="F77">
        <v>42.14</v>
      </c>
      <c r="G77" t="s">
        <v>28</v>
      </c>
      <c r="H77">
        <v>29.058800000000002</v>
      </c>
      <c r="I77">
        <v>76.085599999999999</v>
      </c>
    </row>
    <row r="78" spans="1:9" x14ac:dyDescent="0.35">
      <c r="A78" t="s">
        <v>31</v>
      </c>
      <c r="B78" t="s">
        <v>17</v>
      </c>
      <c r="C78" t="s">
        <v>10</v>
      </c>
      <c r="D78">
        <v>24.18</v>
      </c>
      <c r="E78">
        <v>6800652</v>
      </c>
      <c r="F78">
        <v>39.770000000000003</v>
      </c>
      <c r="G78" t="s">
        <v>28</v>
      </c>
      <c r="H78">
        <v>29.058800000000002</v>
      </c>
      <c r="I78">
        <v>76.085599999999999</v>
      </c>
    </row>
    <row r="79" spans="1:9" x14ac:dyDescent="0.35">
      <c r="A79" t="s">
        <v>31</v>
      </c>
      <c r="B79" t="s">
        <v>18</v>
      </c>
      <c r="C79" t="s">
        <v>10</v>
      </c>
      <c r="D79">
        <v>33.5</v>
      </c>
      <c r="E79">
        <v>7113788</v>
      </c>
      <c r="F79">
        <v>47.32</v>
      </c>
      <c r="G79" t="s">
        <v>28</v>
      </c>
      <c r="H79">
        <v>29.058800000000002</v>
      </c>
      <c r="I79">
        <v>76.085599999999999</v>
      </c>
    </row>
    <row r="80" spans="1:9" x14ac:dyDescent="0.35">
      <c r="A80" t="s">
        <v>31</v>
      </c>
      <c r="B80" t="s">
        <v>19</v>
      </c>
      <c r="C80" t="s">
        <v>10</v>
      </c>
      <c r="D80">
        <v>19.68</v>
      </c>
      <c r="E80">
        <v>7132439</v>
      </c>
      <c r="F80">
        <v>39.200000000000003</v>
      </c>
      <c r="G80" t="s">
        <v>28</v>
      </c>
      <c r="H80">
        <v>29.058800000000002</v>
      </c>
      <c r="I80">
        <v>76.085599999999999</v>
      </c>
    </row>
    <row r="81" spans="1:9" x14ac:dyDescent="0.35">
      <c r="A81" t="s">
        <v>31</v>
      </c>
      <c r="B81" t="s">
        <v>20</v>
      </c>
      <c r="C81" t="s">
        <v>10</v>
      </c>
      <c r="D81">
        <v>27.31</v>
      </c>
      <c r="E81">
        <v>6698551</v>
      </c>
      <c r="F81">
        <v>40.6</v>
      </c>
      <c r="G81" t="s">
        <v>28</v>
      </c>
      <c r="H81">
        <v>29.058800000000002</v>
      </c>
      <c r="I81">
        <v>76.085599999999999</v>
      </c>
    </row>
    <row r="82" spans="1:9" x14ac:dyDescent="0.35">
      <c r="A82" t="s">
        <v>32</v>
      </c>
      <c r="B82" t="s">
        <v>9</v>
      </c>
      <c r="C82" t="s">
        <v>10</v>
      </c>
      <c r="D82">
        <v>16.829999999999998</v>
      </c>
      <c r="E82">
        <v>2287632</v>
      </c>
      <c r="F82">
        <v>45.5</v>
      </c>
      <c r="G82" t="s">
        <v>28</v>
      </c>
      <c r="H82">
        <v>31.104800000000001</v>
      </c>
      <c r="I82">
        <v>77.173400000000001</v>
      </c>
    </row>
    <row r="83" spans="1:9" x14ac:dyDescent="0.35">
      <c r="A83" t="s">
        <v>32</v>
      </c>
      <c r="B83" t="s">
        <v>12</v>
      </c>
      <c r="C83" t="s">
        <v>10</v>
      </c>
      <c r="D83">
        <v>16.84</v>
      </c>
      <c r="E83">
        <v>2180268</v>
      </c>
      <c r="F83">
        <v>43.3</v>
      </c>
      <c r="G83" t="s">
        <v>28</v>
      </c>
      <c r="H83">
        <v>31.104800000000001</v>
      </c>
      <c r="I83">
        <v>77.173400000000001</v>
      </c>
    </row>
    <row r="84" spans="1:9" x14ac:dyDescent="0.35">
      <c r="A84" t="s">
        <v>32</v>
      </c>
      <c r="B84" t="s">
        <v>13</v>
      </c>
      <c r="C84" t="s">
        <v>10</v>
      </c>
      <c r="D84">
        <v>18.760000000000002</v>
      </c>
      <c r="E84">
        <v>2021858</v>
      </c>
      <c r="F84">
        <v>41.04</v>
      </c>
      <c r="G84" t="s">
        <v>28</v>
      </c>
      <c r="H84">
        <v>31.104800000000001</v>
      </c>
      <c r="I84">
        <v>77.173400000000001</v>
      </c>
    </row>
    <row r="85" spans="1:9" x14ac:dyDescent="0.35">
      <c r="A85" t="s">
        <v>32</v>
      </c>
      <c r="B85" t="s">
        <v>14</v>
      </c>
      <c r="C85" t="s">
        <v>10</v>
      </c>
      <c r="D85">
        <v>2.2000000000000002</v>
      </c>
      <c r="E85">
        <v>1131128</v>
      </c>
      <c r="F85">
        <v>19.04</v>
      </c>
      <c r="G85" t="s">
        <v>28</v>
      </c>
      <c r="H85">
        <v>31.104800000000001</v>
      </c>
      <c r="I85">
        <v>77.173400000000001</v>
      </c>
    </row>
    <row r="86" spans="1:9" x14ac:dyDescent="0.35">
      <c r="A86" t="s">
        <v>32</v>
      </c>
      <c r="B86" t="s">
        <v>15</v>
      </c>
      <c r="C86" t="s">
        <v>10</v>
      </c>
      <c r="D86">
        <v>26.95</v>
      </c>
      <c r="E86">
        <v>1897639</v>
      </c>
      <c r="F86">
        <v>42.7</v>
      </c>
      <c r="G86" t="s">
        <v>28</v>
      </c>
      <c r="H86">
        <v>31.104800000000001</v>
      </c>
      <c r="I86">
        <v>77.173400000000001</v>
      </c>
    </row>
    <row r="87" spans="1:9" x14ac:dyDescent="0.35">
      <c r="A87" t="s">
        <v>32</v>
      </c>
      <c r="B87" t="s">
        <v>16</v>
      </c>
      <c r="C87" t="s">
        <v>10</v>
      </c>
      <c r="D87">
        <v>13.47</v>
      </c>
      <c r="E87">
        <v>2199683</v>
      </c>
      <c r="F87">
        <v>41.72</v>
      </c>
      <c r="G87" t="s">
        <v>28</v>
      </c>
      <c r="H87">
        <v>31.104800000000001</v>
      </c>
      <c r="I87">
        <v>77.173400000000001</v>
      </c>
    </row>
    <row r="88" spans="1:9" x14ac:dyDescent="0.35">
      <c r="A88" t="s">
        <v>32</v>
      </c>
      <c r="B88" t="s">
        <v>17</v>
      </c>
      <c r="C88" t="s">
        <v>10</v>
      </c>
      <c r="D88">
        <v>24.31</v>
      </c>
      <c r="E88">
        <v>2229456</v>
      </c>
      <c r="F88">
        <v>48.25</v>
      </c>
      <c r="G88" t="s">
        <v>28</v>
      </c>
      <c r="H88">
        <v>31.104800000000001</v>
      </c>
      <c r="I88">
        <v>77.173400000000001</v>
      </c>
    </row>
    <row r="89" spans="1:9" x14ac:dyDescent="0.35">
      <c r="A89" t="s">
        <v>32</v>
      </c>
      <c r="B89" t="s">
        <v>18</v>
      </c>
      <c r="C89" t="s">
        <v>10</v>
      </c>
      <c r="D89">
        <v>15.79</v>
      </c>
      <c r="E89">
        <v>2029740</v>
      </c>
      <c r="F89">
        <v>39.42</v>
      </c>
      <c r="G89" t="s">
        <v>28</v>
      </c>
      <c r="H89">
        <v>31.104800000000001</v>
      </c>
      <c r="I89">
        <v>77.173400000000001</v>
      </c>
    </row>
    <row r="90" spans="1:9" x14ac:dyDescent="0.35">
      <c r="A90" t="s">
        <v>32</v>
      </c>
      <c r="B90" t="s">
        <v>19</v>
      </c>
      <c r="C90" t="s">
        <v>10</v>
      </c>
      <c r="D90">
        <v>12.04</v>
      </c>
      <c r="E90">
        <v>2237480</v>
      </c>
      <c r="F90">
        <v>41.54</v>
      </c>
      <c r="G90" t="s">
        <v>28</v>
      </c>
      <c r="H90">
        <v>31.104800000000001</v>
      </c>
      <c r="I90">
        <v>77.173400000000001</v>
      </c>
    </row>
    <row r="91" spans="1:9" x14ac:dyDescent="0.35">
      <c r="A91" t="s">
        <v>32</v>
      </c>
      <c r="B91" t="s">
        <v>20</v>
      </c>
      <c r="C91" t="s">
        <v>10</v>
      </c>
      <c r="D91">
        <v>13.46</v>
      </c>
      <c r="E91">
        <v>2123965</v>
      </c>
      <c r="F91">
        <v>40.01</v>
      </c>
      <c r="G91" t="s">
        <v>28</v>
      </c>
      <c r="H91">
        <v>31.104800000000001</v>
      </c>
      <c r="I91">
        <v>77.173400000000001</v>
      </c>
    </row>
    <row r="92" spans="1:9" x14ac:dyDescent="0.35">
      <c r="A92" t="s">
        <v>33</v>
      </c>
      <c r="B92" t="s">
        <v>9</v>
      </c>
      <c r="C92" t="s">
        <v>10</v>
      </c>
      <c r="D92">
        <v>21.08</v>
      </c>
      <c r="E92">
        <v>3453025</v>
      </c>
      <c r="F92">
        <v>42.2</v>
      </c>
      <c r="G92" t="s">
        <v>28</v>
      </c>
      <c r="H92">
        <v>33.778199999999998</v>
      </c>
      <c r="I92">
        <v>76.5762</v>
      </c>
    </row>
    <row r="93" spans="1:9" x14ac:dyDescent="0.35">
      <c r="A93" t="s">
        <v>33</v>
      </c>
      <c r="B93" t="s">
        <v>12</v>
      </c>
      <c r="C93" t="s">
        <v>10</v>
      </c>
      <c r="D93">
        <v>20.78</v>
      </c>
      <c r="E93">
        <v>3223513</v>
      </c>
      <c r="F93">
        <v>39.17</v>
      </c>
      <c r="G93" t="s">
        <v>28</v>
      </c>
      <c r="H93">
        <v>33.778199999999998</v>
      </c>
      <c r="I93">
        <v>76.5762</v>
      </c>
    </row>
    <row r="94" spans="1:9" x14ac:dyDescent="0.35">
      <c r="A94" t="s">
        <v>33</v>
      </c>
      <c r="B94" t="s">
        <v>13</v>
      </c>
      <c r="C94" t="s">
        <v>10</v>
      </c>
      <c r="D94">
        <v>15.5</v>
      </c>
      <c r="E94">
        <v>3359107</v>
      </c>
      <c r="F94">
        <v>38.18</v>
      </c>
      <c r="G94" t="s">
        <v>28</v>
      </c>
      <c r="H94">
        <v>33.778199999999998</v>
      </c>
      <c r="I94">
        <v>76.5762</v>
      </c>
    </row>
    <row r="95" spans="1:9" x14ac:dyDescent="0.35">
      <c r="A95" t="s">
        <v>33</v>
      </c>
      <c r="B95" t="s">
        <v>15</v>
      </c>
      <c r="C95" t="s">
        <v>10</v>
      </c>
      <c r="D95">
        <v>18.739999999999998</v>
      </c>
      <c r="E95">
        <v>3246493</v>
      </c>
      <c r="F95">
        <v>38.21</v>
      </c>
      <c r="G95" t="s">
        <v>28</v>
      </c>
      <c r="H95">
        <v>33.778199999999998</v>
      </c>
      <c r="I95">
        <v>76.5762</v>
      </c>
    </row>
    <row r="96" spans="1:9" x14ac:dyDescent="0.35">
      <c r="A96" t="s">
        <v>33</v>
      </c>
      <c r="B96" t="s">
        <v>16</v>
      </c>
      <c r="C96" t="s">
        <v>10</v>
      </c>
      <c r="D96">
        <v>17.920000000000002</v>
      </c>
      <c r="E96">
        <v>3202336</v>
      </c>
      <c r="F96">
        <v>37.24</v>
      </c>
      <c r="G96" t="s">
        <v>28</v>
      </c>
      <c r="H96">
        <v>33.778199999999998</v>
      </c>
      <c r="I96">
        <v>76.5762</v>
      </c>
    </row>
    <row r="97" spans="1:9" x14ac:dyDescent="0.35">
      <c r="A97" t="s">
        <v>33</v>
      </c>
      <c r="B97" t="s">
        <v>17</v>
      </c>
      <c r="C97" t="s">
        <v>10</v>
      </c>
      <c r="D97">
        <v>10.88</v>
      </c>
      <c r="E97">
        <v>3558889</v>
      </c>
      <c r="F97">
        <v>38.03</v>
      </c>
      <c r="G97" t="s">
        <v>28</v>
      </c>
      <c r="H97">
        <v>33.778199999999998</v>
      </c>
      <c r="I97">
        <v>76.5762</v>
      </c>
    </row>
    <row r="98" spans="1:9" x14ac:dyDescent="0.35">
      <c r="A98" t="s">
        <v>33</v>
      </c>
      <c r="B98" t="s">
        <v>18</v>
      </c>
      <c r="C98" t="s">
        <v>10</v>
      </c>
      <c r="D98">
        <v>11.09</v>
      </c>
      <c r="E98">
        <v>3429950</v>
      </c>
      <c r="F98">
        <v>36.659999999999997</v>
      </c>
      <c r="G98" t="s">
        <v>28</v>
      </c>
      <c r="H98">
        <v>33.778199999999998</v>
      </c>
      <c r="I98">
        <v>76.5762</v>
      </c>
    </row>
    <row r="99" spans="1:9" x14ac:dyDescent="0.35">
      <c r="A99" t="s">
        <v>33</v>
      </c>
      <c r="B99" t="s">
        <v>19</v>
      </c>
      <c r="C99" t="s">
        <v>10</v>
      </c>
      <c r="D99">
        <v>16.170000000000002</v>
      </c>
      <c r="E99">
        <v>3210281</v>
      </c>
      <c r="F99">
        <v>36.31</v>
      </c>
      <c r="G99" t="s">
        <v>28</v>
      </c>
      <c r="H99">
        <v>33.778199999999998</v>
      </c>
      <c r="I99">
        <v>76.5762</v>
      </c>
    </row>
    <row r="100" spans="1:9" x14ac:dyDescent="0.35">
      <c r="A100" t="s">
        <v>33</v>
      </c>
      <c r="B100" t="s">
        <v>20</v>
      </c>
      <c r="C100" t="s">
        <v>10</v>
      </c>
      <c r="D100">
        <v>16.14</v>
      </c>
      <c r="E100">
        <v>3106691</v>
      </c>
      <c r="F100">
        <v>35.049999999999997</v>
      </c>
      <c r="G100" t="s">
        <v>28</v>
      </c>
      <c r="H100">
        <v>33.778199999999998</v>
      </c>
      <c r="I100">
        <v>76.5762</v>
      </c>
    </row>
    <row r="101" spans="1:9" x14ac:dyDescent="0.35">
      <c r="A101" t="s">
        <v>34</v>
      </c>
      <c r="B101" t="s">
        <v>9</v>
      </c>
      <c r="C101" t="s">
        <v>10</v>
      </c>
      <c r="D101">
        <v>10.61</v>
      </c>
      <c r="E101">
        <v>10198029</v>
      </c>
      <c r="F101">
        <v>42.92</v>
      </c>
      <c r="G101" t="s">
        <v>24</v>
      </c>
      <c r="H101">
        <v>23.610199999999999</v>
      </c>
      <c r="I101">
        <v>85.279899999999998</v>
      </c>
    </row>
    <row r="102" spans="1:9" x14ac:dyDescent="0.35">
      <c r="A102" t="s">
        <v>34</v>
      </c>
      <c r="B102" t="s">
        <v>12</v>
      </c>
      <c r="C102" t="s">
        <v>10</v>
      </c>
      <c r="D102">
        <v>11.85</v>
      </c>
      <c r="E102">
        <v>10425425</v>
      </c>
      <c r="F102">
        <v>44.4</v>
      </c>
      <c r="G102" t="s">
        <v>24</v>
      </c>
      <c r="H102">
        <v>23.610199999999999</v>
      </c>
      <c r="I102">
        <v>85.279899999999998</v>
      </c>
    </row>
    <row r="103" spans="1:9" x14ac:dyDescent="0.35">
      <c r="A103" t="s">
        <v>34</v>
      </c>
      <c r="B103" t="s">
        <v>13</v>
      </c>
      <c r="C103" t="s">
        <v>10</v>
      </c>
      <c r="D103">
        <v>8.23</v>
      </c>
      <c r="E103">
        <v>9638115</v>
      </c>
      <c r="F103">
        <v>39.340000000000003</v>
      </c>
      <c r="G103" t="s">
        <v>24</v>
      </c>
      <c r="H103">
        <v>23.610199999999999</v>
      </c>
      <c r="I103">
        <v>85.279899999999998</v>
      </c>
    </row>
    <row r="104" spans="1:9" x14ac:dyDescent="0.35">
      <c r="A104" t="s">
        <v>34</v>
      </c>
      <c r="B104" t="s">
        <v>14</v>
      </c>
      <c r="C104" t="s">
        <v>10</v>
      </c>
      <c r="D104">
        <v>47.09</v>
      </c>
      <c r="E104">
        <v>5335262</v>
      </c>
      <c r="F104">
        <v>37.69</v>
      </c>
      <c r="G104" t="s">
        <v>24</v>
      </c>
      <c r="H104">
        <v>23.610199999999999</v>
      </c>
      <c r="I104">
        <v>85.279899999999998</v>
      </c>
    </row>
    <row r="105" spans="1:9" x14ac:dyDescent="0.35">
      <c r="A105" t="s">
        <v>34</v>
      </c>
      <c r="B105" t="s">
        <v>15</v>
      </c>
      <c r="C105" t="s">
        <v>10</v>
      </c>
      <c r="D105">
        <v>59.23</v>
      </c>
      <c r="E105">
        <v>4145385</v>
      </c>
      <c r="F105">
        <v>37.92</v>
      </c>
      <c r="G105" t="s">
        <v>24</v>
      </c>
      <c r="H105">
        <v>23.610199999999999</v>
      </c>
      <c r="I105">
        <v>85.279899999999998</v>
      </c>
    </row>
    <row r="106" spans="1:9" x14ac:dyDescent="0.35">
      <c r="A106" t="s">
        <v>34</v>
      </c>
      <c r="B106" t="s">
        <v>16</v>
      </c>
      <c r="C106" t="s">
        <v>10</v>
      </c>
      <c r="D106">
        <v>20.95</v>
      </c>
      <c r="E106">
        <v>8622722</v>
      </c>
      <c r="F106">
        <v>40.590000000000003</v>
      </c>
      <c r="G106" t="s">
        <v>24</v>
      </c>
      <c r="H106">
        <v>23.610199999999999</v>
      </c>
      <c r="I106">
        <v>85.279899999999998</v>
      </c>
    </row>
    <row r="107" spans="1:9" x14ac:dyDescent="0.35">
      <c r="A107" t="s">
        <v>34</v>
      </c>
      <c r="B107" t="s">
        <v>17</v>
      </c>
      <c r="C107" t="s">
        <v>10</v>
      </c>
      <c r="D107">
        <v>7.63</v>
      </c>
      <c r="E107">
        <v>9521900</v>
      </c>
      <c r="F107">
        <v>38.270000000000003</v>
      </c>
      <c r="G107" t="s">
        <v>24</v>
      </c>
      <c r="H107">
        <v>23.610199999999999</v>
      </c>
      <c r="I107">
        <v>85.279899999999998</v>
      </c>
    </row>
    <row r="108" spans="1:9" x14ac:dyDescent="0.35">
      <c r="A108" t="s">
        <v>34</v>
      </c>
      <c r="B108" t="s">
        <v>18</v>
      </c>
      <c r="C108" t="s">
        <v>10</v>
      </c>
      <c r="D108">
        <v>9.76</v>
      </c>
      <c r="E108">
        <v>9331640</v>
      </c>
      <c r="F108">
        <v>38.31</v>
      </c>
      <c r="G108" t="s">
        <v>24</v>
      </c>
      <c r="H108">
        <v>23.610199999999999</v>
      </c>
      <c r="I108">
        <v>85.279899999999998</v>
      </c>
    </row>
    <row r="109" spans="1:9" x14ac:dyDescent="0.35">
      <c r="A109" t="s">
        <v>34</v>
      </c>
      <c r="B109" t="s">
        <v>19</v>
      </c>
      <c r="C109" t="s">
        <v>10</v>
      </c>
      <c r="D109">
        <v>8.24</v>
      </c>
      <c r="E109">
        <v>10185670</v>
      </c>
      <c r="F109">
        <v>41.04</v>
      </c>
      <c r="G109" t="s">
        <v>24</v>
      </c>
      <c r="H109">
        <v>23.610199999999999</v>
      </c>
      <c r="I109">
        <v>85.279899999999998</v>
      </c>
    </row>
    <row r="110" spans="1:9" x14ac:dyDescent="0.35">
      <c r="A110" t="s">
        <v>34</v>
      </c>
      <c r="B110" t="s">
        <v>20</v>
      </c>
      <c r="C110" t="s">
        <v>10</v>
      </c>
      <c r="D110">
        <v>11.8</v>
      </c>
      <c r="E110">
        <v>10302276</v>
      </c>
      <c r="F110">
        <v>43.08</v>
      </c>
      <c r="G110" t="s">
        <v>24</v>
      </c>
      <c r="H110">
        <v>23.610199999999999</v>
      </c>
      <c r="I110">
        <v>85.279899999999998</v>
      </c>
    </row>
    <row r="111" spans="1:9" x14ac:dyDescent="0.35">
      <c r="A111" t="s">
        <v>35</v>
      </c>
      <c r="B111" t="s">
        <v>9</v>
      </c>
      <c r="C111" t="s">
        <v>10</v>
      </c>
      <c r="D111">
        <v>2.86</v>
      </c>
      <c r="E111">
        <v>22688028</v>
      </c>
      <c r="F111">
        <v>42.18</v>
      </c>
      <c r="G111" t="s">
        <v>11</v>
      </c>
      <c r="H111">
        <v>15.317299999999999</v>
      </c>
      <c r="I111">
        <v>75.713899999999995</v>
      </c>
    </row>
    <row r="112" spans="1:9" x14ac:dyDescent="0.35">
      <c r="A112" t="s">
        <v>35</v>
      </c>
      <c r="B112" t="s">
        <v>12</v>
      </c>
      <c r="C112" t="s">
        <v>10</v>
      </c>
      <c r="D112">
        <v>3.61</v>
      </c>
      <c r="E112">
        <v>21677719</v>
      </c>
      <c r="F112">
        <v>40.54</v>
      </c>
      <c r="G112" t="s">
        <v>11</v>
      </c>
      <c r="H112">
        <v>15.317299999999999</v>
      </c>
      <c r="I112">
        <v>75.713899999999995</v>
      </c>
    </row>
    <row r="113" spans="1:9" x14ac:dyDescent="0.35">
      <c r="A113" t="s">
        <v>35</v>
      </c>
      <c r="B113" t="s">
        <v>13</v>
      </c>
      <c r="C113" t="s">
        <v>10</v>
      </c>
      <c r="D113">
        <v>3.46</v>
      </c>
      <c r="E113">
        <v>22079653</v>
      </c>
      <c r="F113">
        <v>41.14</v>
      </c>
      <c r="G113" t="s">
        <v>11</v>
      </c>
      <c r="H113">
        <v>15.317299999999999</v>
      </c>
      <c r="I113">
        <v>75.713899999999995</v>
      </c>
    </row>
    <row r="114" spans="1:9" x14ac:dyDescent="0.35">
      <c r="A114" t="s">
        <v>35</v>
      </c>
      <c r="B114" t="s">
        <v>14</v>
      </c>
      <c r="C114" t="s">
        <v>10</v>
      </c>
      <c r="D114">
        <v>29.84</v>
      </c>
      <c r="E114">
        <v>16718395</v>
      </c>
      <c r="F114">
        <v>42.78</v>
      </c>
      <c r="G114" t="s">
        <v>11</v>
      </c>
      <c r="H114">
        <v>15.317299999999999</v>
      </c>
      <c r="I114">
        <v>75.713899999999995</v>
      </c>
    </row>
    <row r="115" spans="1:9" x14ac:dyDescent="0.35">
      <c r="A115" t="s">
        <v>35</v>
      </c>
      <c r="B115" t="s">
        <v>15</v>
      </c>
      <c r="C115" t="s">
        <v>10</v>
      </c>
      <c r="D115">
        <v>19.97</v>
      </c>
      <c r="E115">
        <v>19397853</v>
      </c>
      <c r="F115">
        <v>43.43</v>
      </c>
      <c r="G115" t="s">
        <v>11</v>
      </c>
      <c r="H115">
        <v>15.317299999999999</v>
      </c>
      <c r="I115">
        <v>75.713899999999995</v>
      </c>
    </row>
    <row r="116" spans="1:9" x14ac:dyDescent="0.35">
      <c r="A116" t="s">
        <v>35</v>
      </c>
      <c r="B116" t="s">
        <v>16</v>
      </c>
      <c r="C116" t="s">
        <v>10</v>
      </c>
      <c r="D116">
        <v>8.44</v>
      </c>
      <c r="E116">
        <v>24215057</v>
      </c>
      <c r="F116">
        <v>47.29</v>
      </c>
      <c r="G116" t="s">
        <v>11</v>
      </c>
      <c r="H116">
        <v>15.317299999999999</v>
      </c>
      <c r="I116">
        <v>75.713899999999995</v>
      </c>
    </row>
    <row r="117" spans="1:9" x14ac:dyDescent="0.35">
      <c r="A117" t="s">
        <v>35</v>
      </c>
      <c r="B117" t="s">
        <v>17</v>
      </c>
      <c r="C117" t="s">
        <v>10</v>
      </c>
      <c r="D117">
        <v>4.01</v>
      </c>
      <c r="E117">
        <v>22885616</v>
      </c>
      <c r="F117">
        <v>42.55</v>
      </c>
      <c r="G117" t="s">
        <v>11</v>
      </c>
      <c r="H117">
        <v>15.317299999999999</v>
      </c>
      <c r="I117">
        <v>75.713899999999995</v>
      </c>
    </row>
    <row r="118" spans="1:9" x14ac:dyDescent="0.35">
      <c r="A118" t="s">
        <v>35</v>
      </c>
      <c r="B118" t="s">
        <v>18</v>
      </c>
      <c r="C118" t="s">
        <v>10</v>
      </c>
      <c r="D118">
        <v>0.5</v>
      </c>
      <c r="E118">
        <v>24094289</v>
      </c>
      <c r="F118">
        <v>43.13</v>
      </c>
      <c r="G118" t="s">
        <v>11</v>
      </c>
      <c r="H118">
        <v>15.317299999999999</v>
      </c>
      <c r="I118">
        <v>75.713899999999995</v>
      </c>
    </row>
    <row r="119" spans="1:9" x14ac:dyDescent="0.35">
      <c r="A119" t="s">
        <v>35</v>
      </c>
      <c r="B119" t="s">
        <v>19</v>
      </c>
      <c r="C119" t="s">
        <v>10</v>
      </c>
      <c r="D119">
        <v>2.41</v>
      </c>
      <c r="E119">
        <v>20127176</v>
      </c>
      <c r="F119">
        <v>36.659999999999997</v>
      </c>
      <c r="G119" t="s">
        <v>11</v>
      </c>
      <c r="H119">
        <v>15.317299999999999</v>
      </c>
      <c r="I119">
        <v>75.713899999999995</v>
      </c>
    </row>
    <row r="120" spans="1:9" x14ac:dyDescent="0.35">
      <c r="A120" t="s">
        <v>35</v>
      </c>
      <c r="B120" t="s">
        <v>20</v>
      </c>
      <c r="C120" t="s">
        <v>10</v>
      </c>
      <c r="D120">
        <v>1.58</v>
      </c>
      <c r="E120">
        <v>22356390</v>
      </c>
      <c r="F120">
        <v>40.299999999999997</v>
      </c>
      <c r="G120" t="s">
        <v>11</v>
      </c>
      <c r="H120">
        <v>15.317299999999999</v>
      </c>
      <c r="I120">
        <v>75.713899999999995</v>
      </c>
    </row>
    <row r="121" spans="1:9" x14ac:dyDescent="0.35">
      <c r="A121" t="s">
        <v>36</v>
      </c>
      <c r="B121" t="s">
        <v>9</v>
      </c>
      <c r="C121" t="s">
        <v>10</v>
      </c>
      <c r="D121">
        <v>5.31</v>
      </c>
      <c r="E121">
        <v>9904534</v>
      </c>
      <c r="F121">
        <v>37.119999999999997</v>
      </c>
      <c r="G121" t="s">
        <v>11</v>
      </c>
      <c r="H121">
        <v>10.8505</v>
      </c>
      <c r="I121">
        <v>76.271100000000004</v>
      </c>
    </row>
    <row r="122" spans="1:9" x14ac:dyDescent="0.35">
      <c r="A122" t="s">
        <v>36</v>
      </c>
      <c r="B122" t="s">
        <v>12</v>
      </c>
      <c r="C122" t="s">
        <v>10</v>
      </c>
      <c r="D122">
        <v>7.6</v>
      </c>
      <c r="E122">
        <v>9828023</v>
      </c>
      <c r="F122">
        <v>37.71</v>
      </c>
      <c r="G122" t="s">
        <v>11</v>
      </c>
      <c r="H122">
        <v>10.8505</v>
      </c>
      <c r="I122">
        <v>76.271100000000004</v>
      </c>
    </row>
    <row r="123" spans="1:9" x14ac:dyDescent="0.35">
      <c r="A123" t="s">
        <v>36</v>
      </c>
      <c r="B123" t="s">
        <v>13</v>
      </c>
      <c r="C123" t="s">
        <v>10</v>
      </c>
      <c r="D123">
        <v>8.99</v>
      </c>
      <c r="E123">
        <v>8221728</v>
      </c>
      <c r="F123">
        <v>32</v>
      </c>
      <c r="G123" t="s">
        <v>11</v>
      </c>
      <c r="H123">
        <v>10.8505</v>
      </c>
      <c r="I123">
        <v>76.271100000000004</v>
      </c>
    </row>
    <row r="124" spans="1:9" x14ac:dyDescent="0.35">
      <c r="A124" t="s">
        <v>36</v>
      </c>
      <c r="B124" t="s">
        <v>14</v>
      </c>
      <c r="C124" t="s">
        <v>10</v>
      </c>
      <c r="D124">
        <v>16.989999999999998</v>
      </c>
      <c r="E124">
        <v>3933276</v>
      </c>
      <c r="F124">
        <v>16.77</v>
      </c>
      <c r="G124" t="s">
        <v>11</v>
      </c>
      <c r="H124">
        <v>10.8505</v>
      </c>
      <c r="I124">
        <v>76.271100000000004</v>
      </c>
    </row>
    <row r="125" spans="1:9" x14ac:dyDescent="0.35">
      <c r="A125" t="s">
        <v>36</v>
      </c>
      <c r="B125" t="s">
        <v>15</v>
      </c>
      <c r="C125" t="s">
        <v>10</v>
      </c>
      <c r="D125">
        <v>17.88</v>
      </c>
      <c r="E125">
        <v>7921962</v>
      </c>
      <c r="F125">
        <v>34.11</v>
      </c>
      <c r="G125" t="s">
        <v>11</v>
      </c>
      <c r="H125">
        <v>10.8505</v>
      </c>
      <c r="I125">
        <v>76.271100000000004</v>
      </c>
    </row>
    <row r="126" spans="1:9" x14ac:dyDescent="0.35">
      <c r="A126" t="s">
        <v>36</v>
      </c>
      <c r="B126" t="s">
        <v>16</v>
      </c>
      <c r="C126" t="s">
        <v>10</v>
      </c>
      <c r="D126">
        <v>9.7100000000000009</v>
      </c>
      <c r="E126">
        <v>9228268</v>
      </c>
      <c r="F126">
        <v>36.11</v>
      </c>
      <c r="G126" t="s">
        <v>11</v>
      </c>
      <c r="H126">
        <v>10.8505</v>
      </c>
      <c r="I126">
        <v>76.271100000000004</v>
      </c>
    </row>
    <row r="127" spans="1:9" x14ac:dyDescent="0.35">
      <c r="A127" t="s">
        <v>36</v>
      </c>
      <c r="B127" t="s">
        <v>17</v>
      </c>
      <c r="C127" t="s">
        <v>10</v>
      </c>
      <c r="D127">
        <v>7.09</v>
      </c>
      <c r="E127">
        <v>9504420</v>
      </c>
      <c r="F127">
        <v>36.1</v>
      </c>
      <c r="G127" t="s">
        <v>11</v>
      </c>
      <c r="H127">
        <v>10.8505</v>
      </c>
      <c r="I127">
        <v>76.271100000000004</v>
      </c>
    </row>
    <row r="128" spans="1:9" x14ac:dyDescent="0.35">
      <c r="A128" t="s">
        <v>36</v>
      </c>
      <c r="B128" t="s">
        <v>18</v>
      </c>
      <c r="C128" t="s">
        <v>10</v>
      </c>
      <c r="D128">
        <v>10.98</v>
      </c>
      <c r="E128">
        <v>9031944</v>
      </c>
      <c r="F128">
        <v>35.78</v>
      </c>
      <c r="G128" t="s">
        <v>11</v>
      </c>
      <c r="H128">
        <v>10.8505</v>
      </c>
      <c r="I128">
        <v>76.271100000000004</v>
      </c>
    </row>
    <row r="129" spans="1:9" x14ac:dyDescent="0.35">
      <c r="A129" t="s">
        <v>36</v>
      </c>
      <c r="B129" t="s">
        <v>19</v>
      </c>
      <c r="C129" t="s">
        <v>10</v>
      </c>
      <c r="D129">
        <v>5.91</v>
      </c>
      <c r="E129">
        <v>9240913</v>
      </c>
      <c r="F129">
        <v>34.6</v>
      </c>
      <c r="G129" t="s">
        <v>11</v>
      </c>
      <c r="H129">
        <v>10.8505</v>
      </c>
      <c r="I129">
        <v>76.271100000000004</v>
      </c>
    </row>
    <row r="130" spans="1:9" x14ac:dyDescent="0.35">
      <c r="A130" t="s">
        <v>36</v>
      </c>
      <c r="B130" t="s">
        <v>20</v>
      </c>
      <c r="C130" t="s">
        <v>10</v>
      </c>
      <c r="D130">
        <v>3.88</v>
      </c>
      <c r="E130">
        <v>9152881</v>
      </c>
      <c r="F130">
        <v>33.520000000000003</v>
      </c>
      <c r="G130" t="s">
        <v>11</v>
      </c>
      <c r="H130">
        <v>10.8505</v>
      </c>
      <c r="I130">
        <v>76.271100000000004</v>
      </c>
    </row>
    <row r="131" spans="1:9" x14ac:dyDescent="0.35">
      <c r="A131" t="s">
        <v>37</v>
      </c>
      <c r="B131" t="s">
        <v>9</v>
      </c>
      <c r="C131" t="s">
        <v>10</v>
      </c>
      <c r="D131">
        <v>4.1100000000000003</v>
      </c>
      <c r="E131">
        <v>23018632</v>
      </c>
      <c r="F131">
        <v>39.42</v>
      </c>
      <c r="G131" t="s">
        <v>26</v>
      </c>
      <c r="H131">
        <v>22.973400000000002</v>
      </c>
      <c r="I131">
        <v>78.656899999999993</v>
      </c>
    </row>
    <row r="132" spans="1:9" x14ac:dyDescent="0.35">
      <c r="A132" t="s">
        <v>37</v>
      </c>
      <c r="B132" t="s">
        <v>12</v>
      </c>
      <c r="C132" t="s">
        <v>10</v>
      </c>
      <c r="D132">
        <v>4.57</v>
      </c>
      <c r="E132">
        <v>22711479</v>
      </c>
      <c r="F132">
        <v>39</v>
      </c>
      <c r="G132" t="s">
        <v>26</v>
      </c>
      <c r="H132">
        <v>22.973400000000002</v>
      </c>
      <c r="I132">
        <v>78.656899999999993</v>
      </c>
    </row>
    <row r="133" spans="1:9" x14ac:dyDescent="0.35">
      <c r="A133" t="s">
        <v>37</v>
      </c>
      <c r="B133" t="s">
        <v>13</v>
      </c>
      <c r="C133" t="s">
        <v>10</v>
      </c>
      <c r="D133">
        <v>2.2200000000000002</v>
      </c>
      <c r="E133">
        <v>22867164</v>
      </c>
      <c r="F133">
        <v>38.24</v>
      </c>
      <c r="G133" t="s">
        <v>26</v>
      </c>
      <c r="H133">
        <v>22.973400000000002</v>
      </c>
      <c r="I133">
        <v>78.656899999999993</v>
      </c>
    </row>
    <row r="134" spans="1:9" x14ac:dyDescent="0.35">
      <c r="A134" t="s">
        <v>37</v>
      </c>
      <c r="B134" t="s">
        <v>14</v>
      </c>
      <c r="C134" t="s">
        <v>10</v>
      </c>
      <c r="D134">
        <v>12.36</v>
      </c>
      <c r="E134">
        <v>19041832</v>
      </c>
      <c r="F134">
        <v>35.450000000000003</v>
      </c>
      <c r="G134" t="s">
        <v>26</v>
      </c>
      <c r="H134">
        <v>22.973400000000002</v>
      </c>
      <c r="I134">
        <v>78.656899999999993</v>
      </c>
    </row>
    <row r="135" spans="1:9" x14ac:dyDescent="0.35">
      <c r="A135" t="s">
        <v>37</v>
      </c>
      <c r="B135" t="s">
        <v>15</v>
      </c>
      <c r="C135" t="s">
        <v>10</v>
      </c>
      <c r="D135">
        <v>21.98</v>
      </c>
      <c r="E135">
        <v>18443927</v>
      </c>
      <c r="F135">
        <v>38.479999999999997</v>
      </c>
      <c r="G135" t="s">
        <v>26</v>
      </c>
      <c r="H135">
        <v>22.973400000000002</v>
      </c>
      <c r="I135">
        <v>78.656899999999993</v>
      </c>
    </row>
    <row r="136" spans="1:9" x14ac:dyDescent="0.35">
      <c r="A136" t="s">
        <v>37</v>
      </c>
      <c r="B136" t="s">
        <v>16</v>
      </c>
      <c r="C136" t="s">
        <v>10</v>
      </c>
      <c r="D136">
        <v>6.48</v>
      </c>
      <c r="E136">
        <v>23054646</v>
      </c>
      <c r="F136">
        <v>40.04</v>
      </c>
      <c r="G136" t="s">
        <v>26</v>
      </c>
      <c r="H136">
        <v>22.973400000000002</v>
      </c>
      <c r="I136">
        <v>78.656899999999993</v>
      </c>
    </row>
    <row r="137" spans="1:9" x14ac:dyDescent="0.35">
      <c r="A137" t="s">
        <v>37</v>
      </c>
      <c r="B137" t="s">
        <v>17</v>
      </c>
      <c r="C137" t="s">
        <v>10</v>
      </c>
      <c r="D137">
        <v>5.08</v>
      </c>
      <c r="E137">
        <v>23940158</v>
      </c>
      <c r="F137">
        <v>40.880000000000003</v>
      </c>
      <c r="G137" t="s">
        <v>26</v>
      </c>
      <c r="H137">
        <v>22.973400000000002</v>
      </c>
      <c r="I137">
        <v>78.656899999999993</v>
      </c>
    </row>
    <row r="138" spans="1:9" x14ac:dyDescent="0.35">
      <c r="A138" t="s">
        <v>37</v>
      </c>
      <c r="B138" t="s">
        <v>18</v>
      </c>
      <c r="C138" t="s">
        <v>10</v>
      </c>
      <c r="D138">
        <v>4.7</v>
      </c>
      <c r="E138">
        <v>23619011</v>
      </c>
      <c r="F138">
        <v>40.08</v>
      </c>
      <c r="G138" t="s">
        <v>26</v>
      </c>
      <c r="H138">
        <v>22.973400000000002</v>
      </c>
      <c r="I138">
        <v>78.656899999999993</v>
      </c>
    </row>
    <row r="139" spans="1:9" x14ac:dyDescent="0.35">
      <c r="A139" t="s">
        <v>37</v>
      </c>
      <c r="B139" t="s">
        <v>19</v>
      </c>
      <c r="C139" t="s">
        <v>10</v>
      </c>
      <c r="D139">
        <v>3.91</v>
      </c>
      <c r="E139">
        <v>23341952</v>
      </c>
      <c r="F139">
        <v>39.200000000000003</v>
      </c>
      <c r="G139" t="s">
        <v>26</v>
      </c>
      <c r="H139">
        <v>22.973400000000002</v>
      </c>
      <c r="I139">
        <v>78.656899999999993</v>
      </c>
    </row>
    <row r="140" spans="1:9" x14ac:dyDescent="0.35">
      <c r="A140" t="s">
        <v>37</v>
      </c>
      <c r="B140" t="s">
        <v>20</v>
      </c>
      <c r="C140" t="s">
        <v>10</v>
      </c>
      <c r="D140">
        <v>3.13</v>
      </c>
      <c r="E140">
        <v>23144552</v>
      </c>
      <c r="F140">
        <v>38.47</v>
      </c>
      <c r="G140" t="s">
        <v>26</v>
      </c>
      <c r="H140">
        <v>22.973400000000002</v>
      </c>
      <c r="I140">
        <v>78.656899999999993</v>
      </c>
    </row>
    <row r="141" spans="1:9" x14ac:dyDescent="0.35">
      <c r="A141" t="s">
        <v>38</v>
      </c>
      <c r="B141" t="s">
        <v>9</v>
      </c>
      <c r="C141" t="s">
        <v>10</v>
      </c>
      <c r="D141">
        <v>4.95</v>
      </c>
      <c r="E141">
        <v>42596868</v>
      </c>
      <c r="F141">
        <v>44.19</v>
      </c>
      <c r="G141" t="s">
        <v>26</v>
      </c>
      <c r="H141">
        <v>19.7515</v>
      </c>
      <c r="I141">
        <v>75.713899999999995</v>
      </c>
    </row>
    <row r="142" spans="1:9" x14ac:dyDescent="0.35">
      <c r="A142" t="s">
        <v>38</v>
      </c>
      <c r="B142" t="s">
        <v>12</v>
      </c>
      <c r="C142" t="s">
        <v>10</v>
      </c>
      <c r="D142">
        <v>4.6900000000000004</v>
      </c>
      <c r="E142">
        <v>42416317</v>
      </c>
      <c r="F142">
        <v>43.8</v>
      </c>
      <c r="G142" t="s">
        <v>26</v>
      </c>
      <c r="H142">
        <v>19.7515</v>
      </c>
      <c r="I142">
        <v>75.713899999999995</v>
      </c>
    </row>
    <row r="143" spans="1:9" x14ac:dyDescent="0.35">
      <c r="A143" t="s">
        <v>38</v>
      </c>
      <c r="B143" t="s">
        <v>13</v>
      </c>
      <c r="C143" t="s">
        <v>10</v>
      </c>
      <c r="D143">
        <v>5.79</v>
      </c>
      <c r="E143">
        <v>40196806</v>
      </c>
      <c r="F143">
        <v>41.91</v>
      </c>
      <c r="G143" t="s">
        <v>26</v>
      </c>
      <c r="H143">
        <v>19.7515</v>
      </c>
      <c r="I143">
        <v>75.713899999999995</v>
      </c>
    </row>
    <row r="144" spans="1:9" x14ac:dyDescent="0.35">
      <c r="A144" t="s">
        <v>38</v>
      </c>
      <c r="B144" t="s">
        <v>14</v>
      </c>
      <c r="C144" t="s">
        <v>10</v>
      </c>
      <c r="D144">
        <v>20.9</v>
      </c>
      <c r="E144">
        <v>27689253</v>
      </c>
      <c r="F144">
        <v>34.32</v>
      </c>
      <c r="G144" t="s">
        <v>26</v>
      </c>
      <c r="H144">
        <v>19.7515</v>
      </c>
      <c r="I144">
        <v>75.713899999999995</v>
      </c>
    </row>
    <row r="145" spans="1:9" x14ac:dyDescent="0.35">
      <c r="A145" t="s">
        <v>38</v>
      </c>
      <c r="B145" t="s">
        <v>15</v>
      </c>
      <c r="C145" t="s">
        <v>10</v>
      </c>
      <c r="D145">
        <v>15.46</v>
      </c>
      <c r="E145">
        <v>32116847</v>
      </c>
      <c r="F145">
        <v>37.17</v>
      </c>
      <c r="G145" t="s">
        <v>26</v>
      </c>
      <c r="H145">
        <v>19.7515</v>
      </c>
      <c r="I145">
        <v>75.713899999999995</v>
      </c>
    </row>
    <row r="146" spans="1:9" x14ac:dyDescent="0.35">
      <c r="A146" t="s">
        <v>38</v>
      </c>
      <c r="B146" t="s">
        <v>16</v>
      </c>
      <c r="C146" t="s">
        <v>10</v>
      </c>
      <c r="D146">
        <v>9.23</v>
      </c>
      <c r="E146">
        <v>39708538</v>
      </c>
      <c r="F146">
        <v>42.71</v>
      </c>
      <c r="G146" t="s">
        <v>26</v>
      </c>
      <c r="H146">
        <v>19.7515</v>
      </c>
      <c r="I146">
        <v>75.713899999999995</v>
      </c>
    </row>
    <row r="147" spans="1:9" x14ac:dyDescent="0.35">
      <c r="A147" t="s">
        <v>38</v>
      </c>
      <c r="B147" t="s">
        <v>17</v>
      </c>
      <c r="C147" t="s">
        <v>10</v>
      </c>
      <c r="D147">
        <v>3.89</v>
      </c>
      <c r="E147">
        <v>40998545</v>
      </c>
      <c r="F147">
        <v>41.57</v>
      </c>
      <c r="G147" t="s">
        <v>26</v>
      </c>
      <c r="H147">
        <v>19.7515</v>
      </c>
      <c r="I147">
        <v>75.713899999999995</v>
      </c>
    </row>
    <row r="148" spans="1:9" x14ac:dyDescent="0.35">
      <c r="A148" t="s">
        <v>38</v>
      </c>
      <c r="B148" t="s">
        <v>18</v>
      </c>
      <c r="C148" t="s">
        <v>10</v>
      </c>
      <c r="D148">
        <v>6.23</v>
      </c>
      <c r="E148">
        <v>40963616</v>
      </c>
      <c r="F148">
        <v>42.49</v>
      </c>
      <c r="G148" t="s">
        <v>26</v>
      </c>
      <c r="H148">
        <v>19.7515</v>
      </c>
      <c r="I148">
        <v>75.713899999999995</v>
      </c>
    </row>
    <row r="149" spans="1:9" x14ac:dyDescent="0.35">
      <c r="A149" t="s">
        <v>38</v>
      </c>
      <c r="B149" t="s">
        <v>19</v>
      </c>
      <c r="C149" t="s">
        <v>10</v>
      </c>
      <c r="D149">
        <v>4.55</v>
      </c>
      <c r="E149">
        <v>42042911</v>
      </c>
      <c r="F149">
        <v>42.75</v>
      </c>
      <c r="G149" t="s">
        <v>26</v>
      </c>
      <c r="H149">
        <v>19.7515</v>
      </c>
      <c r="I149">
        <v>75.713899999999995</v>
      </c>
    </row>
    <row r="150" spans="1:9" x14ac:dyDescent="0.35">
      <c r="A150" t="s">
        <v>38</v>
      </c>
      <c r="B150" t="s">
        <v>20</v>
      </c>
      <c r="C150" t="s">
        <v>10</v>
      </c>
      <c r="D150">
        <v>4.0999999999999996</v>
      </c>
      <c r="E150">
        <v>43317881</v>
      </c>
      <c r="F150">
        <v>43.75</v>
      </c>
      <c r="G150" t="s">
        <v>26</v>
      </c>
      <c r="H150">
        <v>19.7515</v>
      </c>
      <c r="I150">
        <v>75.713899999999995</v>
      </c>
    </row>
    <row r="151" spans="1:9" x14ac:dyDescent="0.35">
      <c r="A151" t="s">
        <v>39</v>
      </c>
      <c r="B151" t="s">
        <v>9</v>
      </c>
      <c r="C151" t="s">
        <v>10</v>
      </c>
      <c r="D151">
        <v>1.66</v>
      </c>
      <c r="E151">
        <v>1491093</v>
      </c>
      <c r="F151">
        <v>65.489999999999995</v>
      </c>
      <c r="G151" t="s">
        <v>22</v>
      </c>
      <c r="H151">
        <v>25.466999999999999</v>
      </c>
      <c r="I151">
        <v>91.366200000000006</v>
      </c>
    </row>
    <row r="152" spans="1:9" x14ac:dyDescent="0.35">
      <c r="A152" t="s">
        <v>39</v>
      </c>
      <c r="B152" t="s">
        <v>12</v>
      </c>
      <c r="C152" t="s">
        <v>10</v>
      </c>
      <c r="D152">
        <v>3.59</v>
      </c>
      <c r="E152">
        <v>1346829</v>
      </c>
      <c r="F152">
        <v>60.2</v>
      </c>
      <c r="G152" t="s">
        <v>22</v>
      </c>
      <c r="H152">
        <v>25.466999999999999</v>
      </c>
      <c r="I152">
        <v>91.366200000000006</v>
      </c>
    </row>
    <row r="153" spans="1:9" x14ac:dyDescent="0.35">
      <c r="A153" t="s">
        <v>39</v>
      </c>
      <c r="B153" t="s">
        <v>13</v>
      </c>
      <c r="C153" t="s">
        <v>10</v>
      </c>
      <c r="D153">
        <v>1.58</v>
      </c>
      <c r="E153">
        <v>1482351</v>
      </c>
      <c r="F153">
        <v>64.739999999999995</v>
      </c>
      <c r="G153" t="s">
        <v>22</v>
      </c>
      <c r="H153">
        <v>25.466999999999999</v>
      </c>
      <c r="I153">
        <v>91.366200000000006</v>
      </c>
    </row>
    <row r="154" spans="1:9" x14ac:dyDescent="0.35">
      <c r="A154" t="s">
        <v>39</v>
      </c>
      <c r="B154" t="s">
        <v>14</v>
      </c>
      <c r="C154" t="s">
        <v>10</v>
      </c>
      <c r="D154">
        <v>10.029999999999999</v>
      </c>
      <c r="E154">
        <v>965057</v>
      </c>
      <c r="F154">
        <v>45.99</v>
      </c>
      <c r="G154" t="s">
        <v>22</v>
      </c>
      <c r="H154">
        <v>25.466999999999999</v>
      </c>
      <c r="I154">
        <v>91.366200000000006</v>
      </c>
    </row>
    <row r="155" spans="1:9" x14ac:dyDescent="0.35">
      <c r="A155" t="s">
        <v>39</v>
      </c>
      <c r="B155" t="s">
        <v>15</v>
      </c>
      <c r="C155" t="s">
        <v>10</v>
      </c>
      <c r="D155">
        <v>5.92</v>
      </c>
      <c r="E155">
        <v>1215064</v>
      </c>
      <c r="F155">
        <v>55.24</v>
      </c>
      <c r="G155" t="s">
        <v>22</v>
      </c>
      <c r="H155">
        <v>25.466999999999999</v>
      </c>
      <c r="I155">
        <v>91.366200000000006</v>
      </c>
    </row>
    <row r="156" spans="1:9" x14ac:dyDescent="0.35">
      <c r="A156" t="s">
        <v>39</v>
      </c>
      <c r="B156" t="s">
        <v>16</v>
      </c>
      <c r="C156" t="s">
        <v>10</v>
      </c>
      <c r="D156">
        <v>1.1499999999999999</v>
      </c>
      <c r="E156">
        <v>1350794</v>
      </c>
      <c r="F156">
        <v>58.31</v>
      </c>
      <c r="G156" t="s">
        <v>22</v>
      </c>
      <c r="H156">
        <v>25.466999999999999</v>
      </c>
      <c r="I156">
        <v>91.366200000000006</v>
      </c>
    </row>
    <row r="157" spans="1:9" x14ac:dyDescent="0.35">
      <c r="A157" t="s">
        <v>39</v>
      </c>
      <c r="B157" t="s">
        <v>17</v>
      </c>
      <c r="C157" t="s">
        <v>10</v>
      </c>
      <c r="D157">
        <v>2.1</v>
      </c>
      <c r="E157">
        <v>1448106</v>
      </c>
      <c r="F157">
        <v>62.96</v>
      </c>
      <c r="G157" t="s">
        <v>22</v>
      </c>
      <c r="H157">
        <v>25.466999999999999</v>
      </c>
      <c r="I157">
        <v>91.366200000000006</v>
      </c>
    </row>
    <row r="158" spans="1:9" x14ac:dyDescent="0.35">
      <c r="A158" t="s">
        <v>39</v>
      </c>
      <c r="B158" t="s">
        <v>18</v>
      </c>
      <c r="C158" t="s">
        <v>10</v>
      </c>
      <c r="D158">
        <v>3.74</v>
      </c>
      <c r="E158">
        <v>1357643</v>
      </c>
      <c r="F158">
        <v>59.88</v>
      </c>
      <c r="G158" t="s">
        <v>22</v>
      </c>
      <c r="H158">
        <v>25.466999999999999</v>
      </c>
      <c r="I158">
        <v>91.366200000000006</v>
      </c>
    </row>
    <row r="159" spans="1:9" x14ac:dyDescent="0.35">
      <c r="A159" t="s">
        <v>39</v>
      </c>
      <c r="B159" t="s">
        <v>19</v>
      </c>
      <c r="C159" t="s">
        <v>10</v>
      </c>
      <c r="D159">
        <v>4.29</v>
      </c>
      <c r="E159">
        <v>1459726</v>
      </c>
      <c r="F159">
        <v>64.599999999999994</v>
      </c>
      <c r="G159" t="s">
        <v>22</v>
      </c>
      <c r="H159">
        <v>25.466999999999999</v>
      </c>
      <c r="I159">
        <v>91.366200000000006</v>
      </c>
    </row>
    <row r="160" spans="1:9" x14ac:dyDescent="0.35">
      <c r="A160" t="s">
        <v>39</v>
      </c>
      <c r="B160" t="s">
        <v>20</v>
      </c>
      <c r="C160" t="s">
        <v>10</v>
      </c>
      <c r="D160">
        <v>4.5999999999999996</v>
      </c>
      <c r="E160">
        <v>1381490</v>
      </c>
      <c r="F160">
        <v>61.18</v>
      </c>
      <c r="G160" t="s">
        <v>22</v>
      </c>
      <c r="H160">
        <v>25.466999999999999</v>
      </c>
      <c r="I160">
        <v>91.366200000000006</v>
      </c>
    </row>
    <row r="161" spans="1:9" x14ac:dyDescent="0.35">
      <c r="A161" t="s">
        <v>40</v>
      </c>
      <c r="B161" t="s">
        <v>9</v>
      </c>
      <c r="C161" t="s">
        <v>10</v>
      </c>
      <c r="D161">
        <v>1.9</v>
      </c>
      <c r="E161">
        <v>13743448</v>
      </c>
      <c r="F161">
        <v>39.44</v>
      </c>
      <c r="G161" t="s">
        <v>24</v>
      </c>
      <c r="H161">
        <v>20.951699999999999</v>
      </c>
      <c r="I161">
        <v>85.098500000000001</v>
      </c>
    </row>
    <row r="162" spans="1:9" x14ac:dyDescent="0.35">
      <c r="A162" t="s">
        <v>40</v>
      </c>
      <c r="B162" t="s">
        <v>12</v>
      </c>
      <c r="C162" t="s">
        <v>10</v>
      </c>
      <c r="D162">
        <v>3.12</v>
      </c>
      <c r="E162">
        <v>14280735</v>
      </c>
      <c r="F162">
        <v>41.44</v>
      </c>
      <c r="G162" t="s">
        <v>24</v>
      </c>
      <c r="H162">
        <v>20.951699999999999</v>
      </c>
      <c r="I162">
        <v>85.098500000000001</v>
      </c>
    </row>
    <row r="163" spans="1:9" x14ac:dyDescent="0.35">
      <c r="A163" t="s">
        <v>40</v>
      </c>
      <c r="B163" t="s">
        <v>13</v>
      </c>
      <c r="C163" t="s">
        <v>10</v>
      </c>
      <c r="D163">
        <v>13.08</v>
      </c>
      <c r="E163">
        <v>12272109</v>
      </c>
      <c r="F163">
        <v>39.619999999999997</v>
      </c>
      <c r="G163" t="s">
        <v>24</v>
      </c>
      <c r="H163">
        <v>20.951699999999999</v>
      </c>
      <c r="I163">
        <v>85.098500000000001</v>
      </c>
    </row>
    <row r="164" spans="1:9" x14ac:dyDescent="0.35">
      <c r="A164" t="s">
        <v>40</v>
      </c>
      <c r="B164" t="s">
        <v>14</v>
      </c>
      <c r="C164" t="s">
        <v>10</v>
      </c>
      <c r="D164">
        <v>23.76</v>
      </c>
      <c r="E164">
        <v>6865693</v>
      </c>
      <c r="F164">
        <v>25.23</v>
      </c>
      <c r="G164" t="s">
        <v>24</v>
      </c>
      <c r="H164">
        <v>20.951699999999999</v>
      </c>
      <c r="I164">
        <v>85.098500000000001</v>
      </c>
    </row>
    <row r="165" spans="1:9" x14ac:dyDescent="0.35">
      <c r="A165" t="s">
        <v>40</v>
      </c>
      <c r="B165" t="s">
        <v>15</v>
      </c>
      <c r="C165" t="s">
        <v>10</v>
      </c>
      <c r="D165">
        <v>11.41</v>
      </c>
      <c r="E165">
        <v>11730937</v>
      </c>
      <c r="F165">
        <v>37.04</v>
      </c>
      <c r="G165" t="s">
        <v>24</v>
      </c>
      <c r="H165">
        <v>20.951699999999999</v>
      </c>
      <c r="I165">
        <v>85.098500000000001</v>
      </c>
    </row>
    <row r="166" spans="1:9" x14ac:dyDescent="0.35">
      <c r="A166" t="s">
        <v>40</v>
      </c>
      <c r="B166" t="s">
        <v>16</v>
      </c>
      <c r="C166" t="s">
        <v>10</v>
      </c>
      <c r="D166">
        <v>3.77</v>
      </c>
      <c r="E166">
        <v>12903993</v>
      </c>
      <c r="F166">
        <v>37.450000000000003</v>
      </c>
      <c r="G166" t="s">
        <v>24</v>
      </c>
      <c r="H166">
        <v>20.951699999999999</v>
      </c>
      <c r="I166">
        <v>85.098500000000001</v>
      </c>
    </row>
    <row r="167" spans="1:9" x14ac:dyDescent="0.35">
      <c r="A167" t="s">
        <v>40</v>
      </c>
      <c r="B167" t="s">
        <v>17</v>
      </c>
      <c r="C167" t="s">
        <v>10</v>
      </c>
      <c r="D167">
        <v>1.88</v>
      </c>
      <c r="E167">
        <v>13614400</v>
      </c>
      <c r="F167">
        <v>38.69</v>
      </c>
      <c r="G167" t="s">
        <v>24</v>
      </c>
      <c r="H167">
        <v>20.951699999999999</v>
      </c>
      <c r="I167">
        <v>85.098500000000001</v>
      </c>
    </row>
    <row r="168" spans="1:9" x14ac:dyDescent="0.35">
      <c r="A168" t="s">
        <v>40</v>
      </c>
      <c r="B168" t="s">
        <v>18</v>
      </c>
      <c r="C168" t="s">
        <v>10</v>
      </c>
      <c r="D168">
        <v>1.42</v>
      </c>
      <c r="E168">
        <v>14154039</v>
      </c>
      <c r="F168">
        <v>39.96</v>
      </c>
      <c r="G168" t="s">
        <v>24</v>
      </c>
      <c r="H168">
        <v>20.951699999999999</v>
      </c>
      <c r="I168">
        <v>85.098500000000001</v>
      </c>
    </row>
    <row r="169" spans="1:9" x14ac:dyDescent="0.35">
      <c r="A169" t="s">
        <v>40</v>
      </c>
      <c r="B169" t="s">
        <v>19</v>
      </c>
      <c r="C169" t="s">
        <v>10</v>
      </c>
      <c r="D169">
        <v>2.1</v>
      </c>
      <c r="E169">
        <v>13608422</v>
      </c>
      <c r="F169">
        <v>38.630000000000003</v>
      </c>
      <c r="G169" t="s">
        <v>24</v>
      </c>
      <c r="H169">
        <v>20.951699999999999</v>
      </c>
      <c r="I169">
        <v>85.098500000000001</v>
      </c>
    </row>
    <row r="170" spans="1:9" x14ac:dyDescent="0.35">
      <c r="A170" t="s">
        <v>40</v>
      </c>
      <c r="B170" t="s">
        <v>20</v>
      </c>
      <c r="C170" t="s">
        <v>10</v>
      </c>
      <c r="D170">
        <v>2.1800000000000002</v>
      </c>
      <c r="E170">
        <v>14094553</v>
      </c>
      <c r="F170">
        <v>39.979999999999997</v>
      </c>
      <c r="G170" t="s">
        <v>24</v>
      </c>
      <c r="H170">
        <v>20.951699999999999</v>
      </c>
      <c r="I170">
        <v>85.098500000000001</v>
      </c>
    </row>
    <row r="171" spans="1:9" x14ac:dyDescent="0.35">
      <c r="A171" t="s">
        <v>41</v>
      </c>
      <c r="B171" t="s">
        <v>9</v>
      </c>
      <c r="C171" t="s">
        <v>10</v>
      </c>
      <c r="D171">
        <v>0.57999999999999996</v>
      </c>
      <c r="E171">
        <v>457950</v>
      </c>
      <c r="F171">
        <v>37.46</v>
      </c>
      <c r="G171" t="s">
        <v>11</v>
      </c>
      <c r="H171">
        <v>11.941599999999999</v>
      </c>
      <c r="I171">
        <v>79.808300000000003</v>
      </c>
    </row>
    <row r="172" spans="1:9" x14ac:dyDescent="0.35">
      <c r="A172" t="s">
        <v>41</v>
      </c>
      <c r="B172" t="s">
        <v>12</v>
      </c>
      <c r="C172" t="s">
        <v>10</v>
      </c>
      <c r="D172">
        <v>1.76</v>
      </c>
      <c r="E172">
        <v>493961</v>
      </c>
      <c r="F172">
        <v>40.799999999999997</v>
      </c>
      <c r="G172" t="s">
        <v>11</v>
      </c>
      <c r="H172">
        <v>11.941599999999999</v>
      </c>
      <c r="I172">
        <v>79.808300000000003</v>
      </c>
    </row>
    <row r="173" spans="1:9" x14ac:dyDescent="0.35">
      <c r="A173" t="s">
        <v>41</v>
      </c>
      <c r="B173" t="s">
        <v>13</v>
      </c>
      <c r="C173" t="s">
        <v>10</v>
      </c>
      <c r="D173">
        <v>1.2</v>
      </c>
      <c r="E173">
        <v>421028</v>
      </c>
      <c r="F173">
        <v>34.49</v>
      </c>
      <c r="G173" t="s">
        <v>11</v>
      </c>
      <c r="H173">
        <v>11.941599999999999</v>
      </c>
      <c r="I173">
        <v>79.808300000000003</v>
      </c>
    </row>
    <row r="174" spans="1:9" x14ac:dyDescent="0.35">
      <c r="A174" t="s">
        <v>41</v>
      </c>
      <c r="B174" t="s">
        <v>14</v>
      </c>
      <c r="C174" t="s">
        <v>10</v>
      </c>
      <c r="D174">
        <v>75.849999999999994</v>
      </c>
      <c r="E174">
        <v>117542</v>
      </c>
      <c r="F174">
        <v>39.299999999999997</v>
      </c>
      <c r="G174" t="s">
        <v>11</v>
      </c>
      <c r="H174">
        <v>11.941599999999999</v>
      </c>
      <c r="I174">
        <v>79.808300000000003</v>
      </c>
    </row>
    <row r="175" spans="1:9" x14ac:dyDescent="0.35">
      <c r="A175" t="s">
        <v>41</v>
      </c>
      <c r="B175" t="s">
        <v>15</v>
      </c>
      <c r="C175" t="s">
        <v>10</v>
      </c>
      <c r="D175">
        <v>58.19</v>
      </c>
      <c r="E175">
        <v>172308</v>
      </c>
      <c r="F175">
        <v>33.19</v>
      </c>
      <c r="G175" t="s">
        <v>11</v>
      </c>
      <c r="H175">
        <v>11.941599999999999</v>
      </c>
      <c r="I175">
        <v>79.808300000000003</v>
      </c>
    </row>
    <row r="176" spans="1:9" x14ac:dyDescent="0.35">
      <c r="A176" t="s">
        <v>41</v>
      </c>
      <c r="B176" t="s">
        <v>16</v>
      </c>
      <c r="C176" t="s">
        <v>10</v>
      </c>
      <c r="D176">
        <v>4.24</v>
      </c>
      <c r="E176">
        <v>367135</v>
      </c>
      <c r="F176">
        <v>30.8</v>
      </c>
      <c r="G176" t="s">
        <v>11</v>
      </c>
      <c r="H176">
        <v>11.941599999999999</v>
      </c>
      <c r="I176">
        <v>79.808300000000003</v>
      </c>
    </row>
    <row r="177" spans="1:9" x14ac:dyDescent="0.35">
      <c r="A177" t="s">
        <v>41</v>
      </c>
      <c r="B177" t="s">
        <v>17</v>
      </c>
      <c r="C177" t="s">
        <v>10</v>
      </c>
      <c r="D177">
        <v>15.47</v>
      </c>
      <c r="E177">
        <v>386563</v>
      </c>
      <c r="F177">
        <v>36.64</v>
      </c>
      <c r="G177" t="s">
        <v>11</v>
      </c>
      <c r="H177">
        <v>11.941599999999999</v>
      </c>
      <c r="I177">
        <v>79.808300000000003</v>
      </c>
    </row>
    <row r="178" spans="1:9" x14ac:dyDescent="0.35">
      <c r="A178" t="s">
        <v>41</v>
      </c>
      <c r="B178" t="s">
        <v>18</v>
      </c>
      <c r="C178" t="s">
        <v>10</v>
      </c>
      <c r="D178">
        <v>5.05</v>
      </c>
      <c r="E178">
        <v>396006</v>
      </c>
      <c r="F178">
        <v>33.340000000000003</v>
      </c>
      <c r="G178" t="s">
        <v>11</v>
      </c>
      <c r="H178">
        <v>11.941599999999999</v>
      </c>
      <c r="I178">
        <v>79.808300000000003</v>
      </c>
    </row>
    <row r="179" spans="1:9" x14ac:dyDescent="0.35">
      <c r="A179" t="s">
        <v>41</v>
      </c>
      <c r="B179" t="s">
        <v>19</v>
      </c>
      <c r="C179" t="s">
        <v>10</v>
      </c>
      <c r="D179">
        <v>10.9</v>
      </c>
      <c r="E179">
        <v>411717</v>
      </c>
      <c r="F179">
        <v>36.840000000000003</v>
      </c>
      <c r="G179" t="s">
        <v>11</v>
      </c>
      <c r="H179">
        <v>11.941599999999999</v>
      </c>
      <c r="I179">
        <v>79.808300000000003</v>
      </c>
    </row>
    <row r="180" spans="1:9" x14ac:dyDescent="0.35">
      <c r="A180" t="s">
        <v>41</v>
      </c>
      <c r="B180" t="s">
        <v>20</v>
      </c>
      <c r="C180" t="s">
        <v>10</v>
      </c>
      <c r="D180">
        <v>6.18</v>
      </c>
      <c r="E180">
        <v>428419</v>
      </c>
      <c r="F180">
        <v>36.32</v>
      </c>
      <c r="G180" t="s">
        <v>11</v>
      </c>
      <c r="H180">
        <v>11.941599999999999</v>
      </c>
      <c r="I180">
        <v>79.808300000000003</v>
      </c>
    </row>
    <row r="181" spans="1:9" x14ac:dyDescent="0.35">
      <c r="A181" t="s">
        <v>42</v>
      </c>
      <c r="B181" t="s">
        <v>9</v>
      </c>
      <c r="C181" t="s">
        <v>10</v>
      </c>
      <c r="D181">
        <v>11.11</v>
      </c>
      <c r="E181">
        <v>9442093</v>
      </c>
      <c r="F181">
        <v>42.82</v>
      </c>
      <c r="G181" t="s">
        <v>28</v>
      </c>
      <c r="H181">
        <v>31.147099999999998</v>
      </c>
      <c r="I181">
        <v>75.341200000000001</v>
      </c>
    </row>
    <row r="182" spans="1:9" x14ac:dyDescent="0.35">
      <c r="A182" t="s">
        <v>42</v>
      </c>
      <c r="B182" t="s">
        <v>12</v>
      </c>
      <c r="C182" t="s">
        <v>10</v>
      </c>
      <c r="D182">
        <v>10.97</v>
      </c>
      <c r="E182">
        <v>9229047</v>
      </c>
      <c r="F182">
        <v>41.72</v>
      </c>
      <c r="G182" t="s">
        <v>28</v>
      </c>
      <c r="H182">
        <v>31.147099999999998</v>
      </c>
      <c r="I182">
        <v>75.341200000000001</v>
      </c>
    </row>
    <row r="183" spans="1:9" x14ac:dyDescent="0.35">
      <c r="A183" t="s">
        <v>42</v>
      </c>
      <c r="B183" t="s">
        <v>13</v>
      </c>
      <c r="C183" t="s">
        <v>10</v>
      </c>
      <c r="D183">
        <v>10.32</v>
      </c>
      <c r="E183">
        <v>9975485</v>
      </c>
      <c r="F183">
        <v>44.69</v>
      </c>
      <c r="G183" t="s">
        <v>28</v>
      </c>
      <c r="H183">
        <v>31.147099999999998</v>
      </c>
      <c r="I183">
        <v>75.341200000000001</v>
      </c>
    </row>
    <row r="184" spans="1:9" x14ac:dyDescent="0.35">
      <c r="A184" t="s">
        <v>42</v>
      </c>
      <c r="B184" t="s">
        <v>14</v>
      </c>
      <c r="C184" t="s">
        <v>10</v>
      </c>
      <c r="D184">
        <v>2.86</v>
      </c>
      <c r="E184">
        <v>7020565</v>
      </c>
      <c r="F184">
        <v>28.99</v>
      </c>
      <c r="G184" t="s">
        <v>28</v>
      </c>
      <c r="H184">
        <v>31.147099999999998</v>
      </c>
      <c r="I184">
        <v>75.341200000000001</v>
      </c>
    </row>
    <row r="185" spans="1:9" x14ac:dyDescent="0.35">
      <c r="A185" t="s">
        <v>42</v>
      </c>
      <c r="B185" t="s">
        <v>15</v>
      </c>
      <c r="C185" t="s">
        <v>10</v>
      </c>
      <c r="D185">
        <v>28.33</v>
      </c>
      <c r="E185">
        <v>6872938</v>
      </c>
      <c r="F185">
        <v>38.39</v>
      </c>
      <c r="G185" t="s">
        <v>28</v>
      </c>
      <c r="H185">
        <v>31.147099999999998</v>
      </c>
      <c r="I185">
        <v>75.341200000000001</v>
      </c>
    </row>
    <row r="186" spans="1:9" x14ac:dyDescent="0.35">
      <c r="A186" t="s">
        <v>42</v>
      </c>
      <c r="B186" t="s">
        <v>16</v>
      </c>
      <c r="C186" t="s">
        <v>10</v>
      </c>
      <c r="D186">
        <v>16.55</v>
      </c>
      <c r="E186">
        <v>8390766</v>
      </c>
      <c r="F186">
        <v>40.18</v>
      </c>
      <c r="G186" t="s">
        <v>28</v>
      </c>
      <c r="H186">
        <v>31.147099999999998</v>
      </c>
      <c r="I186">
        <v>75.341200000000001</v>
      </c>
    </row>
    <row r="187" spans="1:9" x14ac:dyDescent="0.35">
      <c r="A187" t="s">
        <v>42</v>
      </c>
      <c r="B187" t="s">
        <v>17</v>
      </c>
      <c r="C187" t="s">
        <v>10</v>
      </c>
      <c r="D187">
        <v>9.19</v>
      </c>
      <c r="E187">
        <v>9732417</v>
      </c>
      <c r="F187">
        <v>42.76</v>
      </c>
      <c r="G187" t="s">
        <v>28</v>
      </c>
      <c r="H187">
        <v>31.147099999999998</v>
      </c>
      <c r="I187">
        <v>75.341200000000001</v>
      </c>
    </row>
    <row r="188" spans="1:9" x14ac:dyDescent="0.35">
      <c r="A188" t="s">
        <v>42</v>
      </c>
      <c r="B188" t="s">
        <v>18</v>
      </c>
      <c r="C188" t="s">
        <v>10</v>
      </c>
      <c r="D188">
        <v>10.99</v>
      </c>
      <c r="E188">
        <v>9386169</v>
      </c>
      <c r="F188">
        <v>41.99</v>
      </c>
      <c r="G188" t="s">
        <v>28</v>
      </c>
      <c r="H188">
        <v>31.147099999999998</v>
      </c>
      <c r="I188">
        <v>75.341200000000001</v>
      </c>
    </row>
    <row r="189" spans="1:9" x14ac:dyDescent="0.35">
      <c r="A189" t="s">
        <v>42</v>
      </c>
      <c r="B189" t="s">
        <v>19</v>
      </c>
      <c r="C189" t="s">
        <v>10</v>
      </c>
      <c r="D189">
        <v>9.61</v>
      </c>
      <c r="E189">
        <v>8980432</v>
      </c>
      <c r="F189">
        <v>39.5</v>
      </c>
      <c r="G189" t="s">
        <v>28</v>
      </c>
      <c r="H189">
        <v>31.147099999999998</v>
      </c>
      <c r="I189">
        <v>75.341200000000001</v>
      </c>
    </row>
    <row r="190" spans="1:9" x14ac:dyDescent="0.35">
      <c r="A190" t="s">
        <v>42</v>
      </c>
      <c r="B190" t="s">
        <v>20</v>
      </c>
      <c r="C190" t="s">
        <v>10</v>
      </c>
      <c r="D190">
        <v>9.8800000000000008</v>
      </c>
      <c r="E190">
        <v>8800430</v>
      </c>
      <c r="F190">
        <v>38.75</v>
      </c>
      <c r="G190" t="s">
        <v>28</v>
      </c>
      <c r="H190">
        <v>31.147099999999998</v>
      </c>
      <c r="I190">
        <v>75.341200000000001</v>
      </c>
    </row>
    <row r="191" spans="1:9" x14ac:dyDescent="0.35">
      <c r="A191" t="s">
        <v>43</v>
      </c>
      <c r="B191" t="s">
        <v>9</v>
      </c>
      <c r="C191" t="s">
        <v>10</v>
      </c>
      <c r="D191">
        <v>10.97</v>
      </c>
      <c r="E191">
        <v>20641716</v>
      </c>
      <c r="F191">
        <v>40.51</v>
      </c>
      <c r="G191" t="s">
        <v>28</v>
      </c>
      <c r="H191">
        <v>27.023800000000001</v>
      </c>
      <c r="I191">
        <v>74.2179</v>
      </c>
    </row>
    <row r="192" spans="1:9" x14ac:dyDescent="0.35">
      <c r="A192" t="s">
        <v>43</v>
      </c>
      <c r="B192" t="s">
        <v>12</v>
      </c>
      <c r="C192" t="s">
        <v>10</v>
      </c>
      <c r="D192">
        <v>15.16</v>
      </c>
      <c r="E192">
        <v>20328915</v>
      </c>
      <c r="F192">
        <v>41.77</v>
      </c>
      <c r="G192" t="s">
        <v>28</v>
      </c>
      <c r="H192">
        <v>27.023800000000001</v>
      </c>
      <c r="I192">
        <v>74.2179</v>
      </c>
    </row>
    <row r="193" spans="1:9" x14ac:dyDescent="0.35">
      <c r="A193" t="s">
        <v>43</v>
      </c>
      <c r="B193" t="s">
        <v>13</v>
      </c>
      <c r="C193" t="s">
        <v>10</v>
      </c>
      <c r="D193">
        <v>11.9</v>
      </c>
      <c r="E193">
        <v>20024680</v>
      </c>
      <c r="F193">
        <v>39.54</v>
      </c>
      <c r="G193" t="s">
        <v>28</v>
      </c>
      <c r="H193">
        <v>27.023800000000001</v>
      </c>
      <c r="I193">
        <v>74.2179</v>
      </c>
    </row>
    <row r="194" spans="1:9" x14ac:dyDescent="0.35">
      <c r="A194" t="s">
        <v>43</v>
      </c>
      <c r="B194" t="s">
        <v>14</v>
      </c>
      <c r="C194" t="s">
        <v>10</v>
      </c>
      <c r="D194">
        <v>17.7</v>
      </c>
      <c r="E194">
        <v>15984142</v>
      </c>
      <c r="F194">
        <v>33.71</v>
      </c>
      <c r="G194" t="s">
        <v>28</v>
      </c>
      <c r="H194">
        <v>27.023800000000001</v>
      </c>
      <c r="I194">
        <v>74.2179</v>
      </c>
    </row>
    <row r="195" spans="1:9" x14ac:dyDescent="0.35">
      <c r="A195" t="s">
        <v>43</v>
      </c>
      <c r="B195" t="s">
        <v>15</v>
      </c>
      <c r="C195" t="s">
        <v>10</v>
      </c>
      <c r="D195">
        <v>15.74</v>
      </c>
      <c r="E195">
        <v>19826602</v>
      </c>
      <c r="F195">
        <v>40.74</v>
      </c>
      <c r="G195" t="s">
        <v>28</v>
      </c>
      <c r="H195">
        <v>27.023800000000001</v>
      </c>
      <c r="I195">
        <v>74.2179</v>
      </c>
    </row>
    <row r="196" spans="1:9" x14ac:dyDescent="0.35">
      <c r="A196" t="s">
        <v>43</v>
      </c>
      <c r="B196" t="s">
        <v>16</v>
      </c>
      <c r="C196" t="s">
        <v>10</v>
      </c>
      <c r="D196">
        <v>14.39</v>
      </c>
      <c r="E196">
        <v>20506612</v>
      </c>
      <c r="F196">
        <v>41.38</v>
      </c>
      <c r="G196" t="s">
        <v>28</v>
      </c>
      <c r="H196">
        <v>27.023800000000001</v>
      </c>
      <c r="I196">
        <v>74.2179</v>
      </c>
    </row>
    <row r="197" spans="1:9" x14ac:dyDescent="0.35">
      <c r="A197" t="s">
        <v>43</v>
      </c>
      <c r="B197" t="s">
        <v>17</v>
      </c>
      <c r="C197" t="s">
        <v>10</v>
      </c>
      <c r="D197">
        <v>15.81</v>
      </c>
      <c r="E197">
        <v>19932393</v>
      </c>
      <c r="F197">
        <v>40.799999999999997</v>
      </c>
      <c r="G197" t="s">
        <v>28</v>
      </c>
      <c r="H197">
        <v>27.023800000000001</v>
      </c>
      <c r="I197">
        <v>74.2179</v>
      </c>
    </row>
    <row r="198" spans="1:9" x14ac:dyDescent="0.35">
      <c r="A198" t="s">
        <v>43</v>
      </c>
      <c r="B198" t="s">
        <v>18</v>
      </c>
      <c r="C198" t="s">
        <v>10</v>
      </c>
      <c r="D198">
        <v>17.510000000000002</v>
      </c>
      <c r="E198">
        <v>20014060</v>
      </c>
      <c r="F198">
        <v>41.71</v>
      </c>
      <c r="G198" t="s">
        <v>28</v>
      </c>
      <c r="H198">
        <v>27.023800000000001</v>
      </c>
      <c r="I198">
        <v>74.2179</v>
      </c>
    </row>
    <row r="199" spans="1:9" x14ac:dyDescent="0.35">
      <c r="A199" t="s">
        <v>43</v>
      </c>
      <c r="B199" t="s">
        <v>19</v>
      </c>
      <c r="C199" t="s">
        <v>10</v>
      </c>
      <c r="D199">
        <v>15.35</v>
      </c>
      <c r="E199">
        <v>20149594</v>
      </c>
      <c r="F199">
        <v>40.83</v>
      </c>
      <c r="G199" t="s">
        <v>28</v>
      </c>
      <c r="H199">
        <v>27.023800000000001</v>
      </c>
      <c r="I199">
        <v>74.2179</v>
      </c>
    </row>
    <row r="200" spans="1:9" x14ac:dyDescent="0.35">
      <c r="A200" t="s">
        <v>43</v>
      </c>
      <c r="B200" t="s">
        <v>20</v>
      </c>
      <c r="C200" t="s">
        <v>10</v>
      </c>
      <c r="D200">
        <v>24.15</v>
      </c>
      <c r="E200">
        <v>19908808</v>
      </c>
      <c r="F200">
        <v>44.92</v>
      </c>
      <c r="G200" t="s">
        <v>28</v>
      </c>
      <c r="H200">
        <v>27.023800000000001</v>
      </c>
      <c r="I200">
        <v>74.2179</v>
      </c>
    </row>
    <row r="201" spans="1:9" x14ac:dyDescent="0.35">
      <c r="A201" t="s">
        <v>44</v>
      </c>
      <c r="B201" t="s">
        <v>13</v>
      </c>
      <c r="C201" t="s">
        <v>10</v>
      </c>
      <c r="D201">
        <v>23.57</v>
      </c>
      <c r="E201">
        <v>262895</v>
      </c>
      <c r="F201">
        <v>60.59</v>
      </c>
      <c r="G201" t="s">
        <v>22</v>
      </c>
      <c r="H201">
        <v>27.533000000000001</v>
      </c>
      <c r="I201">
        <v>88.512200000000007</v>
      </c>
    </row>
    <row r="202" spans="1:9" x14ac:dyDescent="0.35">
      <c r="A202" t="s">
        <v>44</v>
      </c>
      <c r="B202" t="s">
        <v>14</v>
      </c>
      <c r="C202" t="s">
        <v>10</v>
      </c>
      <c r="D202">
        <v>2.2799999999999998</v>
      </c>
      <c r="E202">
        <v>215303</v>
      </c>
      <c r="F202">
        <v>38.700000000000003</v>
      </c>
      <c r="G202" t="s">
        <v>22</v>
      </c>
      <c r="H202">
        <v>27.533000000000001</v>
      </c>
      <c r="I202">
        <v>88.512200000000007</v>
      </c>
    </row>
    <row r="203" spans="1:9" x14ac:dyDescent="0.35">
      <c r="A203" t="s">
        <v>44</v>
      </c>
      <c r="B203" t="s">
        <v>15</v>
      </c>
      <c r="C203" t="s">
        <v>10</v>
      </c>
      <c r="D203">
        <v>24.51</v>
      </c>
      <c r="E203">
        <v>193427</v>
      </c>
      <c r="F203">
        <v>44.88</v>
      </c>
      <c r="G203" t="s">
        <v>22</v>
      </c>
      <c r="H203">
        <v>27.533000000000001</v>
      </c>
      <c r="I203">
        <v>88.512200000000007</v>
      </c>
    </row>
    <row r="204" spans="1:9" x14ac:dyDescent="0.35">
      <c r="A204" t="s">
        <v>44</v>
      </c>
      <c r="B204" t="s">
        <v>16</v>
      </c>
      <c r="C204" t="s">
        <v>10</v>
      </c>
      <c r="D204">
        <v>4.46</v>
      </c>
      <c r="E204">
        <v>221058</v>
      </c>
      <c r="F204">
        <v>40.4</v>
      </c>
      <c r="G204" t="s">
        <v>22</v>
      </c>
      <c r="H204">
        <v>27.533000000000001</v>
      </c>
      <c r="I204">
        <v>88.512200000000007</v>
      </c>
    </row>
    <row r="205" spans="1:9" x14ac:dyDescent="0.35">
      <c r="A205" t="s">
        <v>44</v>
      </c>
      <c r="B205" t="s">
        <v>17</v>
      </c>
      <c r="C205" t="s">
        <v>10</v>
      </c>
      <c r="D205">
        <v>4.45</v>
      </c>
      <c r="E205">
        <v>265175</v>
      </c>
      <c r="F205">
        <v>48.32</v>
      </c>
      <c r="G205" t="s">
        <v>22</v>
      </c>
      <c r="H205">
        <v>27.533000000000001</v>
      </c>
      <c r="I205">
        <v>88.512200000000007</v>
      </c>
    </row>
    <row r="206" spans="1:9" x14ac:dyDescent="0.35">
      <c r="A206" t="s">
        <v>44</v>
      </c>
      <c r="B206" t="s">
        <v>18</v>
      </c>
      <c r="C206" t="s">
        <v>10</v>
      </c>
      <c r="D206">
        <v>12.49</v>
      </c>
      <c r="E206">
        <v>244462</v>
      </c>
      <c r="F206">
        <v>48.49</v>
      </c>
      <c r="G206" t="s">
        <v>22</v>
      </c>
      <c r="H206">
        <v>27.533000000000001</v>
      </c>
      <c r="I206">
        <v>88.512200000000007</v>
      </c>
    </row>
    <row r="207" spans="1:9" x14ac:dyDescent="0.35">
      <c r="A207" t="s">
        <v>44</v>
      </c>
      <c r="B207" t="s">
        <v>19</v>
      </c>
      <c r="C207" t="s">
        <v>10</v>
      </c>
      <c r="D207">
        <v>5.7</v>
      </c>
      <c r="E207">
        <v>231798</v>
      </c>
      <c r="F207">
        <v>42.54</v>
      </c>
      <c r="G207" t="s">
        <v>22</v>
      </c>
      <c r="H207">
        <v>27.533000000000001</v>
      </c>
      <c r="I207">
        <v>88.512200000000007</v>
      </c>
    </row>
    <row r="208" spans="1:9" x14ac:dyDescent="0.35">
      <c r="A208" t="s">
        <v>44</v>
      </c>
      <c r="B208" t="s">
        <v>20</v>
      </c>
      <c r="C208" t="s">
        <v>10</v>
      </c>
      <c r="D208">
        <v>0.88</v>
      </c>
      <c r="E208">
        <v>242068</v>
      </c>
      <c r="F208">
        <v>42.13</v>
      </c>
      <c r="G208" t="s">
        <v>22</v>
      </c>
      <c r="H208">
        <v>27.533000000000001</v>
      </c>
      <c r="I208">
        <v>88.512200000000007</v>
      </c>
    </row>
    <row r="209" spans="1:9" x14ac:dyDescent="0.35">
      <c r="A209" t="s">
        <v>45</v>
      </c>
      <c r="B209" t="s">
        <v>9</v>
      </c>
      <c r="C209" t="s">
        <v>10</v>
      </c>
      <c r="D209">
        <v>1.57</v>
      </c>
      <c r="E209">
        <v>26881641</v>
      </c>
      <c r="F209">
        <v>41.96</v>
      </c>
      <c r="G209" t="s">
        <v>11</v>
      </c>
      <c r="H209">
        <v>11.1271</v>
      </c>
      <c r="I209">
        <v>78.656899999999993</v>
      </c>
    </row>
    <row r="210" spans="1:9" x14ac:dyDescent="0.35">
      <c r="A210" t="s">
        <v>45</v>
      </c>
      <c r="B210" t="s">
        <v>12</v>
      </c>
      <c r="C210" t="s">
        <v>10</v>
      </c>
      <c r="D210">
        <v>2.09</v>
      </c>
      <c r="E210">
        <v>27570589</v>
      </c>
      <c r="F210">
        <v>43.2</v>
      </c>
      <c r="G210" t="s">
        <v>11</v>
      </c>
      <c r="H210">
        <v>11.1271</v>
      </c>
      <c r="I210">
        <v>78.656899999999993</v>
      </c>
    </row>
    <row r="211" spans="1:9" x14ac:dyDescent="0.35">
      <c r="A211" t="s">
        <v>45</v>
      </c>
      <c r="B211" t="s">
        <v>13</v>
      </c>
      <c r="C211" t="s">
        <v>10</v>
      </c>
      <c r="D211">
        <v>6.4</v>
      </c>
      <c r="E211">
        <v>26830768</v>
      </c>
      <c r="F211">
        <v>43.91</v>
      </c>
      <c r="G211" t="s">
        <v>11</v>
      </c>
      <c r="H211">
        <v>11.1271</v>
      </c>
      <c r="I211">
        <v>78.656899999999993</v>
      </c>
    </row>
    <row r="212" spans="1:9" x14ac:dyDescent="0.35">
      <c r="A212" t="s">
        <v>45</v>
      </c>
      <c r="B212" t="s">
        <v>14</v>
      </c>
      <c r="C212" t="s">
        <v>10</v>
      </c>
      <c r="D212">
        <v>49.83</v>
      </c>
      <c r="E212">
        <v>9719167</v>
      </c>
      <c r="F212">
        <v>29.63</v>
      </c>
      <c r="G212" t="s">
        <v>11</v>
      </c>
      <c r="H212">
        <v>11.1271</v>
      </c>
      <c r="I212">
        <v>78.656899999999993</v>
      </c>
    </row>
    <row r="213" spans="1:9" x14ac:dyDescent="0.35">
      <c r="A213" t="s">
        <v>45</v>
      </c>
      <c r="B213" t="s">
        <v>15</v>
      </c>
      <c r="C213" t="s">
        <v>10</v>
      </c>
      <c r="D213">
        <v>33.159999999999997</v>
      </c>
      <c r="E213">
        <v>11483256</v>
      </c>
      <c r="F213">
        <v>26.23</v>
      </c>
      <c r="G213" t="s">
        <v>11</v>
      </c>
      <c r="H213">
        <v>11.1271</v>
      </c>
      <c r="I213">
        <v>78.656899999999993</v>
      </c>
    </row>
    <row r="214" spans="1:9" x14ac:dyDescent="0.35">
      <c r="A214" t="s">
        <v>45</v>
      </c>
      <c r="B214" t="s">
        <v>16</v>
      </c>
      <c r="C214" t="s">
        <v>10</v>
      </c>
      <c r="D214">
        <v>12.2</v>
      </c>
      <c r="E214">
        <v>19096847</v>
      </c>
      <c r="F214">
        <v>33.159999999999997</v>
      </c>
      <c r="G214" t="s">
        <v>11</v>
      </c>
      <c r="H214">
        <v>11.1271</v>
      </c>
      <c r="I214">
        <v>78.656899999999993</v>
      </c>
    </row>
    <row r="215" spans="1:9" x14ac:dyDescent="0.35">
      <c r="A215" t="s">
        <v>45</v>
      </c>
      <c r="B215" t="s">
        <v>17</v>
      </c>
      <c r="C215" t="s">
        <v>10</v>
      </c>
      <c r="D215">
        <v>6.81</v>
      </c>
      <c r="E215">
        <v>24572827</v>
      </c>
      <c r="F215">
        <v>40.130000000000003</v>
      </c>
      <c r="G215" t="s">
        <v>11</v>
      </c>
      <c r="H215">
        <v>11.1271</v>
      </c>
      <c r="I215">
        <v>78.656899999999993</v>
      </c>
    </row>
    <row r="216" spans="1:9" x14ac:dyDescent="0.35">
      <c r="A216" t="s">
        <v>45</v>
      </c>
      <c r="B216" t="s">
        <v>18</v>
      </c>
      <c r="C216" t="s">
        <v>10</v>
      </c>
      <c r="D216">
        <v>2.65</v>
      </c>
      <c r="E216">
        <v>27046415</v>
      </c>
      <c r="F216">
        <v>42.22</v>
      </c>
      <c r="G216" t="s">
        <v>11</v>
      </c>
      <c r="H216">
        <v>11.1271</v>
      </c>
      <c r="I216">
        <v>78.656899999999993</v>
      </c>
    </row>
    <row r="217" spans="1:9" x14ac:dyDescent="0.35">
      <c r="A217" t="s">
        <v>45</v>
      </c>
      <c r="B217" t="s">
        <v>19</v>
      </c>
      <c r="C217" t="s">
        <v>10</v>
      </c>
      <c r="D217">
        <v>5</v>
      </c>
      <c r="E217">
        <v>23025845</v>
      </c>
      <c r="F217">
        <v>36.770000000000003</v>
      </c>
      <c r="G217" t="s">
        <v>11</v>
      </c>
      <c r="H217">
        <v>11.1271</v>
      </c>
      <c r="I217">
        <v>78.656899999999993</v>
      </c>
    </row>
    <row r="218" spans="1:9" x14ac:dyDescent="0.35">
      <c r="A218" t="s">
        <v>45</v>
      </c>
      <c r="B218" t="s">
        <v>20</v>
      </c>
      <c r="C218" t="s">
        <v>10</v>
      </c>
      <c r="D218">
        <v>2.16</v>
      </c>
      <c r="E218">
        <v>23651626</v>
      </c>
      <c r="F218">
        <v>36.619999999999997</v>
      </c>
      <c r="G218" t="s">
        <v>11</v>
      </c>
      <c r="H218">
        <v>11.1271</v>
      </c>
      <c r="I218">
        <v>78.656899999999993</v>
      </c>
    </row>
    <row r="219" spans="1:9" x14ac:dyDescent="0.35">
      <c r="A219" t="s">
        <v>46</v>
      </c>
      <c r="B219" t="s">
        <v>9</v>
      </c>
      <c r="C219" t="s">
        <v>10</v>
      </c>
      <c r="D219">
        <v>5.49</v>
      </c>
      <c r="E219">
        <v>17609295</v>
      </c>
      <c r="F219">
        <v>59.25</v>
      </c>
      <c r="G219" t="s">
        <v>11</v>
      </c>
      <c r="H219">
        <v>18.112400000000001</v>
      </c>
      <c r="I219">
        <v>79.019300000000001</v>
      </c>
    </row>
    <row r="220" spans="1:9" x14ac:dyDescent="0.35">
      <c r="A220" t="s">
        <v>46</v>
      </c>
      <c r="B220" t="s">
        <v>12</v>
      </c>
      <c r="C220" t="s">
        <v>10</v>
      </c>
      <c r="D220">
        <v>8.2899999999999991</v>
      </c>
      <c r="E220">
        <v>16825970</v>
      </c>
      <c r="F220">
        <v>58.24</v>
      </c>
      <c r="G220" t="s">
        <v>11</v>
      </c>
      <c r="H220">
        <v>18.112400000000001</v>
      </c>
      <c r="I220">
        <v>79.019300000000001</v>
      </c>
    </row>
    <row r="221" spans="1:9" x14ac:dyDescent="0.35">
      <c r="A221" t="s">
        <v>46</v>
      </c>
      <c r="B221" t="s">
        <v>13</v>
      </c>
      <c r="C221" t="s">
        <v>10</v>
      </c>
      <c r="D221">
        <v>5.77</v>
      </c>
      <c r="E221">
        <v>17341613</v>
      </c>
      <c r="F221">
        <v>58.31</v>
      </c>
      <c r="G221" t="s">
        <v>11</v>
      </c>
      <c r="H221">
        <v>18.112400000000001</v>
      </c>
      <c r="I221">
        <v>79.019300000000001</v>
      </c>
    </row>
    <row r="222" spans="1:9" x14ac:dyDescent="0.35">
      <c r="A222" t="s">
        <v>46</v>
      </c>
      <c r="B222" t="s">
        <v>14</v>
      </c>
      <c r="C222" t="s">
        <v>10</v>
      </c>
      <c r="D222">
        <v>6.25</v>
      </c>
      <c r="E222">
        <v>12172230</v>
      </c>
      <c r="F222">
        <v>41.06</v>
      </c>
      <c r="G222" t="s">
        <v>11</v>
      </c>
      <c r="H222">
        <v>18.112400000000001</v>
      </c>
      <c r="I222">
        <v>79.019300000000001</v>
      </c>
    </row>
    <row r="223" spans="1:9" x14ac:dyDescent="0.35">
      <c r="A223" t="s">
        <v>46</v>
      </c>
      <c r="B223" t="s">
        <v>15</v>
      </c>
      <c r="C223" t="s">
        <v>10</v>
      </c>
      <c r="D223">
        <v>14.7</v>
      </c>
      <c r="E223">
        <v>14977774</v>
      </c>
      <c r="F223">
        <v>55.43</v>
      </c>
      <c r="G223" t="s">
        <v>11</v>
      </c>
      <c r="H223">
        <v>18.112400000000001</v>
      </c>
      <c r="I223">
        <v>79.019300000000001</v>
      </c>
    </row>
    <row r="224" spans="1:9" x14ac:dyDescent="0.35">
      <c r="A224" t="s">
        <v>46</v>
      </c>
      <c r="B224" t="s">
        <v>16</v>
      </c>
      <c r="C224" t="s">
        <v>10</v>
      </c>
      <c r="D224">
        <v>10.55</v>
      </c>
      <c r="E224">
        <v>15108910</v>
      </c>
      <c r="F224">
        <v>53.22</v>
      </c>
      <c r="G224" t="s">
        <v>11</v>
      </c>
      <c r="H224">
        <v>18.112400000000001</v>
      </c>
      <c r="I224">
        <v>79.019300000000001</v>
      </c>
    </row>
    <row r="225" spans="1:9" x14ac:dyDescent="0.35">
      <c r="A225" t="s">
        <v>46</v>
      </c>
      <c r="B225" t="s">
        <v>17</v>
      </c>
      <c r="C225" t="s">
        <v>10</v>
      </c>
      <c r="D225">
        <v>5.36</v>
      </c>
      <c r="E225">
        <v>15679417</v>
      </c>
      <c r="F225">
        <v>52.1</v>
      </c>
      <c r="G225" t="s">
        <v>11</v>
      </c>
      <c r="H225">
        <v>18.112400000000001</v>
      </c>
      <c r="I225">
        <v>79.019300000000001</v>
      </c>
    </row>
    <row r="226" spans="1:9" x14ac:dyDescent="0.35">
      <c r="A226" t="s">
        <v>46</v>
      </c>
      <c r="B226" t="s">
        <v>18</v>
      </c>
      <c r="C226" t="s">
        <v>10</v>
      </c>
      <c r="D226">
        <v>5.79</v>
      </c>
      <c r="E226">
        <v>18185429</v>
      </c>
      <c r="F226">
        <v>60.59</v>
      </c>
      <c r="G226" t="s">
        <v>11</v>
      </c>
      <c r="H226">
        <v>18.112400000000001</v>
      </c>
      <c r="I226">
        <v>79.019300000000001</v>
      </c>
    </row>
    <row r="227" spans="1:9" x14ac:dyDescent="0.35">
      <c r="A227" t="s">
        <v>46</v>
      </c>
      <c r="B227" t="s">
        <v>19</v>
      </c>
      <c r="C227" t="s">
        <v>10</v>
      </c>
      <c r="D227">
        <v>3.27</v>
      </c>
      <c r="E227">
        <v>16961448</v>
      </c>
      <c r="F227">
        <v>54.94</v>
      </c>
      <c r="G227" t="s">
        <v>11</v>
      </c>
      <c r="H227">
        <v>18.112400000000001</v>
      </c>
      <c r="I227">
        <v>79.019300000000001</v>
      </c>
    </row>
    <row r="228" spans="1:9" x14ac:dyDescent="0.35">
      <c r="A228" t="s">
        <v>46</v>
      </c>
      <c r="B228" t="s">
        <v>20</v>
      </c>
      <c r="C228" t="s">
        <v>10</v>
      </c>
      <c r="D228">
        <v>2.86</v>
      </c>
      <c r="E228">
        <v>17578739</v>
      </c>
      <c r="F228">
        <v>56.58</v>
      </c>
      <c r="G228" t="s">
        <v>11</v>
      </c>
      <c r="H228">
        <v>18.112400000000001</v>
      </c>
      <c r="I228">
        <v>79.019300000000001</v>
      </c>
    </row>
    <row r="229" spans="1:9" x14ac:dyDescent="0.35">
      <c r="A229" t="s">
        <v>47</v>
      </c>
      <c r="B229" t="s">
        <v>9</v>
      </c>
      <c r="C229" t="s">
        <v>10</v>
      </c>
      <c r="D229">
        <v>32.67</v>
      </c>
      <c r="E229">
        <v>1508130</v>
      </c>
      <c r="F229">
        <v>69.69</v>
      </c>
      <c r="G229" t="s">
        <v>22</v>
      </c>
      <c r="H229">
        <v>23.940799999999999</v>
      </c>
      <c r="I229">
        <v>91.988200000000006</v>
      </c>
    </row>
    <row r="230" spans="1:9" x14ac:dyDescent="0.35">
      <c r="A230" t="s">
        <v>47</v>
      </c>
      <c r="B230" t="s">
        <v>12</v>
      </c>
      <c r="C230" t="s">
        <v>10</v>
      </c>
      <c r="D230">
        <v>28.4</v>
      </c>
      <c r="E230">
        <v>1584686</v>
      </c>
      <c r="F230">
        <v>68.739999999999995</v>
      </c>
      <c r="G230" t="s">
        <v>22</v>
      </c>
      <c r="H230">
        <v>23.940799999999999</v>
      </c>
      <c r="I230">
        <v>91.988200000000006</v>
      </c>
    </row>
    <row r="231" spans="1:9" x14ac:dyDescent="0.35">
      <c r="A231" t="s">
        <v>47</v>
      </c>
      <c r="B231" t="s">
        <v>13</v>
      </c>
      <c r="C231" t="s">
        <v>10</v>
      </c>
      <c r="D231">
        <v>29.95</v>
      </c>
      <c r="E231">
        <v>1511217</v>
      </c>
      <c r="F231">
        <v>66.89</v>
      </c>
      <c r="G231" t="s">
        <v>22</v>
      </c>
      <c r="H231">
        <v>23.940799999999999</v>
      </c>
      <c r="I231">
        <v>91.988200000000006</v>
      </c>
    </row>
    <row r="232" spans="1:9" x14ac:dyDescent="0.35">
      <c r="A232" t="s">
        <v>47</v>
      </c>
      <c r="B232" t="s">
        <v>14</v>
      </c>
      <c r="C232" t="s">
        <v>10</v>
      </c>
      <c r="D232">
        <v>41.23</v>
      </c>
      <c r="E232">
        <v>971514</v>
      </c>
      <c r="F232">
        <v>51.16</v>
      </c>
      <c r="G232" t="s">
        <v>22</v>
      </c>
      <c r="H232">
        <v>23.940799999999999</v>
      </c>
      <c r="I232">
        <v>91.988200000000006</v>
      </c>
    </row>
    <row r="233" spans="1:9" x14ac:dyDescent="0.35">
      <c r="A233" t="s">
        <v>47</v>
      </c>
      <c r="B233" t="s">
        <v>15</v>
      </c>
      <c r="C233" t="s">
        <v>10</v>
      </c>
      <c r="D233">
        <v>21.51</v>
      </c>
      <c r="E233">
        <v>1290986</v>
      </c>
      <c r="F233">
        <v>50.81</v>
      </c>
      <c r="G233" t="s">
        <v>22</v>
      </c>
      <c r="H233">
        <v>23.940799999999999</v>
      </c>
      <c r="I233">
        <v>91.988200000000006</v>
      </c>
    </row>
    <row r="234" spans="1:9" x14ac:dyDescent="0.35">
      <c r="A234" t="s">
        <v>47</v>
      </c>
      <c r="B234" t="s">
        <v>16</v>
      </c>
      <c r="C234" t="s">
        <v>10</v>
      </c>
      <c r="D234">
        <v>21.71</v>
      </c>
      <c r="E234">
        <v>1494140</v>
      </c>
      <c r="F234">
        <v>58.85</v>
      </c>
      <c r="G234" t="s">
        <v>22</v>
      </c>
      <c r="H234">
        <v>23.940799999999999</v>
      </c>
      <c r="I234">
        <v>91.988200000000006</v>
      </c>
    </row>
    <row r="235" spans="1:9" x14ac:dyDescent="0.35">
      <c r="A235" t="s">
        <v>47</v>
      </c>
      <c r="B235" t="s">
        <v>17</v>
      </c>
      <c r="C235" t="s">
        <v>10</v>
      </c>
      <c r="D235">
        <v>18.239999999999998</v>
      </c>
      <c r="E235">
        <v>1348849</v>
      </c>
      <c r="F235">
        <v>50.78</v>
      </c>
      <c r="G235" t="s">
        <v>22</v>
      </c>
      <c r="H235">
        <v>23.940799999999999</v>
      </c>
      <c r="I235">
        <v>91.988200000000006</v>
      </c>
    </row>
    <row r="236" spans="1:9" x14ac:dyDescent="0.35">
      <c r="A236" t="s">
        <v>47</v>
      </c>
      <c r="B236" t="s">
        <v>18</v>
      </c>
      <c r="C236" t="s">
        <v>10</v>
      </c>
      <c r="D236">
        <v>27.92</v>
      </c>
      <c r="E236">
        <v>1318621</v>
      </c>
      <c r="F236">
        <v>56.21</v>
      </c>
      <c r="G236" t="s">
        <v>22</v>
      </c>
      <c r="H236">
        <v>23.940799999999999</v>
      </c>
      <c r="I236">
        <v>91.988200000000006</v>
      </c>
    </row>
    <row r="237" spans="1:9" x14ac:dyDescent="0.35">
      <c r="A237" t="s">
        <v>47</v>
      </c>
      <c r="B237" t="s">
        <v>19</v>
      </c>
      <c r="C237" t="s">
        <v>10</v>
      </c>
      <c r="D237">
        <v>17.350000000000001</v>
      </c>
      <c r="E237">
        <v>1368244</v>
      </c>
      <c r="F237">
        <v>50.77</v>
      </c>
      <c r="G237" t="s">
        <v>22</v>
      </c>
      <c r="H237">
        <v>23.940799999999999</v>
      </c>
      <c r="I237">
        <v>91.988200000000006</v>
      </c>
    </row>
    <row r="238" spans="1:9" x14ac:dyDescent="0.35">
      <c r="A238" t="s">
        <v>47</v>
      </c>
      <c r="B238" t="s">
        <v>20</v>
      </c>
      <c r="C238" t="s">
        <v>10</v>
      </c>
      <c r="D238">
        <v>11.57</v>
      </c>
      <c r="E238">
        <v>1576529</v>
      </c>
      <c r="F238">
        <v>54.58</v>
      </c>
      <c r="G238" t="s">
        <v>22</v>
      </c>
      <c r="H238">
        <v>23.940799999999999</v>
      </c>
      <c r="I238">
        <v>91.988200000000006</v>
      </c>
    </row>
    <row r="239" spans="1:9" x14ac:dyDescent="0.35">
      <c r="A239" t="s">
        <v>48</v>
      </c>
      <c r="B239" t="s">
        <v>9</v>
      </c>
      <c r="C239" t="s">
        <v>10</v>
      </c>
      <c r="D239">
        <v>7.58</v>
      </c>
      <c r="E239">
        <v>59433759</v>
      </c>
      <c r="F239">
        <v>39.630000000000003</v>
      </c>
      <c r="G239" t="s">
        <v>28</v>
      </c>
      <c r="H239">
        <v>26.846699999999998</v>
      </c>
      <c r="I239">
        <v>80.946200000000005</v>
      </c>
    </row>
    <row r="240" spans="1:9" x14ac:dyDescent="0.35">
      <c r="A240" t="s">
        <v>48</v>
      </c>
      <c r="B240" t="s">
        <v>12</v>
      </c>
      <c r="C240" t="s">
        <v>10</v>
      </c>
      <c r="D240">
        <v>8.98</v>
      </c>
      <c r="E240">
        <v>58060531</v>
      </c>
      <c r="F240">
        <v>39.229999999999997</v>
      </c>
      <c r="G240" t="s">
        <v>28</v>
      </c>
      <c r="H240">
        <v>26.846699999999998</v>
      </c>
      <c r="I240">
        <v>80.946200000000005</v>
      </c>
    </row>
    <row r="241" spans="1:9" x14ac:dyDescent="0.35">
      <c r="A241" t="s">
        <v>48</v>
      </c>
      <c r="B241" t="s">
        <v>13</v>
      </c>
      <c r="C241" t="s">
        <v>10</v>
      </c>
      <c r="D241">
        <v>10.11</v>
      </c>
      <c r="E241">
        <v>56976338</v>
      </c>
      <c r="F241">
        <v>38.89</v>
      </c>
      <c r="G241" t="s">
        <v>28</v>
      </c>
      <c r="H241">
        <v>26.846699999999998</v>
      </c>
      <c r="I241">
        <v>80.946200000000005</v>
      </c>
    </row>
    <row r="242" spans="1:9" x14ac:dyDescent="0.35">
      <c r="A242" t="s">
        <v>48</v>
      </c>
      <c r="B242" t="s">
        <v>14</v>
      </c>
      <c r="C242" t="s">
        <v>10</v>
      </c>
      <c r="D242">
        <v>21.54</v>
      </c>
      <c r="E242">
        <v>50915056</v>
      </c>
      <c r="F242">
        <v>39.729999999999997</v>
      </c>
      <c r="G242" t="s">
        <v>28</v>
      </c>
      <c r="H242">
        <v>26.846699999999998</v>
      </c>
      <c r="I242">
        <v>80.946200000000005</v>
      </c>
    </row>
    <row r="243" spans="1:9" x14ac:dyDescent="0.35">
      <c r="A243" t="s">
        <v>48</v>
      </c>
      <c r="B243" t="s">
        <v>15</v>
      </c>
      <c r="C243" t="s">
        <v>10</v>
      </c>
      <c r="D243">
        <v>20.41</v>
      </c>
      <c r="E243">
        <v>49801902</v>
      </c>
      <c r="F243">
        <v>38.22</v>
      </c>
      <c r="G243" t="s">
        <v>28</v>
      </c>
      <c r="H243">
        <v>26.846699999999998</v>
      </c>
      <c r="I243">
        <v>80.946200000000005</v>
      </c>
    </row>
    <row r="244" spans="1:9" x14ac:dyDescent="0.35">
      <c r="A244" t="s">
        <v>48</v>
      </c>
      <c r="B244" t="s">
        <v>16</v>
      </c>
      <c r="C244" t="s">
        <v>10</v>
      </c>
      <c r="D244">
        <v>9.4700000000000006</v>
      </c>
      <c r="E244">
        <v>55380649</v>
      </c>
      <c r="F244">
        <v>37.29</v>
      </c>
      <c r="G244" t="s">
        <v>28</v>
      </c>
      <c r="H244">
        <v>26.846699999999998</v>
      </c>
      <c r="I244">
        <v>80.946200000000005</v>
      </c>
    </row>
    <row r="245" spans="1:9" x14ac:dyDescent="0.35">
      <c r="A245" t="s">
        <v>48</v>
      </c>
      <c r="B245" t="s">
        <v>17</v>
      </c>
      <c r="C245" t="s">
        <v>10</v>
      </c>
      <c r="D245">
        <v>5.56</v>
      </c>
      <c r="E245">
        <v>56201654</v>
      </c>
      <c r="F245">
        <v>36.19</v>
      </c>
      <c r="G245" t="s">
        <v>28</v>
      </c>
      <c r="H245">
        <v>26.846699999999998</v>
      </c>
      <c r="I245">
        <v>80.946200000000005</v>
      </c>
    </row>
    <row r="246" spans="1:9" x14ac:dyDescent="0.35">
      <c r="A246" t="s">
        <v>48</v>
      </c>
      <c r="B246" t="s">
        <v>18</v>
      </c>
      <c r="C246" t="s">
        <v>10</v>
      </c>
      <c r="D246">
        <v>5.79</v>
      </c>
      <c r="E246">
        <v>55831744</v>
      </c>
      <c r="F246">
        <v>35.96</v>
      </c>
      <c r="G246" t="s">
        <v>28</v>
      </c>
      <c r="H246">
        <v>26.846699999999998</v>
      </c>
      <c r="I246">
        <v>80.946200000000005</v>
      </c>
    </row>
    <row r="247" spans="1:9" x14ac:dyDescent="0.35">
      <c r="A247" t="s">
        <v>48</v>
      </c>
      <c r="B247" t="s">
        <v>19</v>
      </c>
      <c r="C247" t="s">
        <v>10</v>
      </c>
      <c r="D247">
        <v>4.18</v>
      </c>
      <c r="E247">
        <v>56106836</v>
      </c>
      <c r="F247">
        <v>35.450000000000003</v>
      </c>
      <c r="G247" t="s">
        <v>28</v>
      </c>
      <c r="H247">
        <v>26.846699999999998</v>
      </c>
      <c r="I247">
        <v>80.946200000000005</v>
      </c>
    </row>
    <row r="248" spans="1:9" x14ac:dyDescent="0.35">
      <c r="A248" t="s">
        <v>48</v>
      </c>
      <c r="B248" t="s">
        <v>20</v>
      </c>
      <c r="C248" t="s">
        <v>10</v>
      </c>
      <c r="D248">
        <v>3.75</v>
      </c>
      <c r="E248">
        <v>56539521</v>
      </c>
      <c r="F248">
        <v>35.49</v>
      </c>
      <c r="G248" t="s">
        <v>28</v>
      </c>
      <c r="H248">
        <v>26.846699999999998</v>
      </c>
      <c r="I248">
        <v>80.946200000000005</v>
      </c>
    </row>
    <row r="249" spans="1:9" x14ac:dyDescent="0.35">
      <c r="A249" t="s">
        <v>49</v>
      </c>
      <c r="B249" t="s">
        <v>9</v>
      </c>
      <c r="C249" t="s">
        <v>10</v>
      </c>
      <c r="D249">
        <v>5.49</v>
      </c>
      <c r="E249">
        <v>2711639</v>
      </c>
      <c r="F249">
        <v>32.99</v>
      </c>
      <c r="G249" t="s">
        <v>28</v>
      </c>
      <c r="H249">
        <v>30.066800000000001</v>
      </c>
      <c r="I249">
        <v>79.019300000000001</v>
      </c>
    </row>
    <row r="250" spans="1:9" x14ac:dyDescent="0.35">
      <c r="A250" t="s">
        <v>49</v>
      </c>
      <c r="B250" t="s">
        <v>12</v>
      </c>
      <c r="C250" t="s">
        <v>10</v>
      </c>
      <c r="D250">
        <v>4.99</v>
      </c>
      <c r="E250">
        <v>3020931</v>
      </c>
      <c r="F250">
        <v>36.479999999999997</v>
      </c>
      <c r="G250" t="s">
        <v>28</v>
      </c>
      <c r="H250">
        <v>30.066800000000001</v>
      </c>
      <c r="I250">
        <v>79.019300000000001</v>
      </c>
    </row>
    <row r="251" spans="1:9" x14ac:dyDescent="0.35">
      <c r="A251" t="s">
        <v>49</v>
      </c>
      <c r="B251" t="s">
        <v>13</v>
      </c>
      <c r="C251" t="s">
        <v>10</v>
      </c>
      <c r="D251">
        <v>19.850000000000001</v>
      </c>
      <c r="E251">
        <v>2539302</v>
      </c>
      <c r="F251">
        <v>36.270000000000003</v>
      </c>
      <c r="G251" t="s">
        <v>28</v>
      </c>
      <c r="H251">
        <v>30.066800000000001</v>
      </c>
      <c r="I251">
        <v>79.019300000000001</v>
      </c>
    </row>
    <row r="252" spans="1:9" x14ac:dyDescent="0.35">
      <c r="A252" t="s">
        <v>49</v>
      </c>
      <c r="B252" t="s">
        <v>14</v>
      </c>
      <c r="C252" t="s">
        <v>10</v>
      </c>
      <c r="D252">
        <v>6.48</v>
      </c>
      <c r="E252">
        <v>2720115</v>
      </c>
      <c r="F252">
        <v>33.229999999999997</v>
      </c>
      <c r="G252" t="s">
        <v>28</v>
      </c>
      <c r="H252">
        <v>30.066800000000001</v>
      </c>
      <c r="I252">
        <v>79.019300000000001</v>
      </c>
    </row>
    <row r="253" spans="1:9" x14ac:dyDescent="0.35">
      <c r="A253" t="s">
        <v>49</v>
      </c>
      <c r="B253" t="s">
        <v>15</v>
      </c>
      <c r="C253" t="s">
        <v>10</v>
      </c>
      <c r="D253">
        <v>8.01</v>
      </c>
      <c r="E253">
        <v>2694072</v>
      </c>
      <c r="F253">
        <v>33.380000000000003</v>
      </c>
      <c r="G253" t="s">
        <v>28</v>
      </c>
      <c r="H253">
        <v>30.066800000000001</v>
      </c>
      <c r="I253">
        <v>79.019300000000001</v>
      </c>
    </row>
    <row r="254" spans="1:9" x14ac:dyDescent="0.35">
      <c r="A254" t="s">
        <v>49</v>
      </c>
      <c r="B254" t="s">
        <v>16</v>
      </c>
      <c r="C254" t="s">
        <v>10</v>
      </c>
      <c r="D254">
        <v>8.61</v>
      </c>
      <c r="E254">
        <v>2656071</v>
      </c>
      <c r="F254">
        <v>33.06</v>
      </c>
      <c r="G254" t="s">
        <v>28</v>
      </c>
      <c r="H254">
        <v>30.066800000000001</v>
      </c>
      <c r="I254">
        <v>79.019300000000001</v>
      </c>
    </row>
    <row r="255" spans="1:9" x14ac:dyDescent="0.35">
      <c r="A255" t="s">
        <v>49</v>
      </c>
      <c r="B255" t="s">
        <v>17</v>
      </c>
      <c r="C255" t="s">
        <v>10</v>
      </c>
      <c r="D255">
        <v>12.38</v>
      </c>
      <c r="E255">
        <v>2938552</v>
      </c>
      <c r="F255">
        <v>38.07</v>
      </c>
      <c r="G255" t="s">
        <v>28</v>
      </c>
      <c r="H255">
        <v>30.066800000000001</v>
      </c>
      <c r="I255">
        <v>79.019300000000001</v>
      </c>
    </row>
    <row r="256" spans="1:9" x14ac:dyDescent="0.35">
      <c r="A256" t="s">
        <v>49</v>
      </c>
      <c r="B256" t="s">
        <v>18</v>
      </c>
      <c r="C256" t="s">
        <v>10</v>
      </c>
      <c r="D256">
        <v>14.26</v>
      </c>
      <c r="E256">
        <v>2717528</v>
      </c>
      <c r="F256">
        <v>35.9</v>
      </c>
      <c r="G256" t="s">
        <v>28</v>
      </c>
      <c r="H256">
        <v>30.066800000000001</v>
      </c>
      <c r="I256">
        <v>79.019300000000001</v>
      </c>
    </row>
    <row r="257" spans="1:9" x14ac:dyDescent="0.35">
      <c r="A257" t="s">
        <v>49</v>
      </c>
      <c r="B257" t="s">
        <v>19</v>
      </c>
      <c r="C257" t="s">
        <v>10</v>
      </c>
      <c r="D257">
        <v>22.26</v>
      </c>
      <c r="E257">
        <v>2695230</v>
      </c>
      <c r="F257">
        <v>39.18</v>
      </c>
      <c r="G257" t="s">
        <v>28</v>
      </c>
      <c r="H257">
        <v>30.066800000000001</v>
      </c>
      <c r="I257">
        <v>79.019300000000001</v>
      </c>
    </row>
    <row r="258" spans="1:9" x14ac:dyDescent="0.35">
      <c r="A258" t="s">
        <v>49</v>
      </c>
      <c r="B258" t="s">
        <v>20</v>
      </c>
      <c r="C258" t="s">
        <v>10</v>
      </c>
      <c r="D258">
        <v>9.23</v>
      </c>
      <c r="E258">
        <v>2739309</v>
      </c>
      <c r="F258">
        <v>34.03</v>
      </c>
      <c r="G258" t="s">
        <v>28</v>
      </c>
      <c r="H258">
        <v>30.066800000000001</v>
      </c>
      <c r="I258">
        <v>79.019300000000001</v>
      </c>
    </row>
    <row r="259" spans="1:9" x14ac:dyDescent="0.35">
      <c r="A259" t="s">
        <v>50</v>
      </c>
      <c r="B259" t="s">
        <v>9</v>
      </c>
      <c r="C259" t="s">
        <v>10</v>
      </c>
      <c r="D259">
        <v>6.94</v>
      </c>
      <c r="E259">
        <v>35820789</v>
      </c>
      <c r="F259">
        <v>47.35</v>
      </c>
      <c r="G259" t="s">
        <v>24</v>
      </c>
      <c r="H259">
        <v>22.986799999999999</v>
      </c>
      <c r="I259">
        <v>87.855000000000004</v>
      </c>
    </row>
    <row r="260" spans="1:9" x14ac:dyDescent="0.35">
      <c r="A260" t="s">
        <v>50</v>
      </c>
      <c r="B260" t="s">
        <v>12</v>
      </c>
      <c r="C260" t="s">
        <v>10</v>
      </c>
      <c r="D260">
        <v>4.92</v>
      </c>
      <c r="E260">
        <v>36964178</v>
      </c>
      <c r="F260">
        <v>47.74</v>
      </c>
      <c r="G260" t="s">
        <v>24</v>
      </c>
      <c r="H260">
        <v>22.986799999999999</v>
      </c>
      <c r="I260">
        <v>87.855000000000004</v>
      </c>
    </row>
    <row r="261" spans="1:9" x14ac:dyDescent="0.35">
      <c r="A261" t="s">
        <v>50</v>
      </c>
      <c r="B261" t="s">
        <v>13</v>
      </c>
      <c r="C261" t="s">
        <v>10</v>
      </c>
      <c r="D261">
        <v>6.92</v>
      </c>
      <c r="E261">
        <v>35903917</v>
      </c>
      <c r="F261">
        <v>47.27</v>
      </c>
      <c r="G261" t="s">
        <v>24</v>
      </c>
      <c r="H261">
        <v>22.986799999999999</v>
      </c>
      <c r="I261">
        <v>87.855000000000004</v>
      </c>
    </row>
    <row r="262" spans="1:9" x14ac:dyDescent="0.35">
      <c r="A262" t="s">
        <v>50</v>
      </c>
      <c r="B262" t="s">
        <v>14</v>
      </c>
      <c r="C262" t="s">
        <v>10</v>
      </c>
      <c r="D262">
        <v>17.41</v>
      </c>
      <c r="E262">
        <v>26938836</v>
      </c>
      <c r="F262">
        <v>39.9</v>
      </c>
      <c r="G262" t="s">
        <v>24</v>
      </c>
      <c r="H262">
        <v>22.986799999999999</v>
      </c>
      <c r="I262">
        <v>87.855000000000004</v>
      </c>
    </row>
    <row r="263" spans="1:9" x14ac:dyDescent="0.35">
      <c r="A263" t="s">
        <v>50</v>
      </c>
      <c r="B263" t="s">
        <v>15</v>
      </c>
      <c r="C263" t="s">
        <v>10</v>
      </c>
      <c r="D263">
        <v>17.41</v>
      </c>
      <c r="E263">
        <v>28356675</v>
      </c>
      <c r="F263">
        <v>41.92</v>
      </c>
      <c r="G263" t="s">
        <v>24</v>
      </c>
      <c r="H263">
        <v>22.986799999999999</v>
      </c>
      <c r="I263">
        <v>87.855000000000004</v>
      </c>
    </row>
    <row r="264" spans="1:9" x14ac:dyDescent="0.35">
      <c r="A264" t="s">
        <v>50</v>
      </c>
      <c r="B264" t="s">
        <v>16</v>
      </c>
      <c r="C264" t="s">
        <v>10</v>
      </c>
      <c r="D264">
        <v>7.29</v>
      </c>
      <c r="E264">
        <v>30726310</v>
      </c>
      <c r="F264">
        <v>40.39</v>
      </c>
      <c r="G264" t="s">
        <v>24</v>
      </c>
      <c r="H264">
        <v>22.986799999999999</v>
      </c>
      <c r="I264">
        <v>87.855000000000004</v>
      </c>
    </row>
    <row r="265" spans="1:9" x14ac:dyDescent="0.35">
      <c r="A265" t="s">
        <v>50</v>
      </c>
      <c r="B265" t="s">
        <v>17</v>
      </c>
      <c r="C265" t="s">
        <v>10</v>
      </c>
      <c r="D265">
        <v>6.83</v>
      </c>
      <c r="E265">
        <v>35372506</v>
      </c>
      <c r="F265">
        <v>46.17</v>
      </c>
      <c r="G265" t="s">
        <v>24</v>
      </c>
      <c r="H265">
        <v>22.986799999999999</v>
      </c>
      <c r="I265">
        <v>87.855000000000004</v>
      </c>
    </row>
    <row r="266" spans="1:9" x14ac:dyDescent="0.35">
      <c r="A266" t="s">
        <v>50</v>
      </c>
      <c r="B266" t="s">
        <v>18</v>
      </c>
      <c r="C266" t="s">
        <v>10</v>
      </c>
      <c r="D266">
        <v>14.87</v>
      </c>
      <c r="E266">
        <v>33298644</v>
      </c>
      <c r="F266">
        <v>47.48</v>
      </c>
      <c r="G266" t="s">
        <v>24</v>
      </c>
      <c r="H266">
        <v>22.986799999999999</v>
      </c>
      <c r="I266">
        <v>87.855000000000004</v>
      </c>
    </row>
    <row r="267" spans="1:9" x14ac:dyDescent="0.35">
      <c r="A267" t="s">
        <v>50</v>
      </c>
      <c r="B267" t="s">
        <v>19</v>
      </c>
      <c r="C267" t="s">
        <v>10</v>
      </c>
      <c r="D267">
        <v>9.35</v>
      </c>
      <c r="E267">
        <v>35707239</v>
      </c>
      <c r="F267">
        <v>47.73</v>
      </c>
      <c r="G267" t="s">
        <v>24</v>
      </c>
      <c r="H267">
        <v>22.986799999999999</v>
      </c>
      <c r="I267">
        <v>87.855000000000004</v>
      </c>
    </row>
    <row r="268" spans="1:9" x14ac:dyDescent="0.35">
      <c r="A268" t="s">
        <v>50</v>
      </c>
      <c r="B268" t="s">
        <v>20</v>
      </c>
      <c r="C268" t="s">
        <v>10</v>
      </c>
      <c r="D268">
        <v>9.98</v>
      </c>
      <c r="E268">
        <v>33962549</v>
      </c>
      <c r="F268">
        <v>45.63</v>
      </c>
      <c r="G268" t="s">
        <v>24</v>
      </c>
      <c r="H268">
        <v>22.986799999999999</v>
      </c>
      <c r="I268">
        <v>87.855000000000004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E A A B Q S w M E F A A C A A g A 1 Y O M W L 3 O i u y l A A A A 9 g A A A B I A H A B D b 2 5 m a W c v U G F j a 2 F n Z S 5 4 b W w g o h g A K K A U A A A A A A A A A A A A A A A A A A A A A A A A A A A A h Y + x D o I w F E V / h X S n L X X A k E d J d H C R x M T E u D Z Y o R E e h h b L v z n 4 S f 6 C G E X d H O + 5 Z 7 j 3 f r 1 B N j R 1 c N G d N S 2 m J K K c B B q L 9 m C w T E n v j u G c Z B I 2 q j i p U g e j j D Y Z 7 C E l l X P n h D H v P f U z 2 n Y l E 5 x H b J + v t 0 W l G 0 U + s v k v h w a t U 1 h o I m H 3 G i M F j U R M R R x T D m y C k B v 8 C m L c + 2 x / I C z 7 2 v W d l h r D 1 Q L Y F I G 9 P 8 g H U E s D B B Q A A g A I A N W D j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g 4 x Y t u E R K V M B A A D o A g A A E w A c A E Z v c m 1 1 b G F z L 1 N l Y 3 R p b 2 4 x L m 0 g o h g A K K A U A A A A A A A A A A A A A A A A A A A A A A A A A A A A f V H R a s I w F H 0 v 9 B 8 u k U E L p S C M v c g e p H M g u D H U M Y b 4 k L Z 3 t t g k L r 0 F p f j v S 9 p t V u 2 W l 4 S T c + 4 5 3 F N i Q r m S s G j v 4 c h 1 X K f M u M Y U l j w u c A j 3 U C C 5 D p i z U J V O 0 C C T f Y J F G F V a o 6 Q 3 p b e x U l v P r 1 f P X O A 9 a 5 V s f V x F S p K h r I N 2 w I B F G Z c b O / y w Q 2 Y m N d R w q b k s P 5 Q W k S o q I e 1 n 6 b V u Q V 2 z B X F C F g A Z H A j 3 d A y g Z v D Q Q V P z b t F H j Z 8 V y u R w L Z i U l A t D T O F V o t g V 6 i B M O J g b C L w b / 0 c g K x G j v p R M G g G m h j W V d H c b 2 p S X p B m P T W p 4 4 Z r y J N / x Z r n / z B 9 r 5 F c 5 Z 0 p u c q p S 7 B H M O N F f f 3 P c G L u z c U f / d / N T W a K 2 G Z 9 M J x n Y p k 4 F j N O 0 X b 1 3 U V E A r M M P A H m S N Y s P G 9 i i 3 m r w 3 c X a 7 3 j 3 O L 8 j 1 / 2 e f e G M d S P o m l r g 3 O / U h e 8 6 u e z 3 H H 0 B U E s B A i 0 A F A A C A A g A 1 Y O M W L 3 O i u y l A A A A 9 g A A A B I A A A A A A A A A A A A A A A A A A A A A A E N v b m Z p Z y 9 Q Y W N r Y W d l L n h t b F B L A Q I t A B Q A A g A I A N W D j F g P y u m r p A A A A O k A A A A T A A A A A A A A A A A A A A A A A P E A A A B b Q 2 9 u d G V u d F 9 U e X B l c 1 0 u e G 1 s U E s B A i 0 A F A A C A A g A 1 Y O M W L b h E S l T A Q A A 6 A I A A B M A A A A A A A A A A A A A A A A A 4 g E A A E Z v c m 1 1 b G F z L 1 N l Y 3 R p b 2 4 x L m 1 Q S w U G A A A A A A M A A w D C A A A A g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Q 8 A A A A A A A C 3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A x M T Z l M D c t Y j Q w N C 0 0 Z j I y L T l i Z m U t N j g 2 Y T F j Y W Y w M j R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k i I C 8 + P E V u d H J 5 I F R 5 c G U 9 I k Z p b G x F c n J v c k N v Z G U i I F Z h b H V l P S J z V W 5 r b m 9 3 b i I g L z 4 8 R W 5 0 c n k g V H l w Z T 0 i R m l s b E V y c m 9 y Q 2 9 1 b n Q i I F Z h b H V l P S J s O T I i I C 8 + P E V u d H J 5 I F R 5 c G U 9 I k Z p b G x M Y X N 0 V X B k Y X R l Z C I g V m F s d W U 9 I m Q y M D I 0 L T A 0 L T E y V D E w O j I 0 O j A 5 L j M 3 O T k z M T J a I i A v P j x F b n R y e S B U e X B l P S J G a W x s Q 2 9 s d W 1 u V H l w Z X M i I F Z h b H V l P S J z Q m d r R 0 J R T U Z C Z 1 V G Q m d Z R C I g L z 4 8 R W 5 0 c n k g V H l w Z T 0 i R m l s b E N v b H V t b k 5 h b W V z I i B W Y W x 1 Z T 0 i c 1 s m c X V v d D t T d G F 0 Z S Z x d W 9 0 O y w m c X V v d D s g R G F 0 Z S Z x d W 9 0 O y w m c X V v d D s g R n J l c X V l b m N 5 J n F 1 b 3 Q 7 L C Z x d W 9 0 O y B F c 3 R p b W F 0 Z W Q g V W 5 l b X B s b 3 l t Z W 5 0 I F J h d G U g K C U p J n F 1 b 3 Q 7 L C Z x d W 9 0 O y B F c 3 R p b W F 0 Z W Q g R W 1 w b G 9 5 Z W Q m c X V v d D s s J n F 1 b 3 Q 7 I E V z d G l t Y X R l Z C B M Y W J v d X I g U G F y d G l j a X B h d G l v b i B S Y X R l I C g l K S Z x d W 9 0 O y w m c X V v d D t B c m V h J n F 1 b 3 Q 7 L C Z x d W 9 0 O 0 x v b m d p d H V k Z S Z x d W 9 0 O y w m c X V v d D t M Y X R 0 a X R 1 Z G U m c X V v d D s s J n F 1 b 3 Q 7 U m V n a W 9 u J n F 1 b 3 Q 7 L C Z x d W 9 0 O 0 1 v b n R o I E 5 h b W U m c X V v d D s s J n F 1 b 3 Q 7 W W V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T d G F 0 Z S w w f S Z x d W 9 0 O y w m c X V v d D t T Z W N 0 a W 9 u M S 9 U Y W J s Z T E v Q 2 h h b m d l Z C B U e X B l L n s g R G F 0 Z S w x f S Z x d W 9 0 O y w m c X V v d D t T Z W N 0 a W 9 u M S 9 U Y W J s Z T E v Q 2 h h b m d l Z C B U e X B l L n s g R n J l c X V l b m N 5 L D J 9 J n F 1 b 3 Q 7 L C Z x d W 9 0 O 1 N l Y 3 R p b 2 4 x L 1 R h Y m x l M S 9 D a G F u Z 2 V k I F R 5 c G U u e y B F c 3 R p b W F 0 Z W Q g V W 5 l b X B s b 3 l t Z W 5 0 I F J h d G U g K C U p L D N 9 J n F 1 b 3 Q 7 L C Z x d W 9 0 O 1 N l Y 3 R p b 2 4 x L 1 R h Y m x l M S 9 D a G F u Z 2 V k I F R 5 c G U u e y B F c 3 R p b W F 0 Z W Q g R W 1 w b G 9 5 Z W Q s N H 0 m c X V v d D s s J n F 1 b 3 Q 7 U 2 V j d G l v b j E v V G F i b G U x L 0 N o Y W 5 n Z W Q g V H l w Z S 5 7 I E V z d G l t Y X R l Z C B M Y W J v d X I g U G F y d G l j a X B h d G l v b i B S Y X R l I C g l K S w 1 f S Z x d W 9 0 O y w m c X V v d D t T Z W N 0 a W 9 u M S 9 U Y W J s Z T E v Q 2 h h b m d l Z C B U e X B l L n t B c m V h L D Z 9 J n F 1 b 3 Q 7 L C Z x d W 9 0 O 1 N l Y 3 R p b 2 4 x L 1 R h Y m x l M S 9 D a G F u Z 2 V k I F R 5 c G U u e 0 x v b m d p d H V k Z S w 3 f S Z x d W 9 0 O y w m c X V v d D t T Z W N 0 a W 9 u M S 9 U Y W J s Z T E v Q 2 h h b m d l Z C B U e X B l L n t M Y X R 0 a X R 1 Z G U s O H 0 m c X V v d D s s J n F 1 b 3 Q 7 U 2 V j d G l v b j E v V G F i b G U x L 0 N o Y W 5 n Z W Q g V H l w Z S 5 7 U m V n a W 9 u L D l 9 J n F 1 b 3 Q 7 L C Z x d W 9 0 O 1 N l Y 3 R p b 2 4 x L 1 R h Y m x l M S 9 J b n N l c n R l Z C B N b 2 5 0 a C B O Y W 1 l L n t N b 2 5 0 a C B O Y W 1 l L D E w f S Z x d W 9 0 O y w m c X V v d D t T Z W N 0 a W 9 u M S 9 U Y W J s Z T E v S W 5 z Z X J 0 Z W Q g W W V h c i 5 7 W W V h c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h Y m x l M S 9 D a G F u Z 2 V k I F R 5 c G U u e 1 N 0 Y X R l L D B 9 J n F 1 b 3 Q 7 L C Z x d W 9 0 O 1 N l Y 3 R p b 2 4 x L 1 R h Y m x l M S 9 D a G F u Z 2 V k I F R 5 c G U u e y B E Y X R l L D F 9 J n F 1 b 3 Q 7 L C Z x d W 9 0 O 1 N l Y 3 R p b 2 4 x L 1 R h Y m x l M S 9 D a G F u Z 2 V k I F R 5 c G U u e y B G c m V x d W V u Y 3 k s M n 0 m c X V v d D s s J n F 1 b 3 Q 7 U 2 V j d G l v b j E v V G F i b G U x L 0 N o Y W 5 n Z W Q g V H l w Z S 5 7 I E V z d G l t Y X R l Z C B V b m V t c G x v e W 1 l b n Q g U m F 0 Z S A o J S k s M 3 0 m c X V v d D s s J n F 1 b 3 Q 7 U 2 V j d G l v b j E v V G F i b G U x L 0 N o Y W 5 n Z W Q g V H l w Z S 5 7 I E V z d G l t Y X R l Z C B F b X B s b 3 l l Z C w 0 f S Z x d W 9 0 O y w m c X V v d D t T Z W N 0 a W 9 u M S 9 U Y W J s Z T E v Q 2 h h b m d l Z C B U e X B l L n s g R X N 0 a W 1 h d G V k I E x h Y m 9 1 c i B Q Y X J 0 a W N p c G F 0 a W 9 u I F J h d G U g K C U p L D V 9 J n F 1 b 3 Q 7 L C Z x d W 9 0 O 1 N l Y 3 R p b 2 4 x L 1 R h Y m x l M S 9 D a G F u Z 2 V k I F R 5 c G U u e 0 F y Z W E s N n 0 m c X V v d D s s J n F 1 b 3 Q 7 U 2 V j d G l v b j E v V G F i b G U x L 0 N o Y W 5 n Z W Q g V H l w Z S 5 7 T G 9 u Z 2 l 0 d W R l L D d 9 J n F 1 b 3 Q 7 L C Z x d W 9 0 O 1 N l Y 3 R p b 2 4 x L 1 R h Y m x l M S 9 D a G F u Z 2 V k I F R 5 c G U u e 0 x h d H R p d H V k Z S w 4 f S Z x d W 9 0 O y w m c X V v d D t T Z W N 0 a W 9 u M S 9 U Y W J s Z T E v Q 2 h h b m d l Z C B U e X B l L n t S Z W d p b 2 4 s O X 0 m c X V v d D s s J n F 1 b 3 Q 7 U 2 V j d G l v b j E v V G F i b G U x L 0 l u c 2 V y d G V k I E 1 v b n R o I E 5 h b W U u e 0 1 v b n R o I E 5 h b W U s M T B 9 J n F 1 b 3 Q 7 L C Z x d W 9 0 O 1 N l Y 3 R p b 2 4 x L 1 R h Y m x l M S 9 J b n N l c n R l Z C B Z Z W F y L n t Z Z W F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J b n N l c n R l Z C U y M E 1 v b n R o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J b n N l c n R l Z C U y M F l l Y X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+ f 8 1 z c O m U W + q y G 0 J l 6 M w g A A A A A C A A A A A A A Q Z g A A A A E A A C A A A A C q H g t W 2 a a e h n a U x l t W k 1 L g o V A H 3 t E X 3 o E Z q I D S i x z C X g A A A A A O g A A A A A I A A C A A A A A V 5 t k H 8 J Z q J 9 I N U q C u / I b f C 4 j b t J J S w e b 1 f A D e + n R 5 O V A A A A A q b 2 S L F + a + 9 u c P G i g O / t z h K W m 7 3 k l Q 1 C 7 / 9 U 4 g L l w z y 2 q / A S a t u V g P A D 6 q T F u O T J O v 7 x L r r c 5 p I K A Y z C h V r 1 E R p T J j d D P B B h v R M B u n l I m v 0 k A A A A A 9 S f 4 J G O N 7 8 Q E 1 k L 7 8 6 v G A 5 r S p / I + S F 5 W I X j x Z v s S l f a X B j + S W a P Y X e y b l 5 C D f E k G s M k 0 I e U a 3 u 8 l w c q o T W n B k < / D a t a M a s h u p > 
</file>

<file path=customXml/item10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0 2 F A 1 2 1 D - D E C D - 4 B 2 9 - B 1 E 0 - E 0 F D A 0 8 8 9 D 8 4 } "   T o u r I d = " c 1 b a 0 e 7 3 - 9 6 2 f - 4 8 6 8 - 9 3 b 1 - 2 3 5 d 8 8 2 7 0 2 2 a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o A A A S q A f V M / I A A A G H w S U R B V H h e 7 b 1 p l G T p W S b 2 3 o i 4 s U f k v l R l V t Z e 1 d 3 q R V K r k Y Q E j B b M Y G N 7 b I 8 x H o P H j I H D c m x z z L F 9 5 o / P H P / 3 G V b L z A w H j I 3 H P g b m z A A G x g J J S E I L L f X e V V 1 7 Z l b u e 8 Y e c R c / z 3 v v z b x x 4 0 Z k V H W L 6 e 7 k k a I r I + L G X b 7 v f d 7 t e 7 / v M 3 7 3 6 4 e u v J f h D r 7 9 z 1 5 v 6 b / 7 t y 0 Z u W y I k U j g n a G f B X i 4 n 5 R U w j v P b N m R j o 0 j c E i K h 0 b w j Q d p e f p s R 5 b 2 U v L k T E e v n 7 v z T 6 V x 9 a f 8 I 4 5 h 1 G 6 K W 3 h C x G m I 2 L g P s y z S X B P J n u W 3 + K w q k i x 6 B 5 8 E 1 8 F 5 2 t L q O L K z u y c T E 5 P 6 c S a T 0 X 8 V n S 3 c 9 A R O H X P j I R j t V X G T 4 2 K 0 H o j t 5 m R / 6 a y M P 2 m K t D d F 0 t P + U X 3 g + o 0 j M d d o 4 / r p K f 0 z U V u W g v 0 n 4 u 5 W p J O 5 K q Z 1 S 6 r n / l t 8 4 7 W 9 0 a l I Y f N / k + r Z n 8 H f N a m u H I g x M i H 5 s S y + R V 8 Y S T 3 u O 4 F l 9 P e 5 U T z H Y y K 3 / v 9 I c + x v i Z u Z Q h t u 4 N 8 Z / x v c 9 m k h V G O 7 I Q 4 O L U z l 9 H 0 / V F u G F D P e O d u 2 I V t V Q 8 b z I I 3 p S q 1 t S C H d e 7 3 C 4 i 9 K a / z T 4 q T n 8 B p B q 6 Y g / L w u h I e C w b + T e e / g K D o 7 I B p I c A J c P G e 7 3 d a / 1 5 f f l N m z F 3 C Z g q T T a f 0 s g A v i G S r w n u A O g 8 P l q p i l t O R G c S 7 r A J + A v K k x 7 8 s w S C a 7 h m c p e M 8 V g V G H A s l D g c Q B y q C 4 9 K t S P f / z O D A h p c 1 f k 8 r 0 z / l f e j i 8 l 5 L y B Z w / g f t g m x k g + X e A W L c 2 U 3 J t 2 v L f e a h 3 D H l 9 L S U f m L V i + z i K 3 M b / K a 3 8 0 + K U n v U / 8 T B Y l b 3 b c Q K Z i O C Q z H g G s o L O o V A M Q E A m I p 1 0 Z W 7 E U T J t 1 x J K t m 7 w W B B t + t 8 V G 2 R K 7 r 0 m 2 e 3 / V 4 q b n 4 N A w H p R M J R Q E J J + S F A j n w w l E + 5 9 Z f G G W A 4 E j Q S l h a N V 6 u z 5 B 6 1 D 2 + N 9 C 1 a w s 4 3 r N r 3 P B w G W 0 6 7 l J D f i E z M F h U A y 8 f d R 2 I f 4 D l a 2 n 5 C n x v 0 / Y o C 2 q M 7 / p B T X f k W K D 3 8 V l O 2 1 z J 3 2 j l g t v / 3 Z L n b F + 7 s H O M Z F + z 4 m p k q 2 1 K E c i Y N m A k Q y h U / 0 k X M d e W 3 V H E a s p D H z 9 y R b f 0 U t b R j v b Q s 1 x J N / + m p L 1 M s D 9 u 9 Y U r 6 Y k I T R F N d q i p G m A E A b t y G Q T h 2 s O + N p Y D 0 v t f Q o W s j / M V 0 u / k 2 3 h n o o C U s X W J 3 G X a i s y 9 7 f Q H r l T 8 S a e E G c L C 0 P z g X t L I m Q a x Y F t f G g 7 4 F W C 8 d A o N e 3 a j I 7 i / s E u t w 9 J X e E 8 H y m B O 6 z s w 8 r G G N x g P o O S I f n z U / G W W 4 8 M 3 + L c x t 8 f m t f X N + l 0 7 Y J o 7 2 B B z 9 2 f b r Q W k Z b g U B x V i 8 E F y 7 E w T 1 b R i + j f d H W B t r V z V 7 A 3 y E C Q 2 l I E q R G + x v N Z X y / 4 H / x a K C C v L + T l I U x W 2 Z K e D Y f t F K X J 2 1 V o i c C b Z J Z / U N p z f 1 7 / g c q G e 9 v 0 G 0 L Y L h J S S T x y I m 8 R y Y l D 7 5 I Q / A T 6 H C 6 a t T Q J o T F x P f U 0 i 1 0 I G M g u l G 0 b h Q o H h 9 2 4 T L z + M 5 z x 8 S u i y l 3 f D I B S s Q + G p 2 w o P W V q I h f I u j A K m 3 v b s r u I a 4 P V K w R 3 I L X + V F X D y f x / w 0 B z 6 m f k 0 z q y v X C t V 1 J x A W L C n z O d o B L S i K 5 2 X k x 1 E p F y E S Y j O n 6 C C E t 1 w l k I o y E A W 5 X 4 P o l p L Y O Z U A S u h a I d d + / f 5 w / P e u 3 P Y 7 N n g O p H u h v H x W T B U d e W O h 0 k Y k 4 a C S G I 5 M P Q 7 q 9 g P c u o Y a x y w D j J s J m p i E V c f c 0 F v C b I A k y h U D t p w F 6 B h 1 I L U / B 7 E M M o w P t b H g C n t q 7 K c 2 R v 6 1 / K / A b 7 1 a P 7 1 f j n P p t v O 5 5 A s p Y g d c i w X 3 Y t g 0 e L 0 k 6 U 0 Y H g 9 f t j h T h 2 + c L u G f A c b o F I Q p a t O D F c 1 F R U P g M K g g f l d W 6 t P Z M S Z d T E N o 7 / q c D w H a g K 2 t H X E k o E e / e Y 0 g N G L S U Q 8 B o L s n Y 1 T E p X 0 K z j 2 R k + 3 Z Z a l s t c X M X 9 f 5 7 z 0 9 S w Y I R 6 j m 8 f W R S 7 p H M n A j I T s K B 2 0 2 l 6 e O 9 S 6 g h Y f n P S i 3 s + n 5 z L J I l / w 8 P b m b O / + t k u I i f A l h j T 0 i + / k f + O w 9 G A g L b h J Y l 4 E I Z d J 3 y V / G 6 J G 7 C I 4 g i I D d g W Z Y s H p Q k Z d h w W R O S h P b e 3 F g 7 s k x K k h j w c 3 U P g Z 3 t L Z D X 1 X O R g B Q + l w q C q M O K N g o y f j 2 F 8 4 P 0 u S s e M Q i 6 b 3 3 g 0 r V N + n E f C K B E o s V g b N U P t m d h B 4 E K 5 s h 9 Q z e l c k k Z f y o r j a 0 B f R Y G L S n d w b c B 8 o g W C k 0 9 N O r n f l w K i 5 + T 3 P 3 f x A n Q V / 7 n 7 y 0 M a Z 2 I j u / y M f N l w J Q 7 A c O i Y J A L 9 + I I I e E e B K a g u y w X h M u t e Q K t g q Q a v S Z u C q 4 i 3 T q T L i U 6 3 4 d h H 7 t i h u + W K S F 4 L 4 1 N S f q W M 5 V K S c o 0 J Z P 1 Y h 2 S L A q S h u T p d D q y e P + + T E x O y e p D x B l o L 3 7 G 8 w a W b X 9 9 T m w D 1 j G M I z d 2 S L G A V X X a j L E G g 6 6 i l / X s A 7 Z 9 A m Y 4 A v Z Z p n D c V g P B P o A 7 q C 5 g u B 8 f A Z Q U e v a M r 4 a H I b U L P y e N C 3 9 f M l v / + v 1 v o c K Z O c q 2 k e y j f u h 2 M Z 5 h L B S X 4 Y o D B M F N c 0 y p G y 6 i K D 0 X s 3 w U F L q W K V h A H e M J X Z + / z 5 7 3 3 + A t j / P R q K x L t u g F + V 4 a X H T s K Q H 1 y f c k W B Q B y R x Y q V z B I 9 7 c u Q U 5 2 N + X R t 2 z P h 6 x 4 L L Z a R m / 1 G 2 V j 8 A 4 8 Y R s q K K z A y 8 Q 1 h l W l 2 5 s P x i 0 e A O S L k Z r 9 d h 1 i 8 D q 1 C S 7 + Q c 4 x s 9 k n g T G j Y i F j c 7 u Y 7 m B z 8 5 5 m b 7 e j O 4 J g A J u T f / g e 5 B Q j 2 C d i P D R E E X 8 L 1 5 7 a V z D c 1 M w 6 P 4 x F Q 2 B N 5 o P I R B 9 X A m S k B m 8 C I y k I + b B D S l t / I r / S R 8 w C c J x q C N A E N o e m d O Z P I j j 3 b 0 J y 0 R X L 5 l M H v 3 d D y R V J p s V O 2 S J R 8 f G J J f P K 7 H W V 1 e k v l M T o 7 C j l q s v m H 4 / C R l f m Z i j X r o + D i C m m / a y k n 2 h M W o 8 k i B i c / J v S 6 p x T 4 o P f l G y W 3 8 s + Y 3 f l t z W 7 0 r q 4 C V Y 9 e O 4 U 7 N + f h b S p R f A v 0 k s a 0 g y A k x W f G i + I 6 + C V F 9 / k J Z v L Z s 6 / j g s 3 v c W q m U d N 4 Z L A a U Q h 2 B w z A a u F r W + q 9 k + x A c 8 h p k + 8 g v u i p u E m 0 b C 8 d g o I u c j q g u / I A 5 c u + r U z 0 h 2 8 X f 8 T + M A g l s I a g M k c 9 J p Q Q C A G 2 s p m Z 4 4 z q Y F V i n O 1 Q s j s G a a z Q T 4 G 5 K Q G B k d l d m z c 3 L / z h J i y u T R Q H E s m E 2 D 5 e g L J X 6 o b d l G c a A r 1 q U 0 Y j B g n I 7 W l l a + M / q 8 V C / 8 P M j 1 A 1 K f + c + l M f V 3 x U Y 8 l z x 8 S w p r v 6 E e A b N + 4 X t S k F j M M D L 5 M 8 j t 9 M E k 6 m j O k e + + 2 J a P n m / L s 2 c t + d r 9 9 F H o c B L e W 4 R 6 R O t E B K b b b i N g T N l i N L r T r E q i a A a J Q q D + o a s k M l q L s B x r C O i 9 c S p m x A x o T F o n j p X E w S 5 f h 5 B l J G V D c 4 e y d 1 H g C v 5 f g F 2 B J 0 a h E M n m v I F P j j U F J B k G Q b J i E v E T Q a u m V g v n C S z b u Z k F M Y 0 h M m 9 4 X p e u a x Q k S N o r f Q p g M F H B N o l B 1 z M q / H 6 E a 2 1 0 N k G E i 9 7 7 C N T K m h E S h G J b N 1 0 W a / z D U h / / d 6 S 4 9 O u S 2 n v D / y Y G H L u C C 2 4 0 b v k f x G N p 7 z g e Z r O b S e / u + e 8 w e N 9 b q E C z N L c O x B x x N A X L c Q 3 G E h o r + e n u H m i V Q 1 p J x H I a Z v 2 M + h 0 l h y s Z n O e S H s N s n a e t A b g 3 x 6 6 P d 9 0 q A t b 8 6 u / r 3 z 1 g J U P u O I b y X B + v S / J m K N E x J A I X j o k H E q k f 2 t m G N G p 4 f o B J j P 6 A B Q 0 y f w E 0 s e K P s U W B N n F j r J G h G b g t M a q v 4 X t a Y J 9 g 5 m Q M 2 Y 5 R 3 6 p L u j y M i L p S v f T f g X u v a B / 0 B 7 y Q 3 L W + x 7 B 6 Y r v W 2 2 6 s 3 R w W 7 3 t C B T m I 5 m F a 8 u O e r 0 5 S q R s U T l l H Y M Q M t L r 5 K 9 D M 0 z A f t F T H r p r t g n y N R f z l w n f 3 L A P H a p S A H I f C / 4 5 T x / h b Y z L 8 y 0 D d H 9 M x W i B i y H 2 0 W 5 5 g B m N J w U s V Q R 8 E h N p Y j 3 F N g c D S T c 5 O S X W / L N X V e t / 0 + x E y s 3 g O X 6 t T A W h i p T + U P M z a h Q H L y 3 j G L T 7 j f R / G g P j J a R q S K X v u 6 i C 4 f s r e S S C W c w Y o i O C + L J B a y 7 K 8 9 g q Q T 7 v y w k K v G / x g t 9 e t 7 4 f 3 D q E e w 9 0 j a m w f / D a Z A n n C y t D a x 3 u v P u / m Z k p 9 5 w B r G 8 v y + s 7 c 0 R h W D y j 4 z M h R G 0 N Y k u m S Z 2 n 4 e W s F 5 E D s A b 9 f C Q g h b p 7 5 j y W / + X 9 5 x / M 5 N L 1 L o c c N U c h h 4 V i 5 T A R u m d s 5 l E q l o q / D A y + d T s L Q + g Q k C P 6 m l e G / A a G K p T 7 Z O y A o V x q / l B L H 6 h V W o / o m L o T z Q + g M l g z B r d U M H K y 5 Y w + I u Y 6 A 5 1 E r 5 E F d 4 8 g Y X z f 6 i 6 B h F I Y a v d D B c c D K X B F z + 4 v 6 d x y O l C S V H m N l C 0 Q P W V Q W y M Y h m 3 L l x S V T X l k x t T S J W c D 7 O / E k e 9 9 b K N s 1 4 I u 7 8 M 7 C v j g E D 3 H T y m F e K o c b 8 s T o i t Q O l u W l h 0 y X u n K n e l k + c K Y j a y y m j Q F J + M Y a G r U y L T e 3 x + T L 9 0 I p Y b i G d B O N 1 k P / A 0 P M w 7 8 S x 0 V g T F f J l x A 3 e 1 a z U l r W F I p H A i u S G 7 8 k x W J R S i C H Z X t a 9 / 5 d L 1 4 L x p r 4 C s j E f / k i m I j o l 8 E L E h F 7 e x w i g M P V 2 Y e y h n V E j M j 0 t l t 8 C j e B 5 0 6 N 4 z k Q z / H + 6 P 7 C P U t w + s k w Y E 0 f q y M 6 e 4 h z + t T 3 + R h U R Z E / Y 8 v + 3 V D S J g Z G / S 1 c w 8 s i 2 i P X 8 P e 4 m O u f 1 / d R u N H U P S 0 b + k S T T Q 6 s P z S o p v i Z b o d i D P D c X E c + s t D R f 5 8 + Y 8 k z c A H n R m y 5 v d V L q v c G o f o I x 7 B o b L c l O x U i B 7 T S K 8 u u n C l W 5 M w U X B h 0 e r m Y 0 3 Q p B f 5 7 L n t C d w i X I 4 r F 3 a Q 0 o M k + g I a 9 O G 7 L E z O W H s 8 7 1 J o z u h K u B c L 4 s Z H r w L d / S 5 p n / 4 7 3 P g S t x o j U x T V x 7 o N 2 V p i k C 8 g 1 P j 4 h N 9 9 8 Q y 5 d u Q J 3 z k v h B 4 O 4 m x s b s r r y U N 2 8 Z q M h t x a 3 Y e W 8 R E Z c H B U Q 7 X C j L q t b i 3 B R R 6 V j l P F C P B M n / J q w e Q w k 8 h B W K J H Q 2 F o P 0 D Z u X F 2 g j 1 S G t Z d 5 c S o 3 / U 9 6 c V T 5 4 a M z 9 g J M y r i k 9 n s T F E a f 6 n t N N o F s L R v u O d u A 6 X b 2 j R Y G x y M N q 8 U U + 6 0 I q d 7 3 F o r y k 8 o l p F P 1 f W u 4 M F 9 6 M C P P z l m S d E I F o 8 w C t d a l Z N / 2 P 6 B 1 Y 3 n / M a n u 7 S R l u u T I V L H b F / z S H Q i w d Y D O C N L u n i t l 0 P 2 D a 9 m x e g d / N S 4 B e Z u W o e M c T J 7 w X l + G W z F d A t n H T H X P g g H c J 5 7 6 g P 5 b K B T U I q 2 v r Y J Q H Z m e m Z G z c / M y M 3 t G s r m c N M 0 z s t 9 M y Z 2 9 v H x 7 N S 8 v L q f l z X X v H G + s m 7 J R N V W z j u f P S W b s + N l I U M Z o f + 2 g N R y A k c t J 2 V 0 6 L u 2 K g u O E U X R G P y y 5 d o y V 6 p e A 8 m F G 2 c C q l r i h E h 9 j e U d m S 7 Z 8 4 T b I 6 I v X e 2 P 6 x t u 0 U J + + 3 J D D p Z Y Y s 2 l Z h M v 8 7 L l Q J z J e i H Q q i R D U 8 j E g X T 1 I S D H t y F O z l q R i + v + b S 2 n 5 L g a z H K t q g J D Q 6 i 6 T D b k L Y m 5 9 V a y x Z 6 G J 4 + M I p m n Z K T w v D V K v T Q S x Q S A K v N R x b g e u X u Z q l / U J T + N g S 0 X P o a 2 H / / g G T 1 3 F l d W m 5 J t t a e V q Y i J u 2 9 7 a k K v X v M m B T L O T y D w u S L s T j 5 K + H w r a 9 j z 3 4 P P u 3 K z J + B W 0 b U w b G t U 3 4 K Z 6 y i a M 1 N 5 L k q g / F G v i o + J k / U Q K B 3 g H V L 0 / g M K 8 M B F J 0 j C R 4 S v I Q X g V i l C H W d 7 1 h H q b Z C I + c 6 0 p h 3 c S s l 5 O y n W 4 a E d g 8 B z N O h F a 8 D n A V Y m A U + j P w q c O i i q p r X Z q S X U J x m 7 9 T 7 J 3 / X + U m x s p 2 a 4 m 5 B O X 4 B 5 2 a l K x s n L Y S k s F 8 d g H 4 Z s P i 1 a z 4 Y 3 d p G d V 0 I N B 2 0 d F r e V I Z y k h N x K u f H j e c 3 G Z A G H M N g z C J H 5 s D D E P T C t X r F 3 Z f z A m o 1 e h R P i e 1 f 0 k I Q e f T 0 D y 8 J a 2 l z X x S U 2 y a F z Y B 6 y O e D a a I u f 1 S K q T 7 h O g q C Z / + C f + 4 T / y 3 7 9 v o W t G d B o y P 1 o X M + e b f a a x 4 Y 7 p x D k b v n I 4 E 4 V A n C 6 c w f Q q 5 + S c k G o q Z V z h r M + 3 N l N S w N 9 b 1 a S c R 3 z F O C h r v S r 1 3 E d l b t R W 7 b d T A w m k L u V C V i Z A O K 5 h w V F + L X G y K 3 g h C E f c w I F k V d x B R 7 J w F u 5 k K m V K M j M q K a l I 0 h y e 9 F G k U 4 Z Y n a Z k 2 k 0 p j n o u 4 e b O o V T q d C d X Q B h T X n z l t m S L I / L y c k I 2 N t Z l F W 7 m S r U o p b w p + U z i b V s s g x m 2 u D U 1 S D S t w 6 O E 4 v m h 3 B p 7 F c R U i A t t x J B Z e A 9 D r s X h Z i Y k W / 0 L 6 e R g f b U v e 1 0 M q u w l x M b X I 9 P i F X h G o 7 m I t q f c 4 E g d / o A l O i p n 4 q / R 0 T w O z f H u t l D v g H U K 8 F 1 n a + I i E B + 5 a I J E L Q 2 G X R t u I D s M Y E o 1 G M / Q O C g A O 9 a v D z s J r 6 + m 5 M q 0 r W n W A I U H v y y 1 C / + 1 9 4 a C w l Z n / R / H S y i P j N 3 6 E R Y u k d 4 X Z w e r e 4 Q f q M v C H + I a z R U I 1 7 w e O g w q 6 3 U p T q L j U 9 7 Y j 2 M 7 U l t 2 x J z c l j s H M 3 J p v C F m 8 x a u V 5 K 2 j I i Z Y Y b R h T v K 6 4 l s g V R T M 7 P q p j a c r J b l h M F 5 R F u w w j y a s e Z A k E w c Z o g m P f i c f L Z I S Z d r d 6 T y I C 3 l y 4 8 u E 6 m d b 6 n b 5 x T i r R O n b I z k B t w v + 0 s J F Q / N j v o J n c G q 9 3 2 E U p G p Z F g h C G e Q W T J Y C U 5 N w 4 o J m n W r C m 2 0 p N 8 d g Y E p N R J L l k 4 g + N M Q s E q Q x I B g F F d + W d r m U 1 6 H 0 P J w H K Q N q 0 e r a I 5 K k 6 n 0 E J l o v b r A Q W F m o H i / T L n r m g 0 4 P 1 P Z r A E k m X j f z E a F x n 7 6 w a 6 7 s n 8 v o S t A 1 T a a U l k 0 J D 3 q S D Z X k m f G 7 0 s 2 b Y q T f x L X n B c T 8 k x r G Z D p j d d e l Q l m R A F O G / / A T F v 2 I Y g P o N n v 7 a R 0 L G 8 P 7 z k D l u H d i b q Q b R 8 h k 4 5 7 B U T r A t q / d V 9 S 5 Y Z U 1 2 k h H h F U Z M G g b g y Y s e s B 0 + e c B k L P g L 8 f A J c K W B X B K S I U s 2 l U 8 I Q V x J 0 U Z m p 8 l s A w A 2 S O q X Z W a A N B 8 P E 5 x y n c 3 A W 8 5 Z i I C 2 H p L y 0 U M i K 7 + n u y P / O z 0 p n 7 r K f d 6 G 6 w e D M z K 4 f W i P z F n Y z e 0 8 a h d 7 z l G D p S v 1 c f o k t Y X R B M u W f A z E J e j u e 0 V s V x g o f r h W G 0 p L S Q Q i y S k m Q 2 I a X z r m S 4 0 h F c K m r Y R N L L L O o r P y l p / u s P N H / g m W e l 2 W z K 8 h I r Q n C / V k d y i Y Z c g G t 7 a c K S J + A u T e Q 9 L c 9 / g 4 F y t t T a Y a + b 5 W X c 8 K 2 O V 0 E h Q G g 1 v o m r x G h A y e W v S X 4 q i 0 P T A 9 s / D t b U x y W 3 9 S / 9 d 7 3 g l H d m V 4 / A Q X 9 a n M C C + g P H f c F j t D / c d z G h 3 k F 3 z 0 T g f Y O F 0 4 Y t d 7 Z T 8 r X F t N z l + A E 1 j 9 O E 9 Y G Q c H C V / j X H N T j g 6 m e f D F g v n Q p A K N l I T D I T 9 8 f k R S S t e n X K k k 2 4 P S l r U W 5 t Z 7 W j d k G S l x + a K m R f v p u W N C 7 z v V d a M u a 8 L i N 5 V 9 P Y b d 8 D D K Z s d I H X g L Y 0 q q 9 7 l Q e M 8 Z h F D C b S 8 T 6 4 r k X m r J e R o 3 a N g e G U E J J 4 X Z 4 d S R 9 V p B P B 5 M Y u U A n A a m R g u R L N e 4 i b b D m 3 c F 7 j q S D F 3 k + 4 2 U T r l Y R 0 c I v L e 1 G L A w Q D u j p e B Y U w K O j P H b t q h X l H K v e O q x u G A 2 4 m 6 S m G O F D B X p 8 K W b B o n M V p K i d N W v S X B 3 j 3 x l D v I K H Y u e e L i A 8 O I L z o w E 9 e a k u u + Y q 4 k T X V j g E X g 2 v M s Z A y J o j t B e + V d A A v 1 / 5 Y M p 0 3 p T L H u K k N Q i I G g 9 W w 4 e Y 1 U t c 0 a e E B / z K O Q j x H N 1 O n l v t C x T T 9 2 R F f x R N a r c C 4 x 3 M 9 X Z K f 5 K Y i Y C o 5 L l M J C 8 s q e d f A 7 3 T w 0 5 C D + 4 6 U z 0 M h x M z x N m q v i l u I t A c 1 t e 8 e B x U Z H F J Y 3 L B k A c Q i W C o 1 T H K C Q w s f m m u L 1 v z y 3 u w 6 7 g 2 E H i q b e t y + B F d G K p 6 F Q j H T k m r 7 z 6 i D y G y j 3 n v J r P + R d M o f h j v r V V Q M A x b 5 G l 1 F w O g P F + c + 4 V m P V d S 7 C e 8 g m Y h y F q 4 N / G Q 6 Q 9 9 3 p S 1 Z m H i 3 c B X v e J 2 4 a x n i I p Z Q z R + s e d c P K r j H F i F t v S X V u Z 9 D 5 8 K F o C v F d R z y l y W R n Z N C m s c + x H l B E F Z x 0 0 2 A F d C q i p C G P l N 2 u i e 1 H R W Q s l r 6 I n 5 T 8 g a G c w v o Z 9 / 1 i 4 L x V 5 a r n U C I O F f I w T O D v x Y X q 4 m B m 3 9 a p B 4 3 F c V b Y N O 2 L T x q W 2 7 d 3 5 G F e S 9 d z T G q Y T N 9 H K d 7 a 8 v U G L O 0 8 o 8 l e X B b C j u / L c n D G 7 i E A 8 U z q M S o + x p F N N f B f R N e w B b a 4 w r M L b N + s H R s U 2 Z H g 5 g H i s h t 7 0 i q g / j 3 h I U i o l J g + D H R M W j 5 / V k F A / D u J N Q 7 j D p k b v 0 g J Z N F 6 2 h e i 7 p M 2 l F 4 M c B n o i A K Z v 1 i g l l d O U g X l F x X V 0 n L X + i G t T f F h n v g B o u Y B A A x 6 T r S v W T A 7 6 3 p V / D I R f A 9 U / T + 3 C P K a C c 0 M T I O d E P V V e W 1 m Y n s G 3 R D k V h M R L h S m L P F z M S 4 X 7 w P W g s Q 3 1 M i f o I D c U 6 7 3 V G 3 r o N / N 7 d 3 5 e p 1 K B q Q N W M t H V V x D I u n Z z t S X v 5 t + X b 7 P 5 O X W h + V 2 v T P 4 N y 2 5 D d + S 7 I 7 / 0 I S l d 4 l w b T Q O A I S 2 c z m 0 Z a R C h R a O 9 b 1 B c o J i s h I T 0 j t 3 M 9 J r v K H + K C / o u a 4 e R c Y y 0 W n r h g x M h L B q S A U B 1 i L a G u 3 g w a l m m 6 v Q y B D I + a s R L f h 3 t g V f M + q 7 c E N p 9 + z Y h n C f B R f o f O S z W 1 p F T 6 K S 4 S 0 L f / m w i 1 c 0 Y e Z r R C 8 l Y Z A N h J C 1 6 4 D g e l m w a 0 a T a 5 C m F b 0 X n G k 9 4 M Q D A b x i D 2 M 2 h v o f N w L k x P M J J I Q I T T 3 K 1 J b G Z X y 3 J q Y K V h b X k v H e A C 2 B Z V D k I g h K J R o G w 6 G d q q L c E f X Z W d 7 W 5 q N q s z M g L y 4 T s Z A v J W / i P s e M K M 3 B k Z 7 T / K y J V c v n Z E M F 8 z B Y z k j T 0 t 9 9 h 9 I Y / b H J L 3 3 D U l t f M U / G s d z S n u U N D 4 8 w 9 i f I F F w / X T 8 1 3 s T A 8 7 s b n c Z J f Q x l W A Y Q 7 i n 7 z 5 C v c P u H r E w b s v l a T S Q w 4 w d B L X n E m h o C j Q F C 5 r a o L b u M E j H g W F h C 5 C B 9 m J 6 1 w 9 U 7 d Y u h G V N s r t / I E 7 h P I T d T + 1 y c N i G t q f b S I s W L W F h f E Z X B R r V a K 7 g H B B u u H A d E y 4 M y c r y J 1 Y D g M C 2 X 0 m u Y N Y R X c e K i 6 7 U M 5 M I w b V 9 N D f L U r 5 k 4 y u e C / d N 8 v F F p U C 3 h h b O P 0 d Q c N v p W N K C V X f M M 9 J J T e n U + d K I F 0 t p h Q S z X 3 h x g R q v I D i i y f s g v / 6 / S + 2 y N y Z 3 d d K S t z b N r g L k 5 s J / g o P G p b j 0 j 7 V t + 5 V r E Y 8 q J o 3 s J y W 9 / q f + u 1 4 w w 7 p + l I 3 E y T n E E V 2 V t s c N 7 M W 7 L y n x H S D U p 6 6 1 J I n G O L i f k J F L E E w d 5 + B 1 B u s T u n b R a u Y w t D C T H Z + 7 I I n W t q T 2 v i W t k Q / A X Y e Q c K 0 7 T m C E J W H F h Z u / 5 i U f 4 p Y O p m 8 e m s L R d 6 A R 1 9 I 6 Q 6 7 S S m 3 J M T O c z w X 5 D R 0 v 8 4 7 h e u V 7 D x x J u C W Z z P / f u P Z F s c a + y / u + D 8 K F s V y A U 9 c M R F 8 w T b 5 w 3 l u R 6 K j c i H F K s P A K 3 U M X 7 n P M 6 k 8 e X F i H i p g b f 4 F j C t K e / p T / u Q d O h Q m v J 6 8 A 2 Y t b n 4 P H l Y U + A 7 M 5 q Z K 8 4 + C Y u u i 2 r F V + S v L n 0 A x + W n 8 Y 5 G 7 + k j S e + G / 8 d 7 1 4 Z T U t C + W q j B X 7 n Z N E w / O y C L o P 3 l 2 E + g 6 Q i e A O H B y f O b x r y O h V k A j a R + v h o I H V d X I h T F r C H 4 p 9 t A T o h P I W l g x x a 5 j 8 E w i 0 / 2 e p j P 6 Q S O G 6 / + U x u m r I S E L d z s Y n s w b Q e O 7 Q t T n A y 0 H S K 9 D i f c G Y i 8 k K P / t H I a z u Q P g q I 9 K o 7 c r I + b S k S 5 5 g J P Z f l 3 z r 8 1 I t / m D k / k B a W F F H 0 m I 1 9 u X O 0 q 4 S 6 9 L F 8 2 J C + J O 6 R L N n Q Z R M j N N U G f l W h U k V v 4 K b b q 6 R C r e X K / m H v y 6 2 M y b W 6 H N i Z + E B x I w x W b Y h r 6 + n d N r K x y 7 g f I + A y j 1 T S p f 6 x Y 6 9 M B / 8 n l h z 3 4 9 + 9 y t i Y t B u b M m h M 6 N j U 6 x 4 C Y 0 s e D j K u M b j V B B K N w y A n 7 d / W 2 T 0 G o R B T T e u p c L R D V 2 M B U R i s s E 2 R m B o c A z H q i B M O m w X s i T 8 n I K c 3 f y 8 t K Y + 4 y U j K H Q h c j D G c Q t B N T S f z x d G / h b H 0 c r p Q p A R M L 7 4 y r 2 M f O I i r G u 0 U w P Q s j E W Z E Y P C u P g b h I K w / / O h 9 v Z h / U a l W T 1 v m Q b f y T N 5 H P i Z D 2 r q + t h + G g 1 E c u B p L f u 7 c h T E 6 t i F 6 5 J 8 f B f S m 3 k h + E R Q h m g b 5 K V 1 8 U u P + P / A p e F u 6 d Z R 4 I E 5 y A 5 + 7 C 5 J a X 2 v 5 B K 4 c f w m R 9 3 M B 7 R 9 c / j w Z b h m g 7 D b C U T o N P s S G 0 Z f X o 1 4 k o P Q H H z l 6 Q 6 T b f T 7 4 c w V G G Y s l N P S A 2 W k 3 t I B U n M U M / B f 8 R F Q 2 N j Y Z w K Q n 0 K h K J Q 7 r / l y u h 1 r 1 k 4 Q K o L r Q w A Y x p W d Y e h i z L S m v n N m 2 i s S 2 7 n D 6 Q 2 / 5 P 6 X k H h 4 f h N 4 F p q F g 7 W A O 7 j 8 U C x 4 Q k k p 5 f T Z U o g l o o B q 9 Q 5 / 4 q F t G H Y 7 Y 4 4 H Q i 5 2 Z R E u u y V 5 K D 9 i m f i z x O g u P K L U p 3 7 e f + d B 7 p 2 T L Q 4 W 9 + Q Q u O b 8 t W d W b k 6 W p W 9 6 W t y t X Y T 1 n 1 c T G t H q s l p y W c 2 J V 1 r S H P 0 s 2 K b O T w F r o c 2 S d d v S s r e F B v u U N u 4 L P b M J / y z B 0 A 7 0 B q H v Y A I u G I r C f U o i / V X N + o 4 r S H l h f 5 W I w y j B s V S + 5 Y k D 2 9 L a + K z 0 i k / C 0 8 k c G U R w 4 b 6 m 3 f B u G r 1 I C n n x i w t s e L S Y g a / Y U Y 2 U j p F v H s I 9 R 0 i E / G 9 l 9 t a r 7 X / l g N C + e q e V u q k Q V t W g H N l I y 2 O D W k 0 Z t 8 y c 5 L a e U l M + y 1 p T P + I / 0 U I t E B M Q q i K i 5 o Y P C v H f L j m B O 6 D Y y W 0 o B Q 2 N 6 a T K s 2 E 3 N t N y n N n O 2 J 1 L K n c h 6 0 0 2 5 L I J D V 3 Y m Z h T e 1 x G b 3 S r a l 1 e n i + 2 w X N L P 6 O N O d / G I 9 O y w t 3 F y 5 b Z u P P J d 1 8 F U Q 3 Z H v i p + Q b r / 6 p z F 0 Z E 6 5 S m z J T k o D 1 Q y S E m P D 4 O U p t S 2 b t u u w 0 9 q R a m J S Z w g d x P 4 O n u y v g a o s Z U 1 7 k g 2 V K n B 3 A t f E u w + U 9 Y f h I s X u z L i N X M n B R T x 6 E p / I I x s 4 4 d G L u f V 3 S B 1 + X + u y P i p O E h e q z p B l B C e V 0 m 3 I 0 5 g v h V C Q l u G g h s z j 7 t 2 C h 6 P I N A b V g t B 7 M + k W 2 f W T T p r b / U l K N R W m e + 3 v + Z z G I J B u 6 g e c k q Z k t j J t 6 H o M 3 l h M y 1 7 S k M G + L y S 0 5 / H M 0 D m z J j f p a N k A o v u k C j s 8 / / E 1 x U i A v j R 6 z j M k c X F b E V 4 g t W + 6 I 3 N 7 6 i m T y H n n S m e H d q V x y V K a z T / v v B o B D A 5 p R 7 U 8 A S g G X G + D U m K h 1 J l y Q 2 e D 4 X W t N 9 l e K U p i o i j n S L z E S Q h 9 F m t 3 4 X b E S k + L k F i T R r o g 1 / p z / T T f e X D f l i Z k O V C T u i d n g C H o / + T c N a o / g 9 Q 7 h a E U j w 0 F 7 w j W C h T F q r 3 m f 6 d g N P g s N 4 n m x A d x B v 8 H c a O l + p w Y X 5 4 Y 0 5 / 4 j / 4 N e u N z E r S + Z A G b m r D 2 N 1 c I w c N 5 + u J h v y H a D q X I 8 E O + b y g f u V g + Z K I 6 a 7 I g B h K k + + x 9 I 8 8 y P S m s O r 9 n / 0 C M T v / I H h y + O f R c s Y a 8 Q n 4 S G v S + 7 z f j F L r u g 5 U w 4 P 5 U J k z R M U U f A 3 m f h b f Q u X F a G Q F k Y V A Q 8 K n N W l z h w j H G E Q G i T k 8 C V j m L Q n P m 7 4 q R x X 6 k i / g V B l z / n f 9 O N J 2 c 7 G t u q o o 3 Z m + r d R 6 g w 3 i F y B W 4 D P B d J t F g I O y t u w Q + u m c m j p g s l K I 4 C b R 8 G B C W M 4 u o / k / r C T + A L r k R 6 x / O 9 S U h q P 9 W t P N 3 g W I b T Q r i G H 9 P p Y X g l T / G d b u 3 l 5 c L 1 j n z 5 A d x C 3 j c 7 N b p u t 1 Y 5 4 I H j x s 8 C s E Y t U t R L 6 G K e n S 1 J p d K S c r 1 k g j P 0 Z k k e K v a q W H 4 5 V A N x 1 1 L t a 7 J Y + 4 o s 1 7 + u n x 2 B 7 j D v g w k Z r U q A i x x F 7 Y Z M w T q p 0 8 L 2 R T v T B e + x v K m E 2 I g n D S O c F e 1 z 3 y z E 7 d O + T v G q N 2 + q e F m q 8 z 8 t x b 3 / B a f p p j R F 6 X s u t X R W N j 0 Y u t V h v L s J F c b b I B e n R n C n P i O B W I C b K s e 5 G l 1 W K N I Z o Q H Z 1 P 5 L U h / 7 A e 8 N 7 k W r H U h Q s l X P y 2 Q D t P S g 6 u k B s J p w E 3 0 y c P n o y r 2 0 T t / f v W l L I r 8 u q c y 4 f P p q U + 5 t e w r A L T 4 n R v U V X N 9 P H 7 P a g r W F Q Y 0 f r Q 7 H p h j T U Z B Y K u W X X R n t 4 6 W y A h g c t A Y m 0 l 4 G 0 O 2 p y e m F l 9 Q 4 b r O V x j e V R J u t G 2 h J K h l c H v f A z 2 y d 5 h A B h T Z I D B w B 5 8 s u w A r c 1 + p 9 7 R + / U D e K Z D q J Z 4 J c 4 H v 1 Q B R 4 z x R 3 X K 1 j T D k T o T N z f T D O q o 7 9 r B Q e / p o Y 1 e O F e w i K Y L 2 d 0 F j P d r v v + 9 0 X Q z 0 q h o i 5 u D z Y a K o p V S j l 8 o W 0 L l K 4 s p / A T w 1 d u S a Z c H W G a Q r / j u Z A P F a a m z N K E s P 0 N T 0 J g s 7 J r / y G 1 M / 9 j P e Z D 8 4 N 4 t T 0 I 9 A d A w l 1 t q 0 u Y N 8 H c X G O n 7 o l D h 6 0 J T d l S L o Q O r e P l x 6 m 5 Z m z b V 0 Z N 1 F / z b O 4 j C t a S 2 r 5 a H E 5 p V 5 r B 8 O g w N E i 9 w G J 0 a 5 t i u 5 C m q 3 L f u e B m G m S l 9 N W 9 J A j d N p W F 5 E I J g a S f f P 8 3 c A Z p Z S c l z E W B / v D C F 1 o b 8 m e N S P l T F s S D g e v 4 w d U O z V L m t t 7 U j r P 5 F E M O B 2 H y Z 5 g R j b L s 2 L K i F h w H P U Y i M z m H 4 p j j k t n 7 L v 9 T z z w 0 R d 3 L L k w e e z d v H c s V D + w l 4 N X H 7 B O y 2 4 b U o f 7 w i o E T o j j W n q c k 8 R F C 7 m a E e v 9 V v y F L T V V z n q 2 D G I g + t z Q d K m 9 l 6 W 4 / C t S D 6 f H f S i Z 1 N 0 L A Q T U P W B Z c h S t C f N h N K E p K U h 8 B S C Z / F n D C b M m n a Z 3 3 q h r 9 6 F 5 p m + 9 s Z u V j j / O x Z p B W m C d 3 Q u X M m 5 g m g m B A a B m 5 j a X m U x W U t Y o r p F Q 4 r A 4 t t 3 q a H k S / + W L Z H J g + b c f V r 2 F / S F g t m X r d 8 M A d g 0 u o l c g 7 L Q j 8 7 G g j B 7 W Z y S T q O m Q R z 8 y E e o Y O M d C 3 Q M q N Z J J C 3 8 R t / W p y T u a X B p B a / q H 8 N w Z y S 3 9 l v + J B 4 o c y b S 0 c d w 3 7 3 1 C h R E m F 1 8 + 2 N f f X M 1 K A U / L d G w / s L 5 M a 8 s C T c m E A T R T c f U 3 o f X L U j 3 / C z h v n 4 4 L E 8 q v G i d o L Q y + Z 2 c y + A a J a E U 8 P x 7 3 o j E B S M S O D g B X p 7 V / A J 6 N S W 7 E s 2 A u B 0 2 Z a G C M 5 J O L g s b 5 V W e L N d k 6 h F v H q v E 2 z q P n B u g i R a e f c A w t S v 4 A v E + c 2 4 F V y x p V y e V y k m 7 M i W 0 7 U q 9 4 S Y 5 g + g e J t L t o S 9 G 5 K B + + / m / J h f J 3 S 8 m 5 L K 2 a 9 z 1 J R R L y t 4 N A U r X b a 9 A / f p E x w a n w E M 2 5 k Y 7 k W R 3 f r 8 1 9 G D D T j h N P h i 5 o 4 W 9 / Y q L h / H 9 7 Y U 8 8 L 6 3 Z f 1 8 K G 7 / u f 3 K M h c m 0 b N U S O h j / / i J U F D 6 x u I g k l 2 S O V m J H w c l v p K H W 6 A V u A Q J / 2 5 w W u x g / C O x 2 G J d A E E N x m R b X w u 2 z 2 n D B 6 n e 8 J A d 9 e Q b f 2 b N w w x b w f c M f W M a x / C 2 z V n 7 G z 2 7 t i 1 l k 1 Q X i J n s T M R l 8 + I B w / D e 6 t h z c x A x v n u 5 d e g J W E a T z S c M F a d T l 6 U K c m w x X l z N 9 c W 6 W G S X z s / r b m Y m z c r H 8 S T k / + T w E P Q O i W L J z z 5 K Z 9 H P y w a e + R y Z H v V Q 1 n 3 m s P C M X x z 4 m I w 7 H v u h S 4 1 m G s F j J Y M y O 9 G I b 6 H N M i i 7 T f A K Z i C S e 3 T A t q W 6 G L P 3 j I L R X c h y c 9 J g 0 8 t 8 v 5 v 5 f + Z / 4 g A K e K t j y 8 k r 6 f R B D D Y H L E x 1 Z 3 X L l m c y m l C 9 G U 9 k Q p M 4 + L I k n p F S o 4 R A g t f 0 i p V K s i R f 8 T 7 r h d K p w z X p d K 7 u 5 I 8 l s W B u i m Z k c o O B Q a G I G c B V M C Y P Q H T s v 9 e 0 J x H w U t D B w H g p + M K K v f 8 + o 6 7 d Z S c h O I y k f m O l I r s 2 S p 6 e 8 Y 0 g u Z g S 1 2 J d j X h E 9 C k J y n y t 1 F 0 n Y k B Z v V 1 d g H c c h 3 C B F + 6 E 4 2 U s g z 7 H 1 P y q Y B b g w p i 7 I q f A K a 2 v G K g v I N Q 4 L / + 5 8 4 Z P 6 b 3 h R U b Q m X p F 7 U 2 u P 3 w 2 o P C c 4 g f L g D m L l a 5 G Y 9 F E x c O z Q Q 3 7 9 n 0 h 9 h l n e 0 L 3 q C l R z 7 3 M L 5 a P W T n i r + M R 2 C t y F U M r 2 j X V v J w 6 + a M K z 7 a + J X f A H X i m Y j I l C S H Z 6 0 8 9 E M h M l D I Q i c A W D s R B / 3 K c L R l o t l + 1 Q q J k G j u o 7 n I d k 8 i v P W d z L H d T z x o Z c G N m S 5 x F b p Y y O W N m r Y r V 2 p V W 5 C 1 L c E x c d / s 2 N 8 3 B p k 7 o 4 T B e Y v C C Z v D f + v 7 g S y J U u z u l G 2 e k 8 Y p D 8 Z Z C C 6 W l D i R Q m E 9 G 9 X S l T D g m 5 O H d c + + e B i Y h g A B Y W q c s C g f T V 1 / 2 / f S D 2 Y f z o 6 j Y 1 / X U / p / U b c Q P Z j w r O t D 4 B 9 a m / L 5 m V 3 / X f + e C s Y f T J q S D U f h O E g k d E L d a F w C 2 C 1 j b 8 A U m u N c f p 5 7 R S r t W S t S b i g t R 5 7 3 v G L p H U r R a Y 8 n M S j Q E / y a k W o d d V O V q s n m M v g Z v D O j 8 S j B k 6 n b 7 t k a x d A W E 4 g E v B r P l b z D C G C k g J l 5 K a n d N B 9 B 5 Y z p O A 2 8 g E i h x I 3 Y L 7 g f e Z 0 m V J l 6 5 K R c 7 J c 5 N L U k 4 d i B m e e a p 1 h 6 H 4 J b S / k h u p q k 6 b 3 A k R 5 B p i y g S t 1 d n 5 e d l o v K Z Z v 2 P r 5 M o 4 p + Z z H E w X x + m u E t F l l T U R d K z k + I x G A u 0 Z l w I P I 2 F D O Y a e 7 T E Q z V r G I g m X m O v i + / J z B H g 6 p 4 J Q 6 Y S r 6 z m E 4 x x F s D o Q O t t N g i g c D 4 F W L i c h 5 O j Q V G d D x s u j I J j I r n M F 2 h Q E U F + f C D U 8 4 g 6 6 j U o 2 V p x H r + P D p d A H A 4 V B 4 o N 1 g r S c z N D p 9 G 0 T c l N D i J W U 4 j R i C M R D a j 0 C d 5 H Z K t y b r r o a g a 4 p S B K k J r R k J x m a o s 5 1 N d K I i / j 7 p I M Y S 0 f 5 8 Q y a 7 I D w g q i 6 v S n c G L f J W c K A X 9 r j 3 T N j r N 5 r B v A E 0 T n a L q f R q E v T 8 T K K 0 R q 7 r c Y t k B X k z 1 1 Q y 8 n f H c N 3 7 9 g + U D b H 2 w L h G 9 Y B D o L Z F K v 5 9 g h l G H 6 / n I D 6 u f 9 S C i u f k 0 R j A x b U H / u C q 3 g q C M U + y k I W I 4 P e 6 E d f 4 0 F Q v L I b H M C D O M 0 A H W o 2 7 o l V f k r G 8 q 6 O V 9 m J E V 0 Z V V 0 1 t R g N d D g E j k m A A X N k j h A s r H k C a t s Q w B Q t F A S L s R b j H 1 o v C w L t / 1 5 X S Y o u F x a O y 1 i 9 o R l B E I U D m e F S J M Z I r F N k w 5 D 8 F F 4 Q T R d 1 Y V a S k x V 5 b l p P Z g W 5 L h 3 O 0 1 3 P 6 I P x Y G c P Z 0 K c q f s r 7 c j m w 1 t S L p V l u 3 X T H 8 P q x q g J C + 0 P 8 B p w l X S n x z h A 2 b h U J A T u o W d M L Y L 8 W E 3 q D 2 k 1 h r A y f R F 2 w 3 2 B Y S E z 2 y I M 9 E m t + B l J 1 O + J u f t F y W / + M 0 n t v n g 6 C M V J b G N M 2 D H T F w b 9 X i I 9 A e s A Y W F 5 i 1 a W e z A P v o 3 P f R c P J E q 5 d Z k s W F K v c + A W g g I S 6 V Q O c x z C i M 7 m 7 0 8 C h b m H 2 d 1 w G w U Z n Y P W o 6 D 7 K y r p T F 8 O 2 N K i H F k 3 3 D N j K V o b K A e d F k I r p c 8 B a 8 S s I o n C v 2 H d d G X W A b B Z f 6 g Z R y g H n j u Y E A j L 6 / 0 2 0 n 4 E 0 / 4 6 J 8 s T J W 7 p M 1 p o g U y e C x 1 O R B A F M e F + 4 1 5 C i Q 8 d / 4 G V d O P q 7 F j e A 4 t m 6 I p D M d c P A A V n F i c k U b R l 9 9 b g b O 4 g H O 1 y y M U 1 Y X W 1 b b l 4 D e U i G M O j 2 8 0 s 8 O i T Y k 1 8 X N r T P y j 1 y f 9 C h 1 Z O B a G o r 9 I w D i z l 6 c K R + + Z 3 V I Q Q V u k Z n e 9 E 6 G 6 D c M s o H 5 u t + B F 5 t S K 8 G r U 7 N S t f N Q T Z P C 8 / Q 3 y k L k 4 4 O 0 S Q F F w W T N d n a E q n v S u H i 9 D O X P 6 Z O x 1 W X 8 Z B f b o K x N a q + G A 8 i / H G U b G p n 4 b m 9 f D i r G G 9 T h 8 k p b 9 C c P J P o Q 0 i J T u M 9 w J y A 8 E q S I n 8 g t R t T x F E U + b J h E f u r j a g U g K R 1 S K z r U J u H m G n 5 v 0 h h v 7 Q h W 5 w j v J c X u d G H d 4 x 5 G C Z s R j j T i h A W u y T A F K q 5 W e / c Q I h z m d B B R x B 4 2 e 6 y X C 7 o 4 P D i P H s 0 r X T Q S j m I r j e d j I V y k r F j E n p m E 0 I r a n v l 9 z O 7 2 s W L e h Q x 0 3 I m X K E m D 6 0 M 0 h O l i n R g v F V e B o X R r w A j W 9 0 1 t X F i U I n H b L k J X d R d u + 1 c Z 8 F K V 2 2 x e D y z 4 B b / G A P 2 Q P o w i 5 R u P T p q U Y M S U R W J m I K H E / h x V v q 4 k L g A 9 e X L l X Y N Q y B 4 0 z c x t R b 9 w 7 H Q / g M z X D i e f l Z q D 1 T Z g Z K w Z a D b e + e O c A b 4 N B Z l o e 1 r + h r n 4 X K A Q L l x r Z S 1 w 7 3 z x I u I G H i M 3 2 e E B B D a p a T Z W I 6 6 R N E 9 Z H K g l h X v G z k / n 0 S o O h Z X H W R I + d R Q P G o S + c r V k 0 o e X 8 n M 5 E x v + C Y P j g V h O J g e z L B v X Z 9 I l A 4 o W F 0 m S 5 m u Q I X L M j g 8 T 0 D f 8 Q D r g M L E J o q z s p 1 z i y N 6 5 Y j U I P B t 6 Z A 6 D Y 1 d B v g Q r j p O S j 1 X r f G D T J 3 Q C Y 1 I 6 M k U 8 R V U k E j C X h v 6 t b h P N S o d O c i Z N O K d S U G B I V / + 9 D 7 0 D E W W i s I L W M s B a 7 H S m 4 W h 8 a 5 X W H o 4 i x o R 2 h v H a A O P o O l Y i E r p 0 + R f J d G P y n p r G e x o o k z 9 g J f B 9 a y b F a / I U 7 s z u 1 4 f i Z L t K V B j h r i L H 2 P b 1 h p g r 7 S L G f + C T H 6 L D V W m o M V s Y / T + E c Z x a 5 V m n B + y I B B l y 5 s N Q E d 4 F d y D Y 9 T Q S h W y 1 A + d d 1 v 9 i 6 F E 9 A B R S Y g + C W 1 o a a v G R / x 4 K y k D 1 6 U d u l j e m w Y 3 L C Y K 6 C y 2 j g e u A 4 7 K M l V Y e G u 0 C X j K q / o s I R D I o Q k D O 6 N A X I 7 C O j 3 b r e k b U F T M n l B K 0 D S + N U T j g V h 0 n g J b i H j q f A E v T i r E t K y A T z r B J C Q F B 5 9 d l y L F h L E 1 B V s 0 z g m m u y I w r + n L u i 9 4 I V 7 T G d L q h A m i / 1 n v w Z o G B 3 Z r 7 0 o F u e n U d D 9 Z I + 6 a G w D K g E o E V 3 p 1 3 c v l c j B s w 8 A 7 4 E L a X Z v o M C + R f + z n 1 W B Q J k x N o 2 B L m P G + 3 k E n A p C B f L r G p Z X x N k D N D K F X 3 1 j V j 1 Q E F 0 x 2 7 f E z u I 9 B Y g u T U j Q m I Z m t X r X k s n D A I c 7 9 O m 5 Q z o D b V g K E v v w n i v F + Y S M X e H 1 0 S 0 k B E n j Z + 4 S S U 7 F h 0 a m W 0 n L w p Q y X S 2 S I b o 7 B A W S v 6 d A c i F L 3 r u 6 Z L 7 l j b q 7 u H 4 w D u e J R I j w Y Y C 4 a s V o F U M w a j f 0 W k y c 2 J L V N d C J Y m p W U k O k o S s J S 1 Y E b U x B J 9 F J H F 6 D l o d T 0 k P k 0 W r 4 d l t f X K E p e A X p + i i S e V v a W j o f A f u Z C q R f x Q q g J V w R q 3 U S T g W h A g o l s x 2 x G n G E 8 q H T G j x h S h 7 e k U 4 C n c l x J T Y 6 X U Q G q 9 a u 1 t Y x X X 4 u v y y v r Q U u B c 4 b Z H 9 I F G q 3 W M B K c U q I O S Y J b m 2 J W M C q N y W R C 6 a 1 + 4 h 2 J N 4 b 3 E G C J G E 2 j y l l u l q w M g Y F g 8 Q h e A 9 B C p + p a c Y W D K D 5 o k s L Y d V 4 k K 7 u E e A C c h w O 9 8 5 l 0 V S Q u k g F l 4 s u r F b Q h 6 4 F q N u s F j 2 t g s 2 F M v k i G o 2 G F E J Z 0 0 E o m 8 E 0 F y q o e C W l l e 4 g D k k V D M B y 6 g y v y / f 8 9 7 j 0 y Q O r w j r V R 3 P b j k A i t 0 4 Y + 4 r g d B D K 8 T o o A z l u 7 v Q 3 4 V 6 A T x P S l n z j 8 9 I 6 8 0 O 6 i I l + F 9 S c w W 1 y c 1 f x N 4 Q Z w v p M C a 4 K X T O C 2 l / X C Y 8 X C E J J 6 U O X F z M n p L 7 j S n Y k R o v 2 A C 5 M v 1 V a 0 9 P i a i U 7 B 0 o H g M E 3 k y Z 0 9 + j O 0 P V h D E a S g n R c D V Z r A H 3 C G R z 7 o s u V D 2 X Z S F J a Q U 0 G M I 6 5 p p U R x M P l J V l 5 + F D f M 9 4 8 a C 1 3 b Z s T B x Y p j a V B 1 B M Q X G N t d U X J 0 1 G r x K q W h D y 4 D 1 c Y C I 4 J k C m n Y V g f j 1 A 6 V M E q m m g 5 1 A C c C k I F e y 6 l R / L g S v / G Z S W D Y d W l 9 P B X p D I T T C J E d 3 P S H s l E M N H A V D j j r d a G N D N P Q B A R M 1 B Q K d S 6 y l C 8 F e R 0 e Q p s F E 4 j L e l C Y O k G I 3 G U E o + A F o y V 7 L A I R u 2 m 9 1 n P f C i 0 Q 9 h i U A P z G D + m 7 A I H e L l q U g J a C M e p o g h n F G k F j 2 K 3 h F o G W o l 8 o S h z 8 / N a 1 9 f I e O n v 1 A m r E c H e y C E T D U O g 0 2 n J 9 M y s 1 h F y 9 3 q m 6 l O 4 1 o W L F + X u H W 9 m b W A h C Z L Z w X 0 e P O i j i I a A y 7 h y S J w K Q j H W C c A y m J 6 a P h + s x i 5 s / l O p L P y C / w n A T F q Q z S I Y a z F D R p c O m l r 3 e 4 K F C v Z Y V T f L 6 C 4 a p c g w / t L p 8 h F X j l P z H Y 7 n R H f s 6 A O d F 0 W r w n P G g d m v w h N e G V G Q v S Q Y c 0 X G d / q B i 9 R Q Q a h y 4 P g W o M + s G U V Y J r 0 + E F l 7 o 1 q t S K V y I G + + / p p 8 + 9 a f S C s U 2 y V k s J X Y s 6 C 0 w v c b Q e D i V S t w S 3 0 P I C j Q D W o L 5 8 8 t K L E Z w 4 V j q r G r s L y G L d t v + P f 9 q K D V p s I c A q e C U G E Y a W i r e z F p W h C n u P 3 7 U j 3 z X / k f + K D 2 D j I 9 f t l P e K U i T p s I q h k U / I 7 J D Q K u 4 1 H Z D 1 1 H u k l 0 r 0 J J g V a l I + k s r E 6 Q O u e x T D b w d 1 y b g p 9 3 m I B Y F 6 P 6 q m d h a F U 4 a q / u G M j I a / o C F w T w T F 5 o O h q / 9 9 L l i L m C 5 a B P A k j k r U U Y A 8 a Z P Z b P Q 6 l U l v P n L 8 q 5 6 5 N y 9 t x Z K R u X Z K 7 w g k 7 V O F f 4 m C z k P y F J K J u U Z C U D y 5 e M V I e 3 b b 8 S I Q Y B Q T q I m b h e Y B h h g h 0 e H i j 5 + A q 7 f 6 P n S 1 K Y S 8 n + L T T x Y x T Q a l o 9 F D v 2 w 6 m Y D 8 X 2 5 8 I m A Q 7 u W F K + B D c m 1 D H F 5 V + S 2 u y P a / l I D x i k I 8 b Q x V C Y C G B J D k m G O O M Q p y 0 U Z / w 5 V A z e b 0 B w W b n A w d 3 B r g 4 H d P e X i 1 K c T 0 s y j R M w b m F s 0 w 8 s / 4 k h h W t R a + M P u G E 6 S G y Y a r + 4 B D P + y y N w b i g D x k k n 4 C h W f A z Q 1 a J w B y 5 X t V K R Y q m k g j 4 I y / W v y U z m O U l H X E 9 a G l q c I N H A 8 3 F v q F w + r 0 M g d C s D 8 F h e l 8 c + u H 9 P L l 2 + o v c S r Y y 3 m p b U l l N S p r N w 3 P 3 D g R a U / R 7 Z l i i M U 2 e h i O y M I / t 3 j 3 3 q / N L / K v W x v x N P J o K C q A 3 J G j f E W Z x 2 w D g J b l 6 5 7 J F J Z 9 X q L h s I 6 C k Y J 5 C J 4 C 4 a r p X x y E S Q T G p t f I s Y B b O N 0 Z Q 3 L J S R Y C x U 0 N + 6 J D v X w 9 A J k 4 H E 4 F 8 O v M L i a S E q r x E 3 g A t 3 9 X H J R D C e o c A T t B D Z 7 H B u 7 L n 8 x 3 v I R G I E B C F I m G a r q W Q i w m Q i e F 2 S j K 9 g 3 I n 3 E K T U g / O k s i n J z d T k 8 H 7 M 2 N 1 J o L v u + F n c P n 1 0 K g g V N c G Z E o L Z J G I N x F K 5 h / 9 c 2 n B L n O J 5 d Q X a j W N L p r D R 8 O p O w Y 1 g 0 q K 5 C H f q P B o X H e r 7 / H T H r M x l a c m k f G s 5 7 V W k D w O c t i c D B t L o W n 9 x 2 T z W A Z I 4 X c D v / Q F P b z f 4 4 9 i h C x B Y p s u 1 i J f E h J b V Q e I w O L k x u g b F 2 0 D C J 1 c 0 8 z Y M g t 9 w s 7 c 3 X n t F L L y f n P T c 0 H 4 W L 3 D 9 E l Q w A A l F I g b u X 0 C q d L m A v g Y v a o 9 + X z r 0 w G o T Z n T R T 4 x L t c a R t Z 4 c e D 8 N L h / b + T M h l 4 / g I v P W Q V Z G U 1 8 U u f R p q W 8 3 p b U D 9 y D Z l o S b R Q c 2 J J M b l W Z j X 3 3 2 l F m U Z m 1 D p p / 1 q 6 Q 1 L k K g f e Q 3 d B O j 0 T H k z Q 1 v 5 / f n x 1 8 H D 4 I B S h y n 4 1 n 7 4 r Y a c r h 1 R k Y u + g G 7 V g q g O 0 g a d h h i J D c J S 6 P j Y 7 g O i 2 X 9 + r 4 j 4 D x c B E Z T v E x E a D 1 h D H h u u p T c 4 D k c H 3 G w O k i o A F y z z x g y Q d I P t A r E g w f 3 5 c I F L 3 F B i 6 K V K i c g c N 0 I p s V J y s D q E Y P c R / 6 O v 6 / V q r o G f C b L p E V W b r 9 1 Q 6 4 9 4 S 0 H E P z e R c c c c r 8 w u H 7 v J E 4 F o Y j P X o t Y H o 6 t u I b s v d U A J z i d w J b R y 5 4 g c X F H L r 6 S y N A F D G b M d u S w c k 3 s q i G j 8 1 s Q 3 C E C f J 1 9 a 8 m N N Z E n 5 y D I T H k z 8 8 V s H 1 B f 2 0 R 8 1 5 L c K K 6 n 4 0 A l / b w H t I R 0 N + p w K z m V g I O s / k Y D i i H c S w W P j x 7 L V H i 4 8 o E T F 0 N T K x 4 X A a l u 3 n h T n n j y K S V F d E / e g A C 0 L L Q i Y X A 9 i m K x K G P j 3 r 3 E x U N R 8 B x x F R O 0 T C R n B i 5 o m J C V 1 S Z I j h h 4 9 u 0 p k D B O V h n v U 9 D d M d y 6 J F I m D E J H y R R k 0 w 3 6 4 u k 8 X D k v e 8 c 0 N C 1 F a a o l S X N b K m s X x G r F + 9 B h a G k Q 4 q 4 L 0 3 n h w v c 6 Y 9 c n E 7 p Z W v v j k p k 5 B + s C F 7 I f m Q i S i f s v a Z E u / q a V I s n 8 Y t F h E T s f i m S i 5 S K Y M X w H y E Q E M c 7 8 P B Q P i O w 0 u 1 1 J C j n J R A R k 4 r / 1 W k 3 u 3 b k t 5 x b O H 5 G J J B h m 2 n 1 A O h 2 b w i s g D y 0 j U / p E m L i l s 1 m E p B l p H j y G 6 9 c H p 5 Z Q W r e H j k 5 l W Q u X l A c Q + C / c z s q X 7 m Z k c Q + a l G 4 U M 3 U 6 T Q D E y J 7 R 4 0 v n z 0 h m Y k 8 a K x l p 7 J 4 Q 2 P L 3 A P c 7 m h + 1 5 d X V t B b V E n Q 5 G I Y d e Y w n I T y 2 R V e z t a I E 4 S Z p w 0 K L d B m f R R E M 0 P a L v x 4 D i e a G Z H a + J K O 7 / 4 e U 1 n 5 D s t u f l 8 Q m 3 G s f Q Y z E w V g K O z N z m 5 v r a k U u X f G q + 0 m Q Q S 5 e H P g b W s P A T Q y s Y t o / T 9 S C l S 4 h / N m 2 5 O D B o y m n f j i V L p + B W I T 7 4 i q s i h w s F u T V j i k j 5 Y T u 9 8 q N t c p Z R z 5 y D j 4 8 q y w 4 n l S 7 I X b 2 k k 6 D N 5 M I d t u W V B f R a e m W j C z A Z Y g j B s e Q g j G p E J b 2 k p L e O 5 C R c W j T U k a T G J V 2 Q j I 4 7 8 K Y 7 V 0 z C m b l o v W B g S s Y W l + C p U 2 6 Y m x P 8 s J D 7 E Z z R 6 4 j 9 e v J D D e 3 / k K s w n V x c t N i V J b E r N 2 R h A M L l D Q Q f z K 1 X Q N x a 7 I 3 9 q O y X T e k V B 7 T J a O L q / 9 c 0 t m m d F I L 0 k x d E V s Q V 1 X u c q 1 / P F t e b H N M 7 L I X A 9 L S k B x v F + r u g b x b G + s y x V 3 s g T i S V t f r 0 k Z 3 j V / r z j Y + K k 4 N o T 4 D Q h 1 1 T 0 T Q 3 3 x Q l 7 l O X l I L h h w 0 D F 0 l a a 2 S g n v g H w B w y C p w C T 9 2 v u V t t I z / 7 y I G S 2 d G x E n t S 3 F 8 R x L Z U R y M e A l W h J b N 2 + 2 w F 3 s 3 L R m 9 D u 2 J 8 0 b F h g t z r h 0 m l F x H i I t / i L 6 f w w K Q c L 6 V D K B Z S r q Y U T g N K W 7 9 t h r C Z u t p 6 U x / T N J b X 5 Z 0 + z W p z n u D 3 U Z z W 5 K 7 L 0 n W v C V W A y R p L 0 m 7 8 E H p j H 5 I E x m 6 7 Y 8 u w w W G g J x f v u 3 K h 8 6 2 x L H a s r + / K x M T k 1 o m Z H Q O J d H e k / b u H U l N f x B K w M a 5 N s R M G Z K z v i 5 N 9 y N i T X 9 U r z k s g h Q 7 X c 0 o E R n P 0 d V r 1 O u S L x T 0 e 7 6 C N H t w f O W + K a W L b 8 / 9 O 5 2 E C g X e 9 z f q c v d g X F 5 I 1 K R 8 C Y 0 b G Y V n 4 + g n I I e B u O e L y w s y X U r I k z O h h m / c l W b n n F S X L c n k S u K m 9 2 V k C q 4 Y J y i W P u w f 1 I 3 D u 7 C C l 2 M q N k J Y 2 k / K e M 6 R k s M Z w z H p K M Z Q Q c o 8 D o w B t V Q J F o P j J + k Z L y X P L C N L q L h L v X 0 A g U Z g f v C n U p v 6 c b j C z D C 2 J b 3 x R V 2 g x m i s S r b + b a 3 U 5 w p p t T M / h r b j l A e v n b h C k u H v 2 U t 4 W 5 5 6 g 9 P L M F r T + W O 3 m O 7 W r Z s 3 Z B y x 0 e z Z s 7 K z s y 1 T U 9 N e w q K z D t + Y M 3 V x a 7 s v S 0 6 + K k 3 n B b E m B + 9 e T 4 R T 4 g H C V i j 4 / s a b b 8 i T T w X 7 H f e i v m j I y J X U U N n I f j g 9 h L o K Q g V c Y Q k Q r Q g 0 + J / d z s l M y Z H 5 w 5 a M X d i D R Q k F 5 U w q p M / A 0 v j V A z j e d h P y t c W M f P J i J H 4 K k X R / E W 6 P P S 5 2 c h e B b 1 4 6 t Z Z 0 q n h V 2 i B o G R 2 W l n b z Q G a e G 1 y 5 U G 0 b U k y 7 E O p b I F T v r h B B B U c P S D T W 2 w 2 q u v C R 2 n t d s v Z X p D r 2 4 5 D k X l d I o Y W / 8 a V I X R t X H 4 H C n Z A / R 0 w a V K i Q T M f J B 1 h B C 9 b I 3 0 u 3 n 3 u X 3 L 8 J M v + J N L O f E H v s e V y s V 9 B 5 z i A u u v P W W 3 L h 8 u W j u I n / B r F U k H V c W n y g c p D L F 6 T V b K p l O 3 v m r J g g Y G O z i X 9 N K U w / v t v 3 + F R 8 j 4 F d 9 4 U 7 W Y 1 X D L 9 K w G g t a k d O F + k 2 i e Q f / o 5 + f g Q O 4 o F E x 9 U D 3 P o G 7 g X 3 I o o g v D t G d h S u j 8 Z e i I 0 W 6 9 J Z W 5 R y 5 w s y W X p d J q 4 4 M n Y 9 e S K Z i A e I 5 f b 3 u S V O n 8 G S S H W B B x C w t Q H Z i 4 + h u o B n y 1 b / V K q T P 9 2 f T G w 5 + 7 i q g j u k d y H k b n L s j W j X 1 u X z t 7 K I Q Y + V T p B 9 o 4 C r Q I N M n J x Z a c M 1 Z u U G w D E 7 J o W + f C + j Y 3 j 1 4 p N S O / v z 4 h Q u S W H l 1 8 R d + T M l R v A i k Q I y v f b q y 3 L l + n W p 1 2 t y 7 + 5 x 1 X n w f U C s h f M X 5 N z C B R 0 k n p s / J + c v X J R K 1 S u a z U 1 n E U c l 5 H A J C j c 0 z e Z R k P z h n / i H / 8 j / + 3 2 N i b w t K w c p 2 a g k 4 Z 4 Z M l W A 5 o Q w 3 N 8 v e z u P N 2 w Z M b 8 s 7 V F / 9 3 I 2 K G u 2 A q 3 I T v c F m B 0 / k n U 0 r j o C q w 8 4 z p Q q S m 3 N F s d o y O j F g m T H M 5 K Z g n Y f e 1 I M M y / Z n T + W z M F X l G w 6 9 p T w t O k R G N 8 5 L S X 9 d H 5 f G s Y Z y f X L G H N x z T C p H E t K a 7 8 i S b h P q e p 9 y T S + L s n G M t Q A d 0 v s T c u n d 7 4 k 7 e L z U B j 9 L Z k W 1 v p J j G 8 u Z d C O j q y j D c d 0 F x O 8 W N 2 O v 2 5 t p m S m 7 O j e W 2 v 1 U f n 4 z F s 6 M B 5 G E L O Q W H z l M k n J Z x L S c Z M g q q n b C X 3 k X E f O I 3 b k v r p b t a S 8 v p a W j Q a U w 8 h z U j r 8 q r d x g 5 / x D K z a y s N F u X z l u r 7 n Q C 7 T 7 c v L S 1 I q F f U z p u d 5 X Z K a x A r H T c T O 7 r a U y y N K 9 N H k T e k c 7 E t t b 0 r M 9 C q O J S H x x Y D 6 v T B O j c t 3 p m T L G g S B + B T c k C Q H W B G 4 f + X h W d 3 i 5 l y l K V O 5 P 5 D O m R 8 Q l 5 U J j D v C m b J Q I q P a Q j T l G p o J 7 A J I y F R 6 c 9 e U d K k j h d n + V i J R u S / Z / S 8 I l 1 t u Z Z 4 X a / x D k M / e m I i J k E h Y d w w m H t R C e K Q v Q o v X J v 9 T E C R k / U C y 1 O E N y V b + P 2 m l n 5 f O z P f 5 n + P + N n 9 L a r O 9 + 1 0 d g Z M V O U 6 F a 7 y y 4 m 3 Z E m R L u V v 7 O M i V t R 7 I i 9 t X d U 3 1 H s R l J u P g u 9 b 9 Q G u 0 C 8 t 4 4 9 U X 5 U O l v 5 R C P i O t T g I u 9 T l p T b w g I y M j k r B b 6 N M K 4 r k x E N Q T f o 5 p M X Y q F D 1 i B a 9 o v P X 6 q 9 + W 5 8 4 X p N T 4 g t i 5 q 9 K e / r d 1 y T l m c b W S g u 1 P D 4 R T V 6 g 4 u c R M 4 A E E C l e n t O D 8 p 4 V Q 3 J 2 Q W 4 M S g V D w w b 8 I N 7 C U c e R q a 1 c m z T 8 R e / x 5 c U o X e z J 0 B k u F 6 A I C j A H + D P E B 3 R Z v j M m S T M q V k o l O e J C W T n t b J p 5 A w 4 e 0 Y F / g Z M n q P c l t / Z 7 U Z 3 9 E n H x o 7 t W Q 4 D J n 2 b 2 / k k 7 u C R A z P g l C p H Z f Q r D / N Q i H B S 7 a U p v 6 B + K m K S A D g B j p p d 3 r O n 7 2 C c S N 4 d J D L s / x 2 p o p H x 6 / E Z 8 0 G Q Z 9 h h Y C U P i Z V C C p a N V Y i t R 2 q l K F F V 5 9 k J U P G P 9 K M l k I t 5 m B E r u O m O v r U p n 5 S R C i o m l 4 x l i V y q F y o g Q r F A a / 2 1 y 5 L x c z f 4 7 Y + K J 0 p j + F 0 0 C Z + q h v N 6 S x 0 5 G J 6 3 H 3 R 1 L 6 / a u Z V o 4 N r p 0 e Q o U R J C i + e h + B K N w / W q h r T k V y 8 M w K B 3 8 m 6 d R 9 a a Q + j U D 4 e A m u o 0 S G D w o T Y y m u n d l G g L 0 C j b 1 V T a r V u i 4 H k i k n E E v B N e G g K d 1 F u C l c 9 0 + r w W N g t P a k s P R P p A M X z y 5 B O C H o L r S f m 2 T A D p 8 P 1 s i A F r Z G Q / c E J A 7 e l E L t X 0 u V 5 O h X L f 9 2 Y N f l 7 n Z S L s / 0 i 7 E A W k o W h 3 a N b 1 G s 0 M i s w m D 6 n m A 1 S P M O G j m 0 I 4 d a 2 f 7 u F I l E 3 L n 1 l l y 5 d l 0 6 T k 1 2 n D d 1 4 z e S z X G S k g L L M x l T 5 v M f 1 W s V V n 9 Z k m M 5 s X Y N q b b n p D P 3 W R 0 8 z u W 8 a R 9 3 3 n g Z 7 n R D p s w H Y j q H U j + H t k u k Y 8 e n d m 7 U J W W i 3 1 O H U j x b 1 P 1 8 B + F U E i o K D u A a m 1 X J j K Y k 6 + 8 Y m N r 4 k u R S r 0 p l 7 G c g y I d e v B M F K w v U t z 6 2 R H t 1 Q 3 b u N i R T M G R h + i Y C 6 u e O v t Z / G G d p x u z 4 N w Q n I r p c 5 Q f n T M B a U h 7 d B A J 4 l k V z Y J n X g h b M r P 8 r 5 X V t 4 k f E P H h J 0 o c v S / X a / + C f 5 e 2 D r t z N T V M H l 5 + Y t j R h 8 9 q K J c / O R 2 K 9 O H A H E i 7 J 5 b s / q o T i M o 0 Q e q P 2 h m f V O H Y V N 4 4 G M P Z h Y o E W i u N L 3 A B 7 r f V i V 4 U + r U w Q D y 0 U P u G 3 6 n H b c g z M f P N X J b e Q k a + 9 d l 6 m z l 2 S e e c r 0 i p + V O z C O W + Y A D i p I o M u 4 N 6 d q q T h T n e a V c m f d S T H 9 b 0 j O J W E m k E 8 t Y l 4 i g 9 O d + + j 5 9 t y c M v 1 J p 2 F A p b U 7 i t e R p D L j x W f F C d 3 X J W t 8 L W r 0 d k A 4 U i S h B w u N 8 R u t a V 0 Z k / e 3 D 8 v l p u C U I r c R b D + f Z c 9 b c s a Q R 2 r U f / b v x 4 t W T A I G / 6 7 D 9 K L f y D 2 6 D W x R x C M N 5 d E q 8 3 f J l o W 7 8 a A h f Z E 4 q C Z Q O x k q n P z t 8 6 + 6 c U 5 s Z l F H 1 r C h K N D l v z t I J w S d + B W P a x / A w I 9 X H K A 4 P 5 U Z 7 L P w j P w l z Z D P O n e + p z I E z 8 r a T O r 1 m o Y 6 G Z 0 b F + d s s P Z w J Z U 7 m e l f B n n j O D U E Y r u H S 0 S K y K 4 T S g D a x a 6 1 t d A q A v c O R 1 x Q u 2 2 Z J g w M J P S M j 8 k V v G a m F s v Q o v d k q b x n H Q m P + H 5 / j q J z 0 e D L g + C 5 I O K N D Y K M n I Z o s l 6 G / r X s H A O O v T m 3 p Q 8 N X v c 3 E w X c + 1 x Q z U 0 O k r T 8 y Q Y j u G 4 l k 4 P A b F I v E E E C y z D 2 8 S f 3 c r K x y 6 0 N O v Z F 1 q Q i 3 t U y x w S S A 4 Y c / e O I E h / B x A m V N u u y X r z l U c i V B h c j 5 G k S i d z c n 6 k d / H S H j A h o 9 a V z + q n W V k 3 S f c 7 W Z T d t + q S n U p K p m R K 0 j x + 5 l N H q I + e b + n e S W E c L r V k B G 5 A I f m 6 W H D H O t n n x S 5 f R Q P u o V F D A 7 1 w V b h e X 7 b 2 F V g Z f p e V j n l B r O w 1 3 Y S c S z b X t + r S 2 c 9 L a X 4 L G h A a m y T p 7 E J L W l K z S 9 J 0 i 0 r i W N A V A j m O F n w J A 6 4 i t 4 y J / y 4 y B e M x c H P D R C z i y p X J I c Z f a I l o n R N 5 b 8 q / Z k M h V O + A l Q y D Z C K p W E B 7 5 v y 4 b L f e k j T 3 J X r b Q N y c O i 8 j u o Z 6 H 0 S z v B G Q n P X N l n q 3 j p 1 G X 8 M e Z h H n n j Z C c e Q + n I Z u H X a k u Z G S 0 f l t + P S + R g o Q r U R g 2 l Q n + 4 X Q q U q y s S S Z 3 b + g w y d r 7 R + X w s U J K H A I G F d A 0 k p 1 r 3 a O 4 z c s J Q p c q l i c k P X S G I w k j 8 Q d r D w f e h G W C F q W I a s H S b k 4 8 X i D m R 7 w T J r 2 f 2 f c P Y I J C R K K a 0 m 0 z D V 4 B 3 s g f e i 5 Q 1 3 1 O M g n J 2 U q G 2 y F G g G T K U N U m g T g H L p W 5 Z R s C R p G d E y n U 7 P E y K L j m O K L 9 h A 0 c B c C 0 x + G W Y Q 1 e 0 r q F 3 5 a q h f + e 4 T N k x 6 Z C L o H o U L U 5 b 3 U Y D I B b 2 x N a B p c V z 2 K A 7 O E r F z w N y w L o G Q K 5 j U 9 I g 6 b h p w f f 0 w y 0 a V V o O 3 i 5 l u 9 T T D h 0 G o 3 p W H v 6 o K W X W B T B q 9 H h G l k B 5 C J L v T w Z C I 4 h 4 4 J r V N F q K x f O x Z G Y S a L B u y j V V l Q G k a f b B S h J I B w U V P 1 w 1 i + N 4 g N 4 4 1 1 U z 5 w p i P f 3 v s A z t V N m C 5 o S R Q I E K S j A 0 A I v D 2 q H g 2 r h 0 N k 8 O K g w w G h N g n q D X F v X C T z 7 S J I G h Q L J T q 7 P Q O y X X h E c u W 4 9 H Q f u P 5 4 5 e P g V B F q l j V 7 E T C r 5 9 h t s T v R z s L 7 0 C x a X R C / H z g I j P j J s e F H 0 y V h Q B s D x i d f X 0 z L d j 2 h 5 U t R B O P A t B h a J T 4 I t J 6 6 2 q o v Q c 0 l u H 0 r 3 k K Y r O V j y d C Q o F s V t d x D Q b N 6 M T C 4 B d B 1 f I 8 4 6 8 i C P T q C d P j D F W 9 V W c c e k i 1 h c v X 5 y a G 1 L h a H I m K g K w 2 H 6 h c f B a e K U G W t P + t F p r A m 9 S 1 0 f g i 6 N 5 D v 4 m n V R M E f U H X q e L 8 O q 4 b 4 i p k 4 d o q / 2 V d z l 4 v + o y N Y Y d G n s 6 5 O W T K Z d 3 Q w + P a W K b f w Y s E p i X Z 9 2 r u H K 4 h l X C 5 k G b V A U X C 7 T M Z U X K k o u + B l C V m 6 l J k S n Z 0 b I 0 2 r h 0 m p t B J a 0 n R n O 6 X E H s 3 3 k b p B 4 P P 1 G a Q + Q r C y E h M Y j w E S n e C + X l 4 m 9 D H B 0 8 Q 8 4 m E n X v F x f 6 u B S x I M w K k i 1 H g f w c l N l s G T S F q a Z P K X 8 n L 9 z t T N B G A Z d L c 8 J i u Y H F D S Q Z N C + N t 7 p h T P c F V V N i s 0 M w W d b p E P C j E L c 4 l c 2 g W 5 O n I N L x a c f u x 8 W 2 e 1 E m d G b H l 9 j 7 v O 4 z y M p S I b q o X h 7 Q 1 8 6 L 8 L w O v j Y j G E X N 5 L K o k 2 q 0 k t I y K h W e f 4 q O B u j O F n i w V d Y M Z 2 z J j R R X 1 E B C 4 e l w U z m V F 8 L D P q g W N S u c S o z G a e l v n 8 d 8 l 4 + n L 8 B g W 8 5 3 B m 9 x F x q g j F e r 5 Y 6 M b U H W 9 P V h / c g M z o U G D Q q c m C n 8 7 u n 5 q 2 O 6 4 Y i N F 0 7 I l g t o v j V J y O 7 s d D X K u i 3 3 a i Y V B u n k E s 9 W A X s U 3 m r B h d 7 k e I J L q A P w L o u B m 4 E C H d y y n k c t 3 e S s l z Z z s 6 F j c L E l 0 c t 3 S i J O s Q H x V c 7 z 2 8 J H U s O D b F 8 T P G f D p H q + F / 8 W j g V I u S O S X J c C H h I 6 C U m p N z h Y / L d O 5 p P O u o L g F d M s 9 4 l i g K J i Q e E 1 R U p 4 Z Q 6 e R g o S l f g v A 6 S d l 5 K 0 Q q Z n q 4 z D F c l m A W a j / s 3 W 5 I f m K 7 V 2 v D u n F r U Y I C v A 3 L 8 O b 6 c G M p Q Q y u V o j n J b F Y u U G S c D Y u X b w + E / 8 I X T u C C Q L E V 1 9 f z M h l x H B x i Z n H g U 6 l H z R b m A h r e l 0 P H a 5 s 7 P a f g 5 E r 5 G G h y t J p P 1 4 m s m K t y F b z B l z I I S y x 7 2 b W Q + t 0 D I v 9 R u J 0 j U P 1 r M 0 X A a u L 7 U Z D S u f g z q n g o g O 5 6 K M K z m B 3 4 / B u 8 r g U p a t y A V a r f s s L 0 n 1 w 7 t C 1 6 Z O F g 7 N a i W z U g t D F Y 8 A / h G v C / Y B Z A H y u g H v i 6 Y J t Q a P Q g U w O E w x + T g U F U x M G J + h j H k f B 7 I q 1 2 B 5 3 0 R 4 n V 6 e H K y W a 7 Y Z s t l / S 3 V M e 1 1 I R L K 3 y / o v / Q d k l 8 Z r O P g f 3 1 8 t 0 t t G 2 2 4 3 X 4 a 8 4 s g C r 1 h 2 7 o R / 4 T P Q M N E b t x m G L j u U p w R B i I k 6 r K W a J m h T H c 2 c L u m w 6 U H n y r 5 1 w E o J k 4 v r X J C U s i 9 I B / 5 J Y 7 J R h q 2 d I p E W 6 f R E 4 0 N b D k I k u Y x 6 x 2 r l R C A F j P p K J 9 8 H U e k h b q 2 v I 5 6 R J 1 M U 5 T w D J N 4 z o U B i j Q w 9 o S y V T v 3 G 2 E J j l C z J 9 t 2 9 6 W d Z B W 9 4 M A 6 b f X Z D F Q Y x r w x V v O w 3 Z a L y q 5 7 X h i a z h b 5 K J 2 G y 8 B Z 1 a B Z u X v X 5 k o T L L w U A m + / D b O B n 6 X H d T 4 Y q / + F W n e n o I R a F m Z u 0 I / i K W Y T h t r t M H F 6 1 + x 8 + S D Q c u K W Z z B Z M w u P 4 1 J 9 d R U G m d U i M Q p G v o n E U 5 P w b X Z 0 i / g N 0 f g B M b W d V A i / P 6 m u l t p T M A h 8 0 E X C X / T Q D c k + 4 g Q g 3 N 9 D 5 i G 8 0 O a r 0 g C M A a P V Z r 0 M q y W j w M V R D c R m c P 5 h z K g c e d B M Z 3 c U k V l v U M 4 4 L 5 S K a 8 j C t T 5 + 1 W R 1 + d z u O 5 g F F 0 3 L o s 1 f 5 S H t a + 4 X / i o e n s y l L z Z d m W q l j w U o z A i k F J P E z U 5 f O 3 y / L G 5 o i 0 p Q D r l J a R Y u H 0 E I r g 8 m A e I K R w Q x h b e N r W g + P k V K 6 G M m c h W I 2 W J D N 9 N G c 0 Z Q y 3 y s U 1 g y X J 4 o E v d R 6 R L Z c m L C 1 Z a t u G L l 3 G B A K L V 5 8 + 0 9 F 0 O 9 f J Y H x 0 E 2 4 k l x 8 L o 4 h 7 2 m + E P q N V C M a O 8 K B K J C Y L q H X D Y O k T r S y V A R U P h w j q s B B U E E w w k C R U D k G J 1 M A x L z Q o X U m m 9 8 P g p g i P M A i 9 c O 6 8 1 C t t 2 d + u S 6 P K G j 8 0 D x r x n S L V I N T g r a z U / 0 o W q 1 9 R 4 q 3 V X 9 L P p 4 q 2 j B c c e Q t t z / p Q t v S p i q H m R u z Q 8 l 9 8 b F / Y q H X R 8 f s s y b + U k m Q L F o o C M y T 2 7 6 y K O T o m h U m 6 h 9 r T + B e v 0 M Q 5 L g 6 z U 0 / q 2 h Y T i b u S y E d X C g L o X l i w D J Q W J h R Y e c l E B N w w A x r 9 p H Q u p 4 l z z Y x J d D S f j N k 8 X U S S I J m o L a K Z S r o t v N 6 g a n Z a M p K P d Y l x 6 w y S d H F F u 2 G g T b T F w 5 k 1 x i K D C l S B c B x l Q x n Q V e N G 1 Y e V Q x i 5 l t S t z S P X M I m H D V z E v w 4 s b n 5 S v j c 8 p x I I P d 3 7 H w f + M s g 9 r g a 0 b u M Q w u + i U 2 x o Y 2 p U d X e G 8 9 d t O 4 u g l p 0 O k d E q C V y H Z A q 5 T L Q u T 0 x 3 Z K r Q h l f V W / z K t L w W 3 m Z B N J K p D Q L Q L a J 7 x k F b X c t g M F j F T o U x B a 0 5 i d c R m W i F K P C M o Z g k 0 A m A P l h v y P E 1 F f c + I J n 4 G 5 K J b h 7 H 5 2 B l v d 0 Z 8 T f P z T a l Y t L n j z k X i J T g j o x h D L E y E w n C x V V Y h p Q E 6 T k e l U u P y M z E O X i e e Z n I P K G k 0 6 n y c L 2 d t x l j D Q 8 D 9 7 H d 8 6 S n i l C N d v C 4 J F a 3 J m t u Z X S R Q z e V h S s E r a n J C B z P t H O N d W k x Q k I h w v f l c 2 V p a P I A 5 + Q I e 6 C F 9 R w e m L b X M 9 C 9 Y o I A c Y g O F D O Z w Q m H L B k K M k o 8 L / e l o u Z n / N F A v M L f 6 e f R I P 8 k 4 K r q 1 j E + A n l o 5 a J T z u H C 6 U Z s g x C k y O n m Q a h J d p 1 h z M 8 b 9 7 3 z 0 x 0 k + Q i Q S 9 e E 7 0 J E 2 H U + m X 9 / A 0 B S c c Y u Z 9 U G L 2 L 2 D K 7 f T k u p c 1 l 2 1 r x 2 6 S 0 h + 8 7 g 4 f b z k k u e k V d W U v L V B / Z R R v Z U E Y q l Y I x d N B g P o b n b E r P E n Q D R K I k i t D i C 7 g C s S y s w 5 c 0 G U 0 o c g 0 K E 7 z u 1 j q S y Q e A d s n 4 h 4 W e m 9 7 i 2 E + c K V n T l O a j h w 3 E M B 2 u 5 e C S F n y n y n L 9 4 f u 1 N W L J H q C j n u o P c i o e C H g b d O 7 8 K J A B r E a X 2 h v + u F 1 z Q M h 5 4 M G 5 A 1 1 V q x e c b B e F m u 4 j q h D f / P o L h V a I 8 Y i V F Q K p C o S h j Y z N y p v g B 3 c d X u + m v A f O T L 0 q p 9 A U Z G / k i / v 6 a 3 N 6 9 q 0 m j U 0 U o Q g N 3 a l X N P I E g 0 P r 1 z a T k Z 7 w s E m E w j g n A I B 5 x D B M Y / Y S q B f 4 V 5 / y B 3 y R c s y A R 4 Y + 6 M 6 H A x R t 7 h k 8 C S x a 4 Y L y n 2 m u Q F j / O o S V h z O O T y C 0 + c 1 Q G 1 R e M i V r r U B r L O M 9 5 K I P u p Y e N 9 r Z n G W l l o u C x z O T F Y H D 8 h u e A K 2 k w v d w F k E U H l 7 3 2 M N x 4 S 6 T 7 c / U l b H + E 1 4 H g 7 v P M v k U 3 t P 7 r Q j m / K i v 1 V 0 4 f o f Y Q u O s O 5 4 y T Y C E 6 d V c z d I m g Z I h g X B G A 7 g i E j 2 s K 9 O x a 4 S N l j h 4 H w x R 4 v 3 D W 0 O o A 0 Q U c X 1 g I a 3 A P 6 l r y e L q G T E X z n v J P + 9 + G k A z F X L R m P S l / m D 4 t Q 6 I L C e E F I c O T D Z V c i H 1 0 I Z j 0 x M A S q p 6 F N w P E L V I T B u I r N 4 t r M p s X z m x S a a h b y y J e J n / C c J V I J K J X k 4 i Y 8 z G 2 J G U M N T o 6 o U u L D b t O x D u B Q m o a M Z z n P R A 5 s 3 r 6 Z u z O j b B + 7 d i 9 2 L / l S P G 8 K 6 l M R P P D K r C G z s 1 y j b 7 w z u g Q A g o 0 X U H / k 8 P F G S k v Q K D V b Y N V C S 2 m T 9 B C 3 d h I y V T R k b P h W r 4 g e w Z C e A u t R M a + a J l I O H X Z I p q X C Q D f l d N x s 3 6 V B 0 x C D D E I 3 A U O J 0 S m s 3 e 3 w R B Q 8 p 7 B X Y P s 6 t L x G e 9 7 Z O Z 7 t h X J H 5 4 B z T l l e q / 0 H C x x o c i M V A k e A 0 g G T 8 F b g o 2 E Y c t 7 7 R H M 6 u W U 9 M 3 2 q z D q i H m j b f U d w n z u B U l G l r A + d R Z q u 3 Z M n E 6 1 A R e q L a b r z b f p g j n p C T g 6 k + k E b 5 o E B F w 7 F h a A t X 3 B i 2 A 2 j m M 3 3 D g 6 0 q F M S L A o l V X d u p l b g K O 4 C V a T Y z t + E a 0 H C C I t l 8 6 L C s 4 H Q a J L R q v p D 5 a q 1 Q m T K Z L l M k 4 I + G M R Y 4 1 I p p 5 N r g e B R b 1 c 1 A T W S r O B i A V d 7 v / L z C V d b j 5 7 Z D k B x 8 D n Q R U / L B b J x G d l w k Y t G A n I m k a m + Z l l 1 A H o X e l U 7 m t 2 N g l L G C Y T h 1 l T e A + H 0 v + k P z I 4 N u c m Z N x N y Q h e R D L y u 1 G 3 W + l y B j G X K V N 3 1 X / W U 0 c o V h o w e C R q a y k Z v Z z R 7 T 4 p w O s V Q 9 Y P w 4 2 G 4 y j Q 6 b l j A g X Z r h A s u C m t w 1 6 X L o q H c P 0 C C 6 U z W i k k R 8 C 1 q H g p K N D U O h 9 L P 4 M Q g c R a H s T f a P U F 7 o F u K 1 w k L t D I T d T U z W S a H q 5 n O L t G L f 8 o M O o 3 P a G P g T d 0 O S Q Y e 5 I Y v F d m F 6 O J k R g k T M 9 F 7 s J R e + P a W r k O 6 0 8 3 E v f Y E T w b C L j J G c e Z S W k b r h R A i g k Q A q 0 i N f Q p 7 J y + c h B 1 E o Q v k o y v L F 5 8 I p K A x z Q M R 3 Y N S w 7 w y v j f 5 f G L E R B p E u c 8 M G w p 4 e 9 p 1 1 S y 7 r T u S t K l o r i I + 4 I i Y C x 4 2 l y + A N 9 7 r i r V R U v G n / A 7 r L 0 l N / f P y J P F V z 1 N S L e E C Q a n i h Z H D E U L p H O f I t B M X Q b n y k v x 4 m B S V R q O d F r b 6 O h Z 2 Y G l 5 I L 4 W m c 3 L E g u t W o R w W Y Z U H Q g 2 h 9 s N R q c m g 8 b G 3 z P r C F j M o 1 r S D y I k 5 K T G v + g b 5 y o o E V g u z B e I 1 l U i H p 1 s r q v s O J a D 9 n B O Q t 9 1 m 6 I A v f G z d j c 7 O D B 3 g D B q r K 3 b 9 2 U s x f H I e B 3 c H u w S K n A 8 n 9 n Q c r l k o h J Y R 1 n U v O 4 7 4 X T S 6 i n Y K K n L q b F z P m N b 1 d l u 1 n W X T X S r X s Q w I h g q T B 3 j 9 8 c r f Y K 7 D + o w j t J y / h 1 k E 7 l n c 0 a E X w d F I U L F q q + 1 n U k Z n H u o R B z T o I F q D 2 D p N 3 H 0 i J 6 S g F a P l I V Y c C 6 6 c q 4 d O k 4 s B w H u l r B 4 D L H w 2 i B m E Q B Y Q 2 m y E m w J g j K c 7 O O 8 X H A b C f d X L q + o T G 8 f g i W G e P q s t 9 6 / c 9 l 9 r K 3 O y G R M r l x W k x b f Y e Q h 2 K a K n 5 c r d 2 p R A Y d n 3 Q R E z G 4 9 z N 5 L N X h X C W S q a f O j F Y L m t l A p x s d x F P U w i S Z w p X R M x U x y 4 4 c L k P Q m K m i c O B 7 H f O y E f d w P I b a n G Q K 0 u Q A y c S S o Z c f p n V K + i D 0 H X x l 7 B E G Y x a d H H k M J b 4 O y n a T S R H E b m n E P d w I m 7 V 5 w b g Q 4 x W 6 m + F K D R 5 P S 0 f k r o J M s H A U p e z c 4 5 O J Y P x H C w g y M f O n t Z a M J f u A F R Q E N x H 4 8 D O f l O q 2 I 9 s r 3 n 1 Z f w 0 1 f m E k m I x C W 5 1 a Q u 1 1 6 t K o Q U j o 2 2 u Q j A A W r b H b 8 J p E s 1 G M S w I w P s n A r H M r T R O k Y B a M r h M J S U H I n P G 2 6 W + m E L f g v F o x A X I y M 8 a / m T j w 0 + j R O I w l Q x + c b 3 v 7 9 g 5 C j H t F G M 2 7 / l 8 + N L C P x C z h o Y A I t K y J z w G y M d 2 u y R g q D g b b f O 7 o j G B a D 1 U K J 9 z v o 4 I W z w d T 8 L r 8 s Z 9 8 6 Q e O R X H P J x O / f e r C J 6 Q 8 g X P 4 t 8 X M X 1 C W Z N u I p y y + 9 7 5 7 p 5 C A C 3 4 + e V Y m i i 9 o / 5 x a Q m 2 Y J a n v u r p t J c G 1 H j h F / F N X P L 8 c r e P 9 l 9 q e 7 g 2 J R y E K 1 o n g v 9 T i G i Q f J z K M l C W d x i D t 6 G v h G K C / B 0 I z g X Q b I + g S E t 5 r h L A K V l / 0 g 7 p X E f e I b p w m J / p I I B f 6 p + X t G c x 9 G 4 h T G P A c T g I t l L d Z d U J m 8 k 9 L s + F Z X C 6 / z P o + 7 t T B h V 4 c k K r T 7 u C J 3 m F W c Y y S h c 3 A q S V U A 0 J n w n J w O g T H i O h 2 c U W i L k D T q 6 u k l g q d Q A v D + j O S i P 8 y m I 8 M s q Y K r l R X B 8 R E L k L Z P o O X I 3 A 5 e R 9 9 w Y Q E 3 S C O L Q V g g i C U k A h v T d o F z j w e h K 6 U v Q + 6 i C C V p 1 T o v k b c Y F p o D u a + U w W p c d P j S T L E b C d V U g S x U y k / L v M j H 5 b t t Y o c 7 j R A J r j h + H d z 6 V B 2 8 B l B g r 1 T c K B U F 2 v f k E r T W 4 f w 1 C Y l i B e M l r z o Z u S 7 L 7 a O N l D u Q n s T M V N d 3 N w J k w 1 p N Y K 5 Q c D B v R b k 1 5 H i 2 Z j A m t a N M Q / L c M J x i Y + O Y 8 h X 7 m V k r m z F T 5 O n B W q g 8 w r P e u 8 1 7 v B J q C V K + J s u X x z C i Y U o G C e F X D u t X i B Z o n i c g e J h Q Y t / N D b X C 9 Y l u o W n / H e 9 0 I r z T l i Z u V J p r 8 t e 2 y O j 4 y D G Y a I C / 0 + n I w X C 7 w B I 6 V N N q A u N b Z k a c 2 R k A T F O s I Y E 4 g i v E g L x T 5 x A x Q J N S O 0 a 2 o f 1 4 L Y l m S n H 2 8 A 6 i q M K C V d 0 f Y U c Y g W N c d g V n J U L 5 Y + O 5 y o 6 V L y x C 8 w w V c 5 x r D B B q M l h s d Q 1 j A O T D T E z k Y + r I G h p c E E u l M m B W J K T y i Q s 5 M z w E W G 3 l S n 4 u C G F R w U I b 0 B B u F q F 3 g t u L e T S 7 e Y z h + K t K B g 3 k V j 8 N 4 C N v n 1 4 8 G 1 1 y Y n H 3 c V j E D g 4 P M C / e P 9 j v T g O 8 o B M b H h a G G p 2 u D g c i 3 G D 2 r y h g G M Z T 4 R Q v p y U 1 n Z G 7 I h 7 o Q W k F F 6 6 M H Y T w g + X k u l 4 W g 9 a G 5 f L e u F 2 p C E p W N C j 5 A C / 5 z U 0 h s L 9 0 h U L z b f y L F / S z 7 j F w 2 A l f R S w e G 5 Q K 2 g 3 l F x a C w g 3 0 l C r G x E R d c E 8 o T w C y c T x u L c L E I V k M l g H y c L i o y y q B 5 e D 2 p y T p W S C M t L a w F 5 l Q / e P G c D w V I 8 k l E K q c k Y W i h / X 9 9 8 J 0 M k 5 1 Y T i + J 9 t d 3 R N P U 8 7 h z p H S 3 4 e A R G N y a k g u d m 2 7 N / z s 1 T M o s H 9 U K t H j c 7 R d V o 0 B t 2 M 0 a h 1 q f V Z I E r S Q U h b d k b S K V h K H Y m n V o Z A U c g p a O k z X j l O g M B i M C F B t z A G 3 A G w B + o G 4 r x O U 4 V Y C 3 Y J k F W t Q Y 9 e Q Q x I I k d j t b g Y 7 D H B M S 1 V D O F Y s Q c G j h m F s n n g e R R R k o f A L C B R H h l B z N N L w E c F U / K 6 p g U T H K H z 1 Q 3 n d B O K i 7 Z k J l 0 5 v G / D Y 4 O w s X G o H d t r n o Z 8 B K h m j y B d N C V N 9 4 V F n 8 w S H l V 5 o / N J M F 4 D w s 9 1 / x S a / M B 9 q K v p L f + 1 c c h j I f T h R A b d Q 4 2 b f G l X V 9 V P O q g F 6 Z M U 0 c o J r r w U Q q A I 8 H t d v J J J D x K J i 8 6 w a o L L T k e s g B u 4 g L S Y W m F R k Y Y 7 L o s b e / L a a l K r 6 9 8 R s B I j G O + i 9 U Y b u G 0 O U 1 A x U A H i T y g b b 9 1 C W q t 4 M A t I l M p l u X 8 H f Q H Y x 5 P T H g l c w 4 K x G K H i o l l E S 4 n V s e 3 T T S g m A J b s o q T H b T m 4 h 9 a h M F I 7 U v u H p 0 y E 0 b g H o U M s w q k S o Z S x y z K l G F j t G s Q x k p y g V V K C c U o 5 4 w I I D c 9 H l z N k G V m a V M g V 5 e s r 0 N a 0 T K z l Y / K A 0 z E C d 4 / W i B b P F 3 I l d p + 0 v M Z X m u 4 G C a j Z t Q Y Q V o C E J 5 n p 5 v K 8 T J d T E e B c s V l D X o / 3 y e e g i 4 x 7 o I x N Z v b l m b E 7 W q + 4 d v g O i B Z d S T 8 d r f d F d 5 C r / C q h q D h A C i o b T p Z U S x 9 v 0 V h J Q V D o L 1 2 5 J n O F j w x V R a F j V y A L S R O s t M S F Y Y j V u 3 u y d N O 7 H g n G Y 8 Y 6 y d O d l A h w b t S S k Q a E G s S a L V L 4 0 V G 0 A t T 0 z Y d 0 L t C Q E K K g 2 i A A h Z k k b K 7 i c 7 h N M d m 1 v b u H k i k 7 k i 9 T I P B 9 t F K B 1 m V A Z o t g H 3 7 x T l Y 3 i + t C O M M X B i s / m C S B z J B E P M 7 l d X O X V a t q e M h V j P L d O 8 q r 2 6 b l V X D r g r K q u P t j p Q g H t 3 2 8 t p q S Z y c e H L m L X j b u S S 1 E 5 t R w r g h k Q 3 m Z J 6 z e G w d N m F D x 0 E r 2 U R Q K 9 h U f L i Y 5 E p Q o t Z p N y W S z u h 7 f l v W K / 2 0 8 O G 5 F Q s X h 7 i v r c v k 5 z 9 t o N S w d 7 8 o V T E m h i / + G U A D l a 2 x 6 W Q o Q z u s j E 7 B A X P i R V e g I 4 o P q B g b d 1 N w B 1 K 1 C B 0 c E 2 h s v g Q A z m 4 Z j D l Y s S Z k t K c z 6 q W Z m E z k m R C 3 L K o B + K e 4 Y c B N p r s X H q f z z I 9 T S H r i c G D c c I C g D 3 A C g Z R u S h Q B f H 1 u V 1 3 f m d B 7 Y 3 e 2 U f H i + D Y J 6 w s 2 Z u z r H i E t F 6 7 P S b f Q 1 d + O u b m P q Z s 5 7 z 5 7 m / e P C n M a i 1 o k K x 5 K 9 m i X j x r 2 e d L Z R f V X c o p f a f 2 X V l O t T l r q C i Y S r 6 6 o z 8 T J 0 q R 2 n R t D 9 G w g + f 6 9 y I Z G C V Z M e L i / L / L l z c m A 9 g I s 6 2 K W n N S K W 3 9 p G m 7 p y 5 s K Y t O p t M X H j u a J H 2 o I 5 q V v i t O H 6 c n G Y N H c b + R t C e V g Y a 8 h i f l e + v + D t I K h r L E S h w T 4 6 j p U F d N G O Y q I + g C a s r o J A q Z w U Z / x Y J Q A J N U j j D s C t r Z S u U 0 6 B / P b D t J g Q 0 m f O d n T q y W Y 1 o X O v i I 3 9 u p g p U 8 Y L E L T Q t a j I l / Z T u g / V 9 Y k 9 S b t w m 0 i s o P h X S Q M X 1 r e m a n E Y p / B 9 o G A A u 7 U r j t 0 Q M 8 + U e w S 0 6 D H W g q D l o k v 4 E P f Q R j P M l B x 5 a r Y T U L k L R u O O 5 6 Y + J g J C 1 a o V t U 4 p t M d 6 5 0 V + 4 x 3 Q B 3 T h + N u N p Q O Z W e h 2 5 7 l y x H j 2 M t p 1 3 r N + a A P L O k T z w S X 9 G 0 I d w 5 h a l A / n R 2 T c 4 j b 6 s D C 0 S H S f q K G p l e k + a Z a u 6 b l E K m Q g l 1 q p e H V 7 s F S X b A G d O Q q X M E g A M B 7 Q c p 8 + o D C S s J y A R y J o X N V 9 f q 4 K S 0 L M j 8 I 1 A c d v b p q 6 I q 3 W A / L 8 v G f O 3 2 K R r w 4 k 4 5 x 0 3 9 T t P L 7 2 2 o E h Z / L b + P x 4 s J a x l V a P q 3 t L 9 2 / N S 1 k H Z I L l p S u 5 W D 0 L R e S 7 W m w D t e C + p Y h a 9 B P A u W J h q 0 s Y 1 j 4 u B e v J i Y l D g a L c 2 w / B N I 9 K 5 V B K p b K s t r 5 x 4 l R 5 1 g H S l S P W 7 x / I R 5 / 9 D M 5 u q o L i N b p + X 7 s h T v o c u u q U b Q l 6 E q 4 l y 3 J j p w o 3 B z 4 7 B Z l C S O G m c F F g d F o 4 O g w C 6 V L Y K G A U U l o u f y G V H r Q K k h 6 D 9 i e Z K B z B m n Y M p o / g d Z y C V e 0 2 v u O 1 m D q m q 0 O L w X g p h H L W U T I R X P y F V e s k k 1 b J M y P Y N Z M Y h C T 5 O f 5 l Z F R Q A + j C k 3 w + Z h z 5 u / Y G 4 q 2 c r N f K u m h m o 7 4 L Q Y K g 8 l m 1 + h u A d b 1 X v Q A y 4 f o k T Y r u I v 5 l v S D X / 2 a m N D h 2 S J B M S 3 s p 2 a n B r f X 3 0 K L m 7 0 c m c r g L J H A M m Y i g L C n 4 T U C U Q W C q P R i K z J Z M u H R w V y E T 3 K s q I J O G B i z L g j f D y Z F G I i 3 / P x a c m H r K C t + 1 A A A A A E l F T k S u Q m C C < / I m a g e > < / T o u r > < / T o u r s > < / V i s u a l i z a t i o n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 C o l u m n s \ F r e q u e n c y 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 C o l u m n s \ E s t i m a t e d   U n e m p l o y m e n t   R a t e 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 C o l u m n s \ E s t i m a t e d   E m p l o y e d 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 C o l u m n s \ E s t i m a t e d   L a b o u r   P a r t i c i p a t i o n   R a t e 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 C o l u m n s \ L o n g i t u d e 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 C o l u m n s \ L a t t i t u d e 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5 d 5 7 4 a 5 - b 8 9 c - 4 a e a - 9 1 f 7 - 7 1 2 b f 5 1 0 8 1 6 a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 1 2 . 5 5 2 2 0 9 1 3 2 3 4 1 6 0 4 < / L a t i t u d e > < L o n g i t u d e > 7 5 . 0 9 3 8 0 1 5 1 5 6 4 6 0 7 8 < / L o n g i t u d e > < R o t a t i o n > - 0 . 3 1 0 5 9 1 1 2 1 9 4 9 5 5 8 3 5 < / R o t a t i o n > < P i v o t A n g l e > - 0 . 1 9 0 9 8 6 0 0 4 5 6 5 6 2 5 5 6 < / P i v o t A n g l e > < D i s t a n c e > 0 . 0 0 8 6 2 6 8 1 7 7 9 0 5 3 1 4 1 4 8 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G H w S U R B V H h e 7 b 1 p l G T p W S b 2 3 o i 4 s U f k v l R l V t Z e 1 d 3 q R V K r k Y Q E j B b M Y G N 7 b I 8 x H o P H j I H D c m x z z L F 9 5 o / P H P / 3 G V b L z A w H j I 3 H P g b m z A A G x g J J S E I L L f X e V V 1 7 Z l b u e 8 Y e c R c / z 3 v v z b x x 4 0 Z k V H W L 6 e 7 k k a I r I + L G X b 7 v f d 7 t e 7 / v M 3 7 3 6 4 e u v J f h D r 7 9 z 1 5 v 6 b / 7 t y 0 Z u W y I k U j g n a G f B X i 4 n 5 R U w j v P b N m R j o 0 j c E i K h 0 b w j Q d p e f p s R 5 b 2 U v L k T E e v n 7 v z T 6 V x 9 a f 8 I 4 5 h 1 G 6 K W 3 h C x G m I 2 L g P s y z S X B P J n u W 3 + K w q k i x 6 B 5 8 E 1 8 F 5 2 t L q O L K z u y c T E 5 P 6 c S a T 0 X 8 V n S 3 c 9 A R O H X P j I R j t V X G T 4 2 K 0 H o j t 5 m R / 6 a y M P 2 m K t D d F 0 t P + U X 3 g + o 0 j M d d o 4 / r p K f 0 z U V u W g v 0 n 4 u 5 W p J O 5 K q Z 1 S 6 r n / l t 8 4 7 W 9 0 a l I Y f N / k + r Z n 8 H f N a m u H I g x M i H 5 s S y + R V 8 Y S T 3 u O 4 F l 9 P e 5 U T z H Y y K 3 / v 9 I c + x v i Z u Z Q h t u 4 N 8 Z / x v c 9 m k h V G O 7 I Q 4 O L U z l 9 H 0 / V F u G F D P e O d u 2 I V t V Q 8 b z I I 3 p S q 1 t S C H d e 7 3 C 4 i 9 K a / z T 4 q T n 8 B p B q 6 Y g / L w u h I e C w b + T e e / g K D o 7 I B p I c A J c P G e 7 3 d a / 1 5 f f l N m z F 3 C Z g q T T a f 0 s g A v i G S r w n u A O g 8 P l q p i l t O R G c S 7 r A J + A v K k x 7 8 s w S C a 7 h m c p e M 8 V g V G H A s l D g c Q B y q C 4 9 K t S P f / z O D A h p c 1 f k 8 r 0 z / l f e j i 8 l 5 L y B Z w / g f t g m x k g + X e A W L c 2 U 3 J t 2 v L f e a h 3 D H l 9 L S U f m L V i + z i K 3 M b / K a 3 8 0 + K U n v U / 8 T B Y l b 3 b c Q K Z i O C Q z H g G s o L O o V A M Q E A m I p 1 0 Z W 7 E U T J t 1 x J K t m 7 w W B B t + t 8 V G 2 R K 7 r 0 m 2 e 3 / V 4 q b n 4 N A w H p R M J R Q E J J + S F A j n w w l E + 5 9 Z f G G W A 4 E j Q S l h a N V 6 u z 5 B 6 1 D 2 + N 9 C 1 a w s 4 3 r N r 3 P B w G W 0 6 7 l J D f i E z M F h U A y 8 f d R 2 I f 4 D l a 2 n 5 C n x v 0 / Y o C 2 q M 7 / p B T X f k W K D 3 8 V l O 2 1 z J 3 2 j l g t v / 3 Z L n b F + 7 s H O M Z F + z 4 m p k q 2 1 K E c i Y N m A k Q y h U / 0 k X M d e W 3 V H E a s p D H z 9 y R b f 0 U t b R j v b Q s 1 x J N / + m p L 1 M s D 9 u 9 Y U r 6 Y k I T R F N d q i p G m A E A b t y G Q T h 2 s O + N p Y D 0 v t f Q o W s j / M V 0 u / k 2 3 h n o o C U s X W J 3 G X a i s y 9 7 f Q H r l T 8 S a e E G c L C 0 P z g X t L I m Q a x Y F t f G g 7 4 F W C 8 d A o N e 3 a j I 7 i / s E u t w 9 J X e E 8 H y m B O 6 z s w 8 r G G N x g P o O S I f n z U / G W W 4 8 M 3 + L c x t 8 f m t f X N + l 0 7 Y J o 7 2 B B z 9 2 f b r Q W k Z b g U B x V i 8 E F y 7 E w T 1 b R i + j f d H W B t r V z V 7 A 3 y E C Q 2 l I E q R G + x v N Z X y / 4 H / x a K C C v L + T l I U x W 2 Z K e D Y f t F K X J 2 1 V o i c C b Z J Z / U N p z f 1 7 / g c q G e 9 v 0 G 0 L Y L h J S S T x y I m 8 R y Y l D 7 5 I Q / A T 6 H C 6 a t T Q J o T F x P f U 0 i 1 0 I G M g u l G 0 b h Q o H h 9 2 4 T L z + M 5 z x 8 S u i y l 3 f D I B S s Q + G p 2 w o P W V q I h f I u j A K m 3 v b s r u I a 4 P V K w R 3 I L X + V F X D y f x / w 0 B z 6 m f k 0 z q y v X C t V 1 J x A W L C n z O d o B L S i K 5 2 X k x 1 E p F y E S Y j O n 6 C C E t 1 w l k I o y E A W 5 X 4 P o l p L Y O Z U A S u h a I d d + / f 5 w / P e u 3 P Y 7 N n g O p H u h v H x W T B U d e W O h 0 k Y k 4 a C S G I 5 M P Q 7 q 9 g P c u o Y a x y w D j J s J m p i E V c f c 0 F v C b I A k y h U D t p w F 6 B h 1 I L U / B 7 E M M o w P t b H g C n t q 7 K c 2 R v 6 1 / K / A b 7 1 a P 7 1 f j n P p t v O 5 5 A s p Y g d c i w X 3 Y t g 0 e L 0 k 6 U 0 Y H g 9 f t j h T h 2 + c L u G f A c b o F I Q p a t O D F c 1 F R U P g M K g g f l d W 6 t P Z M S Z d T E N o 7 / q c D w H a g K 2 t H X E k o E e / e Y 0 g N G L S U Q 8 B o L s n Y 1 T E p X 0 K z j 2 R k + 3 Z Z a l s t c X M X 9 f 5 7 z 0 9 S w Y I R 6 j m 8 f W R S 7 p H M n A j I T s K B 2 0 2 l 6 e O 9 S 6 g h Y f n P S i 3 s + n 5 z L J I l / w 8 P b m b O / + t k u I i f A l h j T 0 i + / k f + O w 9 G A g L b h J Y l 4 E I Z d J 3 y V / G 6 J G 7 C I 4 g i I D d g W Z Y s H p Q k Z d h w W R O S h P b e 3 F g 7 s k x K k h j w c 3 U P g Z 3 t L Z D X 1 X O R g B Q + l w q C q M O K N g o y f j 2 F 8 4 P 0 u S s e M Q i 6 b 3 3 g 0 r V N + n E f C K B E o s V g b N U P t m d h B 4 E K 5 s h 9 Q z e l c k k Z f y o r j a 0 B f R Y G L S n d w b c B 8 o g W C k 0 9 N O r n f l w K i 5 + T 3 P 3 f x A n Q V / 7 n 7 y 0 M a Z 2 I j u / y M f N l w J Q 7 A c O i Y J A L 9 + I I I e E e B K a g u y w X h M u t e Q K t g q Q a v S Z u C q 4 i 3 T q T L i U 6 3 4 d h H 7 t i h u + W K S F 4 L 4 1 N S f q W M 5 V K S c o 0 J Z P 1 Y h 2 S L A q S h u T p d D q y e P + + T E x O y e p D x B l o L 3 7 G 8 w a W b X 9 9 T m w D 1 j G M I z d 2 S L G A V X X a j L E G g 6 6 i l / X s A 7 Z 9 A m Y 4 A v Z Z p n D c V g P B P o A 7 q C 5 g u B 8 f A Z Q U e v a M r 4 a H I b U L P y e N C 3 9 f M l v / + v 1 v o c K Z O c q 2 k e y j f u h 2 M Z 5 h L B S X 4 Y o D B M F N c 0 y p G y 6 i K D 0 X s 3 w U F L q W K V h A H e M J X Z + / z 5 7 3 3 + A t j / P R q K x L t u g F + V 4 a X H T s K Q H 1 y f c k W B Q B y R x Y q V z B I 9 7 c u Q U 5 2 N + X R t 2 z P h 6 x 4 L L Z a R m / 1 G 2 V j 8 A 4 8 Y R s q K K z A y 8 Q 1 h l W l 2 5 s P x i 0 e A O S L k Z r 9 d h 1 i 8 D q 1 C S 7 + Q c 4 x s 9 k n g T G j Y i F j c 7 u Y 7 m B z 8 5 5 m b 7 e j O 4 J g A J u T f / g e 5 B Q j 2 C d i P D R E E X 8 L 1 5 7 a V z D c 1 M w 6 P 4 x F Q 2 B N 5 o P I R B 9 X A m S k B m 8 C I y k I + b B D S l t / I r / S R 8 w C c J x q C N A E N o e m d O Z P I j j 3 b 0 J y 0 R X L 5 l M H v 3 d D y R V J p s V O 2 S J R 8 f G J J f P K 7 H W V 1 e k v l M T o 7 C j l q s v m H 4 / C R l f m Z i j X r o + D i C m m / a y k n 2 h M W o 8 k i B i c / J v S 6 p x T 4 o P f l G y W 3 8 s + Y 3 f l t z W 7 0 r q 4 C V Y 9 e O 4 U 7 N + f h b S p R f A v 0 k s a 0 g y A k x W f G i + I 6 + C V F 9 / k J Z v L Z s 6 / j g s 3 v c W q m U d N 4 Z L A a U Q h 2 B w z A a u F r W + q 9 k + x A c 8 h p k + 8 g v u i p u E m 0 b C 8 d g o I u c j q g u / I A 5 c u + r U z 0 h 2 8 X f 8 T + M A g l s I a g M k c 9 J p Q Q C A G 2 s p m Z 4 4 z q Y F V i n O 1 Q s j s G a a z Q T 4 G 5 K Q G B k d l d m z c 3 L / z h J i y u T R Q H E s m E 2 D 5 e g L J X 6 o b d l G c a A r 1 q U 0 Y j B g n I 7 W l l a + M / q 8 V C / 8 P M j 1 A 1 K f + c + l M f V 3 x U Y 8 l z x 8 S w p r v 6 E e A b N + 4 X t S k F j M M D L 5 M 8 j t 9 M E k 6 m j O k e + + 2 J a P n m / L s 2 c t + d r 9 9 F H o c B L e W 4 R 6 R O t E B K b b b i N g T N l i N L r T r E q i a A a J Q q D + o a s k M l q L s B x r C O i 9 c S p m x A x o T F o n j p X E w S 5 f h 5 B l J G V D c 4 e y d 1 H g C v 5 f g F 2 B J 0 a h E M n m v I F P j j U F J B k G Q b J i E v E T Q a u m V g v n C S z b u Z k F M Y 0 h M m 9 4 X p e u a x Q k S N o r f Q p g M F H B N o l B 1 z M q / H 6 E a 2 1 0 N k G E i 9 7 7 C N T K m h E S h G J b N 1 0 W a / z D U h / / d 6 S 4 9 O u S 2 n v D / y Y G H L u C C 2 4 0 b v k f x G N p 7 z g e Z r O b S e / u + e 8 w e N 9 b q E C z N L c O x B x x N A X L c Q 3 G E h o r + e n u H m i V Q 1 p J x H I a Z v 2 M + h 0 l h y s Z n O e S H s N s n a e t A b g 3 x 6 6 P d 9 0 q A t b 8 6 u / r 3 z 1 g J U P u O I b y X B + v S / J m K N E x J A I X j o k H E q k f 2 t m G N G p 4 f o B J j P 6 A B Q 0 y f w E 0 s e K P s U W B N n F j r J G h G b g t M a q v 4 X t a Y J 9 g 5 m Q M 2 Y 5 R 3 6 p L u j y M i L p S v f T f g X u v a B / 0 B 7 y Q 3 L W + x 7 B 6 Y r v W 2 2 6 s 3 R w W 7 3 t C B T m I 5 m F a 8 u O e r 0 5 S q R s U T l l H Y M Q M t L r 5 K 9 D M 0 z A f t F T H r p r t g n y N R f z l w n f 3 L A P H a p S A H I f C / 4 5 T x / h b Y z L 8 y 0 D d H 9 M x W i B i y H 2 0 W 5 5 g B m N J w U s V Q R 8 E h N p Y j 3 F N g c D S T c 5 O S X W / L N X V e t / 0 + x E y s 3 g O X 6 t T A W h i p T + U P M z a h Q H L y 3 j G L T 7 j f R / G g P j J a R q S K X v u 6 i C 4 f s r e S S C W c w Y o i O C + L J B a y 7 K 8 9 g q Q T 7 v y w k K v G / x g t 9 e t 7 4 f 3 D q E e w 9 0 j a m w f / D a Z A n n C y t D a x 3 u v P u / m Z k p 9 5 w B r G 8 v y + s 7 c 0 R h W D y j 4 z M h R G 0 N Y k u m S Z 2 n 4 e W s F 5 E D s A b 9 f C Q g h b p 7 5 j y W / + X 9 5 x / M 5 N L 1 L o c c N U c h h 4 V i 5 T A R u m d s 5 l E q l o q / D A y + d T s L Q + g Q k C P 6 m l e G / A a G K p T 7 Z O y A o V x q / l B L H 6 h V W o / o m L o T z Q + g M l g z B r d U M H K y 5 Y w + I u Y 6 A 5 1 E r 5 E F d 4 8 g Y X z f 6 i 6 B h F I Y a v d D B c c D K X B F z + 4 v 6 d x y O l C S V H m N l C 0 Q P W V Q W y M Y h m 3 L l x S V T X l k x t T S J W c D 7 O / E k e 9 9 b K N s 1 4 I u 7 8 M 7 C v j g E D 3 H T y m F e K o c b 8 s T o i t Q O l u W l h 0 y X u n K n e l k + c K Y j a y y m j Q F J + M Y a G r U y L T e 3 x + T L 9 0 I p Y b i G d B O N 1 k P / A 0 P M w 7 8 S x 0 V g T F f J l x A 3 e 1 a z U l r W F I p H A i u S G 7 8 k x W J R S i C H Z X t a 9 / 5 d L 1 4 L x p r 4 C s j E f / k i m I j o l 8 E L E h F 7 e x w i g M P V 2 Y e y h n V E j M j 0 t l t 8 C j e B 5 0 6 N 4 z k Q z / H + 6 P 7 C P U t w + s k w Y E 0 f q y M 6 e 4 h z + t T 3 + R h U R Z E / Y 8 v + 3 V D S J g Z G / S 1 c w 8 s i 2 i P X 8 P e 4 m O u f 1 / d R u N H U P S 0 b + k S T T Q 6 s P z S o p v i Z b o d i D P D c X E c + s t D R f 5 8 + Y 8 k z c A H n R m y 5 v d V L q v c G o f o I x 7 B o b L c l O x U i B 7 T S K 8 u u n C l W 5 M w U X B h 0 e r m Y 0 3 Q p B f 5 7 L n t C d w i X I 4 r F 3 a Q 0 o M k + g I a 9 O G 7 L E z O W H s 8 7 1 J o z u h K u B c L 4 s Z H r w L d / S 5 p n / 4 7 3 P g S t x o j U x T V x 7 o N 2 V p i k C 8 g 1 P j 4 h N 9 9 8 Q y 5 d u Q J 3 z k v h B 4 O 4 m x s b s r r y U N 2 8 Z q M h t x a 3 Y e W 8 R E Z c H B U Q 7 X C j L q t b i 3 B R R 6 V j l P F C P B M n / J q w e Q w k 8 h B W K J H Q 2 F o P 0 D Z u X F 2 g j 1 S G t Z d 5 c S o 3 / U 9 6 c V T 5 4 a M z 9 g J M y r i k 9 n s T F E a f 6 n t N N o F s L R v u O d u A 6 X b 2 j R Y G x y M N q 8 U U + 6 0 I q d 7 3 F o r y k 8 o l p F P 1 f W u 4 M F 9 6 M C P P z l m S d E I F o 8 w C t d a l Z N / 2 P 6 B 1 Y 3 n / M a n u 7 S R l u u T I V L H b F / z S H Q i w d Y D O C N L u n i t l 0 P 2 D a 9 m x e g d / N S 4 B e Z u W o e M c T J 7 w X l + G W z F d A t n H T H X P g g H c J 5 7 6 g P 5 b K B T U I q 2 v r Y J Q H Z m e m Z G z c / M y M 3 t G s r m c N M 0 z s t 9 M y Z 2 9 v H x 7 N S 8 v L q f l z X X v H G + s m 7 J R N V W z j u f P S W b s + N l I U M Z o f + 2 g N R y A k c t J 2 V 0 6 L u 2 K g u O E U X R G P y y 5 d o y V 6 p e A 8 m F G 2 c C q l r i h E h 9 j e U d m S 7 Z 8 4 T b I 6 I v X e 2 P 6 x t u 0 U J + + 3 J D D p Z Y Y s 2 l Z h M v 8 7 L l Q J z J e i H Q q i R D U 8 j E g X T 1 I S D H t y F O z l q R i + v + b S 2 n 5 L g a z H K t q g J D Q 6 i 6 T D b k L Y m 5 9 V a y x Z 6 G J 4 + M I p m n Z K T w v D V K v T Q S x Q S A K v N R x b g e u X u Z q l / U J T + N g S 0 X P o a 2 H / / g G T 1 3 F l d W m 5 J t t a e V q Y i J u 2 9 7 a k K v X v M m B T L O T y D w u S L s T j 5 K + H w r a 9 j z 3 4 P P u 3 K z J + B W 0 b U w b G t U 3 4 K Z 6 y i a M 1 N 5 L k q g / F G v i o + J k / U Q K B 3 g H V L 0 / g M K 8 M B F J 0 j C R 4 S v I Q X g V i l C H W d 7 1 h H q b Z C I + c 6 0 p h 3 c S s l 5 O y n W 4 a E d g 8 B z N O h F a 8 D n A V Y m A U + j P w q c O i i q p r X Z q S X U J x m 7 9 T 7 J 3 / X + U m x s p 2 a 4 m 5 B O X 4 B 5 2 a l K x s n L Y S k s F 8 d g H 4 Z s P i 1 a z 4 Y 3 d p G d V 0 I N B 2 0 d F r e V I Z y k h N x K u f H j e c 3 G Z A G H M N g z C J H 5 s D D E P T C t X r F 3 Z f z A m o 1 e h R P i e 1 f 0 k I Q e f T 0 D y 8 J a 2 l z X x S U 2 y a F z Y B 6 y O e D a a I u f 1 S K q T 7 h O g q C Z / + C f + 4 T / y 3 7 9 v o W t G d B o y P 1 o X M + e b f a a x 4 Y 7 p x D k b v n I 4 E 4 V A n C 6 c w f Q q 5 + S c k G o q Z V z h r M + 3 N l N S w N 9 b 1 a S c R 3 z F O C h r v S r 1 3 E d l b t R W 7 b d T A w m k L u V C V i Z A O K 5 h w V F + L X G y K 3 g h C E f c w I F k V d x B R 7 J w F u 5 k K m V K M j M q K a l I 0 h y e 9 F G k U 4 Z Y n a Z k 2 k 0 p j n o u 4 e b O o V T q d C d X Q B h T X n z l t m S L I / L y c k I 2 N t Z l F W 7 m S r U o p b w p + U z i b V s s g x m 2 u D U 1 S D S t w 6 O E 4 v m h 3 B p 7 F c R U i A t t x J B Z e A 9 D r s X h Z i Y k W / 0 L 6 e R g f b U v e 1 0 M q u w l x M b X I 9 P i F X h G o 7 m I t q f c 4 E g d / o A l O i p n 4 q / R 0 T w O z f H u t l D v g H U K 8 F 1 n a + I i E B + 5 a I J E L Q 2 G X R t u I D s M Y E o 1 G M / Q O C g A O 9 a v D z s J r 6 + m 5 M q 0 r W n W A I U H v y y 1 C / + 1 9 4 a C w l Z n / R / H S y i P j N 3 6 E R Y u k d 4 X Z w e r e 4 Q f q M v C H + I a z R U I 1 7 w e O g w q 6 3 U p T q L j U 9 7 Y j 2 M 7 U l t 2 x J z c l j s H M 3 J p v C F m 8 x a u V 5 K 2 j I i Z Y Y b R h T v K 6 4 l s g V R T M 7 P q p j a c r J b l h M F 5 R F u w w j y a s e Z A k E w c Z o g m P f i c f L Z I S Z d r d 6 T y I C 3 l y 4 8 u E 6 m d b 6 n b 5 x T i r R O n b I z k B t w v + 0 s J F Q / N j v o J n c G q 9 3 2 E U p G p Z F g h C G e Q W T J Y C U 5 N w 4 o J m n W r C m 2 0 p N 8 d g Y E p N R J L l k 4 g + N M Q s E q Q x I B g F F d + W d r m U 1 6 H 0 P J w H K Q N q 0 e r a I 5 K k 6 n 0 E J l o v b r A Q W F m o H i / T L n r m g 0 4 P 1 P Z r A E k m X j f z E a F x n 7 6 w a 6 7 s n 8 v o S t A 1 T a a U l k 0 J D 3 q S D Z X k m f G 7 0 s 2 b Y q T f x L X n B c T 8 k x r G Z D p j d d e l Q l m R A F O G / / A T F v 2 I Y g P o N n v 7 a R 0 L G 8 P 7 z k D l u H d i b q Q b R 8 h k 4 5 7 B U T r A t q / d V 9 S 5 Y Z U 1 2 k h H h F U Z M G g b g y Y s e s B 0 + e c B k L P g L 8 f A J c K W B X B K S I U s 2 l U 8 I Q V x J 0 U Z m p 8 l s A w A 2 S O q X Z W a A N B 8 P E 5 x y n c 3 A W 8 5 Z i I C 2 H p L y 0 U M i K 7 + n u y P / O z 0 p n 7 r K f d 6 G 6 w e D M z K 4 f W i P z F n Y z e 0 8 a h d 7 z l G D p S v 1 c f o k t Y X R B M u W f A z E J e j u e 0 V s V x g o f r h W G 0 p L S Q Q i y S k m Q 2 I a X z r m S 4 0 h F c K m r Y R N L L L O o r P y l p / u s P N H / g m W e l 2 W z K 8 h I r Q n C / V k d y i Y Z c g G t 7 a c K S J + A u T e Q 9 L c 9 / g 4 F y t t T a Y a + b 5 W X c 8 K 2 O V 0 E h Q G g 1 v o m r x G h A y e W v S X 4 q i 0 P T A 9 s / D t b U x y W 3 9 S / 9 d 7 3 g l H d m V 4 / A Q X 9 a n M C C + g P H f c F j t D / c d z G h 3 k F 3 z 0 T g f Y O F 0 4 Y t d 7 Z T 8 r X F t N z l + A E 1 j 9 O E 9 Y G Q c H C V / j X H N T j g 6 m e f D F g v n Q p A K N l I T D I T 9 8 f k R S S t e n X K k k 2 4 P S l r U W 5 t Z 7 W j d k G S l x + a K m R f v p u W N C 7 z v V d a M u a 8 L i N 5 V 9 P Y b d 8 D D K Z s d I H X g L Y 0 q q 9 7 l Q e M 8 Z h F D C b S 8 T 6 4 r k X m r J e R o 3 a N g e G U E J J 4 X Z 4 d S R 9 V p B P B 5 M Y u U A n A a m R g u R L N e 4 i b b D m 3 c F 7 j q S D F 3 k + 4 2 U T r l Y R 0 c I v L e 1 G L A w Q D u j p e B Y U w K O j P H b t q h X l H K v e O q x u G A 2 4 m 6 S m G O F D B X p 8 K W b B o n M V p K i d N W v S X B 3 j 3 x l D v I K H Y u e e L i A 8 O I L z o w E 9 e a k u u + Y q 4 k T X V j g E X g 2 v M s Z A y J o j t B e + V d A A v 1 / 5 Y M p 0 3 p T L H u K k N Q i I G g 9 W w 4 e Y 1 U t c 0 a e E B / z K O Q j x H N 1 O n l v t C x T T 9 2 R F f x R N a r c C 4 x 3 M 9 X Z K f 5 K Y i Y C o 5 L l M J C 8 s q e d f A 7 3 T w 0 5 C D + 4 6 U z 0 M h x M z x N m q v i l u I t A c 1 t e 8 e B x U Z H F J Y 3 L B k A c Q i W C o 1 T H K C Q w s f m m u L 1 v z y 3 u w 6 7 g 2 E H i q b e t y + B F d G K p 6 F Q j H T k m r 7 z 6 i D y G y j 3 n v J r P + R d M o f h j v r V V Q M A x b 5 G l 1 F w O g P F + c + 4 V m P V d S 7 C e 8 g m Y h y F q 4 N / G Q 6 Q 9 9 3 p S 1 Z m H i 3 c B X v e J 2 4 a x n i I p Z Q z R + s e d c P K r j H F i F t v S X V u Z 9 D 5 8 K F o C v F d R z y l y W R n Z N C m s c + x H l B E F Z x 0 0 2 A F d C q i p C G P l N 2 u i e 1 H R W Q s l r 6 I n 5 T 8 g a G c w v o Z 9 / 1 i 4 L x V 5 a r n U C I O F f I w T O D v x Y X q 4 m B m 3 9 a p B 4 3 F c V b Y N O 2 L T x q W 2 7 d 3 5 G F e S 9 d z T G q Y T N 9 H K d 7 a 8 v U G L O 0 8 o 8 l e X B b C j u / L c n D G 7 i E A 8 U z q M S o + x p F N N f B f R N e w B b a 4 w r M L b N + s H R s U 2 Z H g 5 g H i s h t 7 0 i q g / j 3 h I U i o l J g + D H R M W j 5 / V k F A / D u J N Q 7 j D p k b v 0 g J Z N F 6 2 h e i 7 p M 2 l F 4 M c B n o i A K Z v 1 i g l l d O U g X l F x X V 0 n L X + i G t T f F h n v g B o u Y B A A x 6 T r S v W T A 7 6 3 p V / D I R f A 9 U / T + 3 C P K a C c 0 M T I O d E P V V e W 1 m Y n s G 3 R D k V h M R L h S m L P F z M S 4 X 7 w P W g s Q 3 1 M i f o I D c U 6 7 3 V G 3 r o N / N 7 d 3 5 e p 1 K B q Q N W M t H V V x D I u n Z z t S X v 5 t + X b 7 P 5 O X W h + V 2 v T P 4 N y 2 5 D d + S 7 I 7 / 0 I S l d 4 l w b T Q O A I S 2 c z m 0 Z a R C h R a O 9 b 1 B c o J i s h I T 0 j t 3 M 9 J r v K H + K C / o u a 4 e R c Y y 0 W n r h g x M h L B q S A U B 1 i L a G u 3 g w a l m m 6 v Q y B D I + a s R L f h 3 t g V f M + q 7 c E N p 9 + z Y h n C f B R f o f O S z W 1 p F T 6 K S 4 S 0 L f / m w i 1 c 0 Y e Z r R C 8 l Y Z A N h J C 1 6 4 D g e l m w a 0 a T a 5 C m F b 0 X n G k 9 4 M Q D A b x i D 2 M 2 h v o f N w L k x P M J J I Q I T T 3 K 1 J b G Z X y 3 J q Y K V h b X k v H e A C 2 B Z V D k I g h K J R o G w 6 G d q q L c E f X Z W d 7 W 5 q N q s z M g L y 4 T s Z A v J W / i P s e M K M 3 B k Z 7 T / K y J V c v n Z E M F 8 z B Y z k j T 0 t 9 9 h 9 I Y / b H J L 3 3 D U l t f M U / G s d z S n u U N D 4 8 w 9 i f I F F w / X T 8 1 3 s T A 8 7 s b n c Z J f Q x l W A Y Q 7 i n 7 z 5 C v c P u H r E w b s v l a T S Q w 4 w d B L X n E m h o C j Q F C 5 r a o L b u M E j H g W F h C 5 C B 9 m J 6 1 w 9 U 7 d Y u h G V N s r t / I E 7 h P I T d T + 1 y c N i G t q f b S I s W L W F h f E Z X B R r V a K 7 g H B B u u H A d E y 4 M y c r y J 1 Y D g M C 2 X 0 m u Y N Y R X c e K i 6 7 U M 5 M I w b V 9 N D f L U r 5 k 4 y u e C / d N 8 v F F p U C 3 h h b O P 0 d Q c N v p W N K C V X f M M 9 J J T e n U + d K I F 0 t p h Q S z X 3 h x g R q v I D i i y f s g v / 6 / S + 2 y N y Z 3 d d K S t z b N r g L k 5 s J / g o P G p b j 0 j 7 V t + 5 V r E Y 8 q J o 3 s J y W 9 / q f + u 1 4 w w 7 p + l I 3 E y T n E E V 2 V t s c N 7 M W 7 L y n x H S D U p 6 6 1 J I n G O L i f k J F L E E w d 5 + B 1 B u s T u n b R a u Y w t D C T H Z + 7 I I n W t q T 2 v i W t k Q / A X Y e Q c K 0 7 T m C E J W H F h Z u / 5 i U f 4 p Y O p m 8 e m s L R d 6 A R 1 9 I 6 Q 6 7 S S m 3 J M T O c z w X 5 D R 0 v 8 4 7 h e u V 7 D x x J u C W Z z P / f u P Z F s c a + y / u + D 8 K F s V y A U 9 c M R F 8 w T b 5 w 3 l u R 6 K j c i H F K s P A K 3 U M X 7 n P M 6 k 8 e X F i H i p g b f 4 F j C t K e / p T / u Q d O h Q m v J 6 8 A 2 Y t b n 4 P H l Y U + A 7 M 5 q Z K 8 4 + C Y u u i 2 r F V + S v L n 0 A x + W n 8 Y 5 G 7 + k j S e + G / 8 d 7 1 4 Z T U t C + W q j B X 7 n Z N E w / O y C L o P 3 l 2 E + g 6 Q i e A O H B y f O b x r y O h V k A j a R + v h o I H V d X I h T F r C H 4 p 9 t A T o h P I W l g x x a 5 j 8 E w i 0 / 2 e p j P 6 Q S O G 6 / + U x u m r I S E L d z s Y n s w b Q e O 7 Q t T n A y 0 H S K 9 D i f c G Y i 8 k K P / t H I a z u Q P g q I 9 K o 7 c r I + b S k S 5 5 g J P Z f l 3 z r 8 1 I t / m D k / k B a W F F H 0 m I 1 9 u X O 0 q 4 S 6 9 L F 8 2 J C + J O 6 R L N n Q Z R M j N N U G f l W h U k V v 4 K b b q 6 R C r e X K / m H v y 6 2 M y b W 6 H N i Z + E B x I w x W b Y h r 6 + n d N r K x y 7 g f I + A y j 1 T S p f 6 x Y 6 9 M B / 8 n l h z 3 4 9 + 9 y t i Y t B u b M m h M 6 N j U 6 x 4 C Y 0 s e D j K u M b j V B B K N w y A n 7 d / W 2 T 0 G o R B T T e u p c L R D V 2 M B U R i s s E 2 R m B o c A z H q i B M O m w X s i T 8 n I K c 3 f y 8 t K Y + 4 y U j K H Q h c j D G c Q t B N T S f z x d G / h b H 0 c r p Q p A R M L 7 4 y r 2 M f O I i r G u 0 U w P Q s j E W Z E Y P C u P g b h I K w / / O h 9 v Z h / U a l W T 1 v m Q b f y T N 5 H P i Z D 2 r q + t h + G g 1 E c u B p L f u 7 c h T E 6 t i F 6 5 J 8 f B f S m 3 k h + E R Q h m g b 5 K V 1 8 U u P + P / A p e F u 6 d Z R 4 I E 5 y A 5 + 7 C 5 J a X 2 v 5 B K 4 c f w m R 9 3 M B 7 R 9 c / j w Z b h m g 7 D b C U T o N P s S G 0 Z f X o 1 4 k o P Q H H z l 6 Q 6 T b f T 7 4 c w V G G Y s l N P S A 2 W k 3 t I B U n M U M / B f 8 R F Q 2 N j Y Z w K Q n 0 K h K J Q 7 r / l y u h 1 r 1 k 4 Q K o L r Q w A Y x p W d Y e h i z L S m v n N m 2 i s S 2 7 n D 6 Q 2 / 5 P 6 X k H h 4 f h N 4 F p q F g 7 W A O 7 j 8 U C x 4 Q k k p 5 f T Z U o g l o o B q 9 Q 5 / 4 q F t G H Y 7 Y 4 4 H Q i 5 2 Z R E u u y V 5 K D 9 i m f i z x O g u P K L U p 3 7 e f + d B 7 p 2 T L Q 4 W 9 + Q Q u O b 8 t W d W b k 6 W p W 9 6 W t y t X Y T 1 n 1 c T G t H q s l p y W c 2 J V 1 r S H P 0 s 2 K b O T w F r o c 2 S d d v S s r e F B v u U N u 4 L P b M J / y z B 0 A 7 0 B q H v Y A I u G I r C f U o i / V X N + o 4 r S H l h f 5 W I w y j B s V S + 5 Y k D 2 9 L a + K z 0 i k / C 0 8 k c G U R w 4 b 6 m 3 f B u G r 1 I C n n x i w t s e L S Y g a / Y U Y 2 U j p F v H s I 9 R 0 i E / G 9 l 9 t a r 7 X / l g N C + e q e V u q k Q V t W g H N l I y 2 O D W k 0 Z t 8 y c 5 L a e U l M + y 1 p T P + I / 0 U I t E B M Q q i K i 5 o Y P C v H f L j m B O 6 D Y y W 0 o B Q 2 N 6 a T K s 2 E 3 N t N y n N n O 2 J 1 L K n c h 6 0 0 2 5 L I J D V 3 Y m Z h T e 1 x G b 3 S r a l 1 e n i + 2 w X N L P 6 O N O d / G I 9 O y w t 3 F y 5 b Z u P P J d 1 8 F U Q 3 Z H v i p + Q b r / 6 p z F 0 Z E 6 5 S m z J T k o D 1 Q y S E m P D 4 O U p t S 2 b t u u w 0 9 q R a m J S Z w g d x P 4 O n u y v g a o s Z U 1 7 k g 2 V K n B 3 A t f E u w + U 9 Y f h I s X u z L i N X M n B R T x 6 E p / I I x s 4 4 d G L u f V 3 S B 1 + X + u y P i p O E h e q z p B l B C e V 0 m 3 I 0 5 g v h V C Q l u G g h s z j 7 t 2 C h 6 P I N A b V g t B 7 M + k W 2 f W T T p r b / U l K N R W m e + 3 v + Z z G I J B u 6 g e c k q Z k t j J t 6 H o M 3 l h M y 1 7 S k M G + L y S 0 5 / H M 0 D m z J j f p a N k A o v u k C j s 8 / / E 1 x U i A v j R 6 z j M k c X F b E V 4 g t W + 6 I 3 N 7 6 i m T y H n n S m e H d q V x y V K a z T / v v B o B D A 5 p R 7 U 8 A S g G X G + D U m K h 1 J l y Q 2 e D 4 X W t N 9 l e K U p i o i j n S L z E S Q h 9 F m t 3 4 X b E S k + L k F i T R r o g 1 / p z / T T f e X D f l i Z k O V C T u i d n g C H o / + T c N a o / g 9 Q 7 h a E U j w 0 F 7 w j W C h T F q r 3 m f 6 d g N P g s N 4 n m x A d x B v 8 H c a O l + p w Y X 5 4 Y 0 5 / 4 j / 4 N e u N z E r S + Z A G b m r D 2 N 1 c I w c N 5 + u J h v y H a D q X I 8 E O + b y g f u V g + Z K I 6 a 7 I g B h K k + + x 9 I 8 8 y P S m s O r 9 n / 0 C M T v / I H h y + O f R c s Y a 8 Q n 4 S G v S + 7 z f j F L r u g 5 U w 4 P 5 U J k z R M U U f A 3 m f h b f Q u X F a G Q F k Y V A Q 8 K n N W l z h w j H G E Q G i T k 8 C V j m L Q n P m 7 4 q R x X 6 k i / g V B l z / n f 9 O N J 2 c 7 G t u q o o 3 Z m + r d R 6 g w 3 i F y B W 4 D P B d J t F g I O y t u w Q + u m c m j p g s l K I 4 C b R 8 G B C W M 4 u o / k / r C T + A L r k R 6 x / O 9 S U h q P 9 W t P N 3 g W I b T Q r i G H 9 P p Y X g l T / G d b u 3 l 5 c L 1 j n z 5 A d x C 3 j c 7 N b p u t 1 Y 5 4 I H j x s 8 C s E Y t U t R L 6 G K e n S 1 J p d K S c r 1 k g j P 0 Z k k e K v a q W H 4 5 V A N x 1 1 L t a 7 J Y + 4 o s 1 7 + u n x 2 B 7 j D v g w k Z r U q A i x x F 7 Y Z M w T q p 0 8 L 2 R T v T B e + x v K m E 2 I g n D S O c F e 1 z 3 y z E 7 d O + T v G q N 2 + q e F m q 8 z 8 t x b 3 / B a f p p j R F 6 X s u t X R W N j 0 Y u t V h v L s J F c b b I B e n R n C n P i O B W I C b K s e 5 G l 1 W K N I Z o Q H Z 1 P 5 L U h / 7 A e 8 N 7 k W r H U h Q s l X P y 2 Q D t P S g 6 u k B s J p w E 3 0 y c P n o y r 2 0 T t / f v W l L I r 8 u q c y 4 f P p q U + 5 t e w r A L T 4 n R v U V X N 9 P H 7 P a g r W F Q Y 0 f r Q 7 H p h j T U Z B Y K u W X X R n t 4 6 W y A h g c t A Y m 0 l 4 G 0 O 2 p y e m F l 9 Q 4 b r O V x j e V R J u t G 2 h J K h l c H v f A z 2 y d 5 h A B h T Z I D B w B 5 8 s u w A r c 1 + p 9 7 R + / U D e K Z D q J Z 4 J c 4 H v 1 Q B R 4 z x R 3 X K 1 j T D k T o T N z f T D O q o 7 9 r B Q e / p o Y 1 e O F e w i K Y L 2 d 0 F j P d r v v + 9 0 X Q z 0 q h o i 5 u D z Y a K o p V S j l 8 o W 0 L l K 4 s p / A T w 1 d u S a Z c H W G a Q r / j u Z A P F a a m z N K E s P 0 N T 0 J g s 7 J r / y G 1 M / 9 j P e Z D 8 4 N 4 t T 0 I 9 A d A w l 1 t q 0 u Y N 8 H c X G O n 7 o l D h 6 0 J T d l S L o Q O r e P l x 6 m 5 Z m z b V 0 Z N 1 F / z b O 4 j C t a S 2 r 5 a H E 5 p V 5 r B 8 O g w N E i 9 w G J 0 a 5 t i u 5 C m q 3 L f u e B m G m S l 9 N W 9 J A j d N p W F 5 E I J g a S f f P 8 3 c A Z p Z S c l z E W B / v D C F 1 o b 8 m e N S P l T F s S D g e v 4 w d U O z V L m t t 7 U j r P 5 F E M O B 2 H y Z 5 g R j b L s 2 L K i F h w H P U Y i M z m H 4 p j j k t n 7 L v 9 T z z w 0 R d 3 L L k w e e z d v H c s V D + w l 4 N X H 7 B O y 2 4 b U o f 7 w i o E T o j j W n q c k 8 R F C 7 m a E e v 9 V v y F L T V V z n q 2 D G I g + t z Q d K m 9 l 6 W 4 / C t S D 6 f H f S i Z 1 N 0 L A Q T U P W B Z c h S t C f N h N K E p K U h 8 B S C Z / F n D C b M m n a Z 3 3 q h r 9 6 F 5 p m + 9 s Z u V j j / O x Z p B W m C d 3 Q u X M m 5 g m g m B A a B m 5 j a X m U x W U t Y o r p F Q 4 r A 4 t t 3 q a H k S / + W L Z H J g + b c f V r 2 F / S F g t m X r d 8 M A d g 0 u o l c g 7 L Q j 8 7 G g j B 7 W Z y S T q O m Q R z 8 y E e o Y O M d C 3 Q M q N Z J J C 3 8 R t / W p y T u a X B p B a / q H 8 N w Z y S 3 9 l v + J B 4 o c y b S 0 c d w 3 7 3 1 C h R E m F 1 8 + 2 N f f X M 1 K A U / L d G w / s L 5 M a 8 s C T c m E A T R T c f U 3 o f X L U j 3 / C z h v n 4 4 L E 8 q v G i d o L Q y + Z 2 c y + A a J a E U 8 P x 7 3 o j E B S M S O D g B X p 7 V / A J 6 N S W 7 E s 2 A u B 0 2 Z a G C M 5 J O L g s b 5 V W e L N d k 6 h F v H q v E 2 z q P n B u g i R a e f c A w t S v 4 A v E + c 2 4 F V y x p V y e V y k m 7 M i W 0 7 U q 9 4 S Y 5 g + g e J t L t o S 9 G 5 K B + + / m / J h f J 3 S 8 m 5 L K 2 a 9 z 1 J R R L y t 4 N A U r X b a 9 A / f p E x w a n w E M 2 5 k Y 7 k W R 3 f r 8 1 9 G D D T j h N P h i 5 o 4 W 9 / Y q L h / H 9 7 Y U 8 8 L 6 3 Z f 1 8 K G 7 / u f 3 K M h c m 0 b N U S O h j / / i J U F D 6 x u I g k l 2 S O V m J H w c l v p K H W 6 A V u A Q J / 2 5 w W u x g / C O x 2 G J d A E E N x m R b X w u 2 z 2 n D B 6 n e 8 J A d 9 e Q b f 2 b N w w x b w f c M f W M a x / C 2 z V n 7 G z 2 7 t i 1 l k 1 Q X i J n s T M R l 8 + I B w / D e 6 t h z c x A x v n u 5 d e g J W E a T z S c M F a d T l 6 U K c m w x X l z N 9 c W 6 W G S X z s / r b m Y m z c r H 8 S T k / + T w E P Q O i W L J z z 5 K Z 9 H P y w a e + R y Z H v V Q 1 n 3 m s P C M X x z 4 m I w 7 H v u h S 4 1 m G s F j J Y M y O 9 G I b 6 H N M i i 7 T f A K Z i C S e 3 T A t q W 6 G L P 3 j I L R X c h y c 9 J g 0 8 t 8 v 5 v 5 f + Z / 4 g A K e K t j y 8 k r 6 f R B D D Y H L E x 1 Z 3 X L l m c y m l C 9 G U 9 k Q p M 4 + L I k n p F S o 4 R A g t f 0 i p V K s i R f 8 T 7 r h d K p w z X p d K 7 u 5 I 8 l s W B u i m Z k c o O B Q a G I G c B V M C Y P Q H T s v 9 e 0 J x H w U t D B w H g p + M K K v f 8 + o 6 7 d Z S c h O I y k f m O l I r s 2 S p 6 e 8 Y 0 g u Z g S 1 2 J d j X h E 9 C k J y n y t 1 F 0 n Y k B Z v V 1 d g H c c h 3 C B F + 6 E 4 2 U s g z 7 H 1 P y q Y B b g w p i 7 I q f A K a 2 v G K g v I N Q 4 L / + 5 8 4 Z P 6 b 3 h R U b Q m X p F 7 U 2 u P 3 w 2 o P C c 4 g f L g D m L l a 5 G Y 9 F E x c O z Q Q 3 7 9 n 0 h 9 h l n e 0 L 3 q C l R z 7 3 M L 5 a P W T n i r + M R 2 C t y F U M r 2 j X V v J w 6 + a M K z 7 a + J X f A H X i m Y j I l C S H Z 6 0 8 9 E M h M l D I Q i c A W D s R B / 3 K c L R l o t l + 1 Q q J k G j u o 7 n I d k 8 i v P W d z L H d T z x o Z c G N m S 5 x F b p Y y O W N m r Y r V 2 p V W 5 C 1 L c E x c d / s 2 N 8 3 B p k 7 o 4 T B e Y v C C Z v D f + v 7 g S y J U u z u l G 2 e k 8 Y p D 8 Z Z C C 6 W l D i R Q m E 9 G 9 X S l T D g m 5 O H d c + + e B i Y h g A B Y W q c s C g f T V 1 / 2 / f S D 2 Y f z o 6 j Y 1 / X U / p / U b c Q P Z j w r O t D 4 B 9 a m / L 5 m V 3 / X f + e C s Y f T J q S D U f h O E g k d E L d a F w C 2 C 1 j b 8 A U m u N c f p 5 7 R S r t W S t S b i g t R 5 7 3 v G L p H U r R a Y 8 n M S j Q E / y a k W o d d V O V q s n m M v g Z v D O j 8 S j B k 6 n b 7 t k a x d A W E 4 g E v B r P l b z D C G C k g J l 5 K a n d N B 9 B 5 Y z p O A 2 8 g E i h x I 3 Y L 7 g f e Z 0 m V J l 6 5 K R c 7 J c 5 N L U k 4 d i B m e e a p 1 h 6 H 4 J b S / k h u p q k 6 b 3 A k R 5 B p i y g S t 1 d n 5 e d l o v K Z Z v 2 P r 5 M o 4 p + Z z H E w X x + m u E t F l l T U R d K z k + I x G A u 0 Z l w I P I 2 F D O Y a e 7 T E Q z V r G I g m X m O v i + / J z B H g 6 p 4 J Q 6 Y S r 6 z m E 4 x x F s D o Q O t t N g i g c D 4 F W L i c h 5 O j Q V G d D x s u j I J j I r n M F 2 h Q E U F + f C D U 8 4 g 6 6 j U o 2 V p x H r + P D p d A H A 4 V B 4 o N 1 g r S c z N D p 9 G 0 T c l N D i J W U 4 j R i C M R D a j 0 C d 5 H Z K t y b r r o a g a 4 p S B K k J r R k J x m a o s 5 1 N d K I i / j 7 p I M Y S 0 f 5 8 Q y a 7 I D w g q i 6 v S n c G L f J W c K A X 9 r j 3 T N j r N 5 r B v A E 0 T n a L q f R q E v T 8 T K K 0 R q 7 r c Y t k B X k z 1 1 Q y 8 n f H c N 3 7 9 g + U D b H 2 w L h G 9 Y B D o L Z F K v 5 9 g h l G H 6 / n I D 6 u f 9 S C i u f k 0 R j A x b U H / u C q 3 g q C M U + y k I W I 4 P e 6 E d f 4 0 F Q v L I b H M C D O M 0 A H W o 2 7 o l V f k r G 8 q 6 O V 9 m J E V 0 Z V V 0 1 t R g N d D g E j k m A A X N k j h A s r H k C a t s Q w B Q t F A S L s R b j H 1 o v C w L t / 1 5 X S Y o u F x a O y 1 i 9 o R l B E I U D m e F S J M Z I r F N k w 5 D 8 F F 4 Q T R d 1 Y V a S k x V 5 b l p P Z g W 5 L h 3 O 0 1 3 P 6 I P x Y G c P Z 0 K c q f s r 7 c j m w 1 t S L p V l u 3 X T H 8 P q x q g J C + 0 P 8 B p w l X S n x z h A 2 b h U J A T u o W d M L Y L 8 W E 3 q D 2 k 1 h r A y f R F 2 w 3 2 B Y S E z 2 y I M 9 E m t + B l J 1 O + J u f t F y W / + M 0 n t v n g 6 C M V J b G N M 2 D H T F w b 9 X i I 9 A e s A Y W F 5 i 1 a W e z A P v o 3 P f R c P J E q 5 d Z k s W F K v c + A W g g I S 6 V Q O c x z C i M 7 m 7 0 8 C h b m H 2 d 1 w G w U Z n Y P W o 6 D 7 K y r p T F 8 O 2 N K i H F k 3 3 D N j K V o b K A e d F k I r p c 8 B a 8 S s I o n C v 2 H d d G X W A b B Z f 6 g Z R y g H n j u Y E A j L 6 / 0 2 0 n 4 E 0 / 4 6 J 8 s T J W 7 p M 1 p o g U y e C x 1 O R B A F M e F + 4 1 5 C i Q 8 d / 4 G V d O P q 7 F j e A 4 t m 6 I p D M d c P A A V n F i c k U b R l 9 9 b g b O 4 g H O 1 y y M U 1 Y X W 1 b b l 4 D e U i G M O j 2 8 0 s 8 O i T Y k 1 8 X N r T P y j 1 y f 9 C h 1 Z O B a G o r 9 I w D i z l 6 c K R + + Z 3 V I Q Q V u k Z n e 9 E 6 G 6 D c M s o H 5 u t + B F 5 t S K 8 G r U 7 N S t f N Q T Z P C 8 / Q 3 y k L k 4 4 O 0 S Q F F w W T N d n a E q n v S u H i 9 D O X P 6 Z O x 1 W X 8 Z B f b o K x N a q + G A 8 i / H G U b G p n 4 b m 9 f D i r G G 9 T h 8 k p b 9 C c P J P o Q 0 i J T u M 9 w J y A 8 E q S I n 8 g t R t T x F E U + b J h E f u r j a g U g K R 1 S K z r U J u H m G n 5 v 0 h h v 7 Q h W 5 w j v J c X u d G H d 4 x 5 G C Z s R j j T i h A W u y T A F K q 5 W e / c Q I h z m d B B R x B 4 2 e 6 y X C 7 o 4 P D i P H s 0 r X T Q S j m I r j e d j I V y k r F j E n p m E 0 I r a n v l 9 z O 7 2 s W L e h Q x 0 3 I m X K E m D 6 0 M 0 h O l i n R g v F V e B o X R r w A j W 9 0 1 t X F i U I n H b L k J X d R d u + 1 c Z 8 F K V 2 2 x e D y z 4 B b / G A P 2 Q P o w i 5 R u P T p q U Y M S U R W J m I K H E / h x V v q 4 k L g A 9 e X L l X Y N Q y B 4 0 z c x t R b 9 w 7 H Q / g M z X D i e f l Z q D 1 T Z g Z K w Z a D b e + e O c A b 4 N B Z l o e 1 r + h r n 4 X K A Q L l x r Z S 1 w 7 3 z x I u I G H i M 3 2 e E B B D a p a T Z W I 6 6 R N E 9 Z H K g l h X v G z k / n 0 S o O h Z X H W R I + d R Q P G o S + c r V k 0 o e X 8 n M 5 E x v + C Y P j g V h O J g e z L B v X Z 9 I l A 4 o W F 0 m S 5 m u Q I X L M j g 8 T 0 D f 8 Q D r g M L E J o q z s p 1 z i y N 6 5 Y j U I P B t 6 Z A 6 D Y 1 d B v g Q r j p O S j 1 X r f G D T J 3 Q C Y 1 I 6 M k U 8 R V U k E j C X h v 6 t b h P N S o d O c i Z N O K d S U G B I V / + 9 D 7 0 D E W W i s I L W M s B a 7 H S m 4 W h 8 a 5 X W H o 4 i x o R 2 h v H a A O P o O l Y i E r p 0 + R f J d G P y n p r G e x o o k z 9 g J f B 9 a y b F a / I U 7 s z u 1 4 f i Z L t K V B j h r i L H 2 P b 1 h p g r 7 S L G f + C T H 6 L D V W m o M V s Y / T + E c Z x a 5 V m n B + y I B B l y 5 s N Q E d 4 F d y D Y 9 T Q S h W y 1 A + d d 1 v 9 i 6 F E 9 A B R S Y g + C W 1 o a a v G R / x 4 K y k D 1 6 U d u l j e m w Y 3 L C Y K 6 C y 2 j g e u A 4 7 K M l V Y e G u 0 C X j K q / o s I R D I o Q k D O 6 N A X I 7 C O j 3 b r e k b U F T M n l B K 0 D S + N U T j g V h 0 n g J b i H j q f A E v T i r E t K y A T z r B J C Q F B 5 9 d l y L F h L E 1 B V s 0 z g m m u y I w r + n L u i 9 4 I V 7 T G d L q h A m i / 1 n v w Z o G B 3 Z r 7 0 o F u e n U d D 9 Z I + 6 a G w D K g E o E V 3 p 1 3 c v l c j B s w 8 A 7 4 E L a X Z v o M C + R f + z n 1 W B Q J k x N o 2 B L m P G + 3 k E n A p C B f L r G p Z X x N k D N D K F X 3 1 j V j 1 Q E F 0 x 2 7 f E z u I 9 B Y g u T U j Q m I Z m t X r X k s n D A I c 7 9 O m 5 Q z o D b V g K E v v w n i v F + Y S M X e H 1 0 S 0 k B E n j Z + 4 S S U 7 F h 0 a m W 0 n L w p Q y X S 2 S I b o 7 B A W S v 6 d A c i F L 3 r u 6 Z L 7 l j b q 7 u H 4 w D u e J R I j w Y Y C 4 a s V o F U M w a j f 0 W k y c 2 J L V N d C J Y m p W U k O k o S s J S 1 Y E b U x B J 9 F J H F 6 D l o d T 0 k P k 0 W r 4 d l t f X K E p e A X p + i i S e V v a W j o f A f u Z C q R f x Q q g J V w R q 3 U S T g W h A g o l s x 2 x G n G E 8 q H T G j x h S h 7 e k U 4 C n c l x J T Y 6 X U Q G q 9 a u 1 t Y x X X 4 u v y y v r Q U u B c 4 b Z H 9 I F G q 3 W M B K c U q I O S Y J b m 2 J W M C q N y W R C 6 a 1 + 4 h 2 J N 4 b 3 E G C J G E 2 j y l l u l q w M g Y F g 8 Q h e A 9 B C p + p a c Y W D K D 5 o k s L Y d V 4 k K 7 u E e A C c h w O 9 8 5 l 0 V S Q u k g F l 4 s u r F b Q h 6 4 F q N u s F j 2 t g s 2 F M v k i G o 2 G F E J Z 0 0 E o m 8 E 0 F y q o e C W l l e 4 g D k k V D M B y 6 g y v y / f 8 9 7 j 0 y Q O r w j r V R 3 P b j k A i t 0 4 Y + 4 r g d B D K 8 T o o A z l u 7 v Q 3 4 V 6 A T x P S l n z j 8 9 I 6 8 0 O 6 i I l + F 9 S c w W 1 y c 1 f x N 4 Q Z w v p M C a 4 K X T O C 2 l / X C Y 8 X C E J J 6 U O X F z M n p L 7 j S n Y k R o v 2 A C 5 M v 1 V a 0 9 P i a i U 7 B 0 o H g M E 3 k y Z 0 9 + j O 0 P V h D E a S g n R c D V Z r A H 3 C G R z 7 o s u V D 2 X Z S F J a Q U 0 G M I 6 5 p p U R x M P l J V l 5 + F D f M 9 4 8 a C 1 3 b Z s T B x Y p j a V B 1 B M Q X G N t d U X J 0 1 G r x K q W h D y 4 D 1 c Y C I 4 J k C m n Y V g f j 1 A 6 V M E q m m g 5 1 A C c C k I F e y 6 l R / L g S v / G Z S W D Y d W l 9 P B X p D I T T C J E d 3 P S H s l E M N H A V D j j r d a G N D N P Q B A R M 1 B Q K d S 6 y l C 8 F e R 0 e Q p s F E 4 j L e l C Y O k G I 3 G U E o + A F o y V 7 L A I R u 2 m 9 1 n P f C i 0 Q 9 h i U A P z G D + m 7 A I H e L l q U g J a C M e p o g h n F G k F j 2 K 3 h F o G W o l 8 o S h z 8 / N a 1 9 f I e O n v 1 A m r E c H e y C E T D U O g 0 2 n J 9 M y s 1 h F y 9 3 q m 6 l O 4 1 o W L F + X u H W 9 m b W A h C Z L Z w X 0 e P O i j i I a A y 7 h y S J w K Q j H W C c A y m J 6 a P h + s x i 5 s / l O p L P y C / w n A T F q Q z S I Y a z F D R p c O m l r 3 e 4 K F C v Z Y V T f L 6 C 4 a p c g w / t L p 8 h F X j l P z H Y 7 n R H f s 6 A O d F 0 W r w n P G g d m v w h N e G V G Q v S Q Y c 0 X G d / q B i 9 R Q Q a h y 4 P g W o M + s G U V Y J r 0 + E F l 7 o 1 q t S K V y I G + + / p p 8 + 9 a f S C s U 2 y V k s J X Y s 6 C 0 w v c b Q e D i V S t w S 3 0 P I C j Q D W o L 5 8 8 t K L E Z w 4 V j q r G r s L y G L d t v + P f 9 q K D V p s I c A q e C U G E Y a W i r e z F p W h C n u P 3 7 U j 3 z X / k f + K D 2 D j I 9 f t l P e K U i T p s I q h k U / I 7 J D Q K u 4 1 H Z D 1 1 H u k l 0 r 0 J J g V a l I + k s r E 6 Q O u e x T D b w d 1 y b g p 9 3 m I B Y F 6 P 6 q m d h a F U 4 a q / u G M j I a / o C F w T w T F 5 o O h q / 9 9 L l i L m C 5 a B P A k j k r U U Y A 8 a Z P Z b P Q 6 l U l v P n L 8 q 5 6 5 N y 9 t x Z K R u X Z K 7 w g k 7 V O F f 4 m C z k P y F J K J u U Z C U D y 5 e M V I e 3 b b 8 S I Q Y B Q T q I m b h e Y B h h g h 0 e H i j 5 + A q 7 f 6 P n S 1 K Y S 8 n + L T T x Y x T Q a l o 9 F D v 2 w 6 m Y D 8 X 2 5 8 I m A Q 7 u W F K + B D c m 1 D H F 5 V + S 2 u y P a / l I D x i k I 8 b Q x V C Y C G B J D k m G O O M Q p y 0 U Z / w 5 V A z e b 0 B w W b n A w d 3 B r g 4 H d P e X i 1 K c T 0 s y j R M w b m F s 0 w 8 s / 4 k h h W t R a + M P u G E 6 S G y Y a r + 4 B D P + y y N w b i g D x k k n 4 C h W f A z Q 1 a J w B y 5 X t V K R Y q m k g j 4 I y / W v y U z m O U l H X E 9 a G l q c I N H A 8 3 F v q F w + r 0 M g d C s D 8 F h e l 8 c + u H 9 P L l 2 + o v c S r Y y 3 m p b U l l N S p r N w 3 P 3 D g R a U / R 7 Z l i i M U 2 e h i O y M I / t 3 j 3 3 q / N L / K v W x v x N P J o K C q A 3 J G j f E W Z x 2 w D g J b l 6 5 7 J F J Z 9 X q L h s I 6 C k Y J 5 C J 4 C 4 a r p X x y E S Q T G p t f I s Y B b O N 0 Z Q 3 L J S R Y C x U 0 N + 6 J D v X w 9 A J k 4 H E 4 F 8 O v M L i a S E q r x E 3 g A t 3 9 X H J R D C e o c A T t B D Z 7 H B u 7 L n 8 x 3 v I R G I E B C F I m G a r q W Q i w m Q i e F 2 S j K 9 g 3 I n 3 E K T U g / O k s i n J z d T k 8 H 7 M 2 N 1 J o L v u + F n c P n 1 0 K g g V N c G Z E o L Z J G I N x F K 5 h / 9 c 2 n B L n O J 5 d Q X a j W N L p r D R 8 O p O w Y 1 g 0 q K 5 C H f q P B o X H e r 7 / H T H r M x l a c m k f G s 5 7 V W k D w O c t i c D B t L o W n 9 x 2 T z W A Z I 4 X c D v / Q F P b z f 4 4 9 i h C x B Y p s u 1 i J f E h J b V Q e I w O L k x u g b F 2 0 D C J 1 c 0 8 z Y M g t 9 w s 7 c 3 X n t F L L y f n P T c 0 H 4 W L 3 D 9 E l Q w A A l F I g b u X 0 C q d L m A v g Y v a o 9 + X z r 0 w G o T Z n T R T 4 x L t c a R t Z 4 c e D 8 N L h / b + T M h l 4 / g I v P W Q V Z G U 1 8 U u f R p q W 8 3 p b U D 9 y D Z l o S b R Q c 2 J J M b l W Z j X 3 3 2 l F m U Z m 1 D p p / 1 q 6 Q 1 L k K g f e Q 3 d B O j 0 T H k z Q 1 v 5 / f n x 1 8 H D 4 I B S h y n 4 1 n 7 4 r Y a c r h 1 R k Y u + g G 7 V g q g O 0 g a d h h i J D c J S 6 P j Y 7 g O i 2 X 9 + r 4 j 4 D x c B E Z T v E x E a D 1 h D H h u u p T c 4 D k c H 3 G w O k i o A F y z z x g y Q d I P t A r E g w f 3 5 c I F L 3 F B i 6 K V K i c g c N 0 I p s V J y s D q E Y P c R / 6 O v 6 / V q r o G f C b L p E V W b r 9 1 Q 6 4 9 4 S 0 H E P z e R c c c c r 8 w u H 7 v J E 4 F o Y j P X o t Y H o 6 t u I b s v d U A J z i d w J b R y 5 4 g c X F H L r 6 S y N A F D G b M d u S w c k 3 s q i G j 8 1 s Q 3 C E C f J 1 9 a 8 m N N Z E n 5 y D I T H k z 8 8 V s H 1 B f 2 0 R 8 1 5 L c K K 6 n 4 0 A l / b w H t I R 0 N + p w K z m V g I O s / k Y D i i H c S w W P j x 7 L V H i 4 8 o E T F 0 N T K x 4 X A a l u 3 n h T n n j y K S V F d E / e g A C 0 L L Q i Y X A 9 i m K x K G P j 3 r 3 E x U N R 8 B x x F R O 0 T C R n B i 5 o m J C V 1 S Z I j h h 4 9 u 0 p k D B O V h n v U 9 D d M d y 6 J F I m D E J H y R R k 0 w 3 6 4 u k 8 X D k v e 8 c 0 N C 1 F a a o l S X N b K m s X x G r F + 9 B h a G k Q 4 q 4 L 0 3 n h w v c 6 Y 9 c n E 7 p Z W v v j k p k 5 B + s C F 7 I f m Q i S i f s v a Z E u / q a V I s n 8 Y t F h E T s f i m S i 5 S K Y M X w H y E Q E M c 7 8 P B Q P i O w 0 u 1 1 J C j n J R A R k 4 r / 1 W k 3 u 3 b k t 5 x b O H 5 G J J B h m 2 n 1 A O h 2 b w i s g D y 0 j U / p E m L i l s 1 m E p B l p H j y G 6 9 c H p 5 Z Q W r e H j k 5 l W Q u X l A c Q + C / c z s q X 7 m Z k c Q + a l G 4 U M 3 U 6 T Q D E y J 7 R 4 0 v n z 0 h m Y k 8 a K x l p 7 J 4 Q 2 P L 3 A P c 7 m h + 1 5 d X V t B b V E n Q 5 G I Y d e Y w n I T y 2 R V e z t a I E 4 S Z p w 0 K L d B m f R R E M 0 P a L v x 4 D i e a G Z H a + J K O 7 / 4 e U 1 n 5 D s t u f l 8 Q m 3 G s f Q Y z E w V g K O z N z m 5 v r a k U u X f G q + 0 m Q Q S 5 e H P g b W s P A T Q y s Y t o / T 9 S C l S 4 h / N m 2 5 O D B o y m n f j i V L p + B W I T 7 4 i q s i h w s F u T V j i k j 5 Y T u 9 8 q N t c p Z R z 5 y D j 4 8 q y w 4 n l S 7 I X b 2 k k 6 D N 5 M I d t u W V B f R a e m W j C z A Z Y g j B s e Q g j G p E J b 2 k p L e O 5 C R c W j T U k a T G J V 2 Q j I 4 7 8 K Y 7 V 0 z C m b l o v W B g S s Y W l + C p U 2 6 Y m x P 8 s J D 7 E Z z R 6 4 j 9 e v J D D e 3 / k K s w n V x c t N i V J b E r N 2 R h A M L l D Q Q f z K 1 X Q N x a 7 I 3 9 q O y X T e k V B 7 T J a O L q / 9 c 0 t m m d F I L 0 k x d E V s Q V 1 X u c q 1 / P F t e b H N M 7 L I X A 9 L S k B x v F + r u g b x b G + s y x V 3 s g T i S V t f r 0 k Z 3 j V / r z j Y + K k 4 N o T 4 D Q h 1 1 T 0 T Q 3 3 x Q l 7 l O X l I L h h w 0 D F 0 l a a 2 S g n v g H w B w y C p w C T 9 2 v u V t t I z / 7 y I G S 2 d G x E n t S 3 F 8 R x L Z U R y M e A l W h J b N 2 + 2 w F 3 s 3 L R m 9 D u 2 J 8 0 b F h g t z r h 0 m l F x H i I t / i L 6 f w w K Q c L 6 V D K B Z S r q Y U T g N K W 7 9 t h r C Z u t p 6 U x / T N J b X 5 Z 0 + z W p z n u D 3 U Z z W 5 K 7 L 0 n W v C V W A y R p L 0 m 7 8 E H p j H 5 I E x m 6 7 Y 8 u w w W G g J x f v u 3 K h 8 6 2 x L H a s r + / K x M T k 1 o m Z H Q O J d H e k / b u H U l N f x B K w M a 5 N s R M G Z K z v i 5 N 9 y N i T X 9 U r z k s g h Q 7 X c 0 o E R n P 0 d V r 1 O u S L x T 0 e 7 6 C N H t w f O W + K a W L b 8 / 9 O 5 2 E C g X e 9 z f q c v d g X F 5 I 1 K R 8 C Y 0 b G Y V n 4 + g n I I e B u O e L y w s y X U r I k z O h h m / c l W b n n F S X L c n k S u K m 9 2 V k C q 4 Y J y i W P u w f 1 I 3 D u 7 C C l 2 M q N k J Y 2 k / K e M 6 R k s M Z w z H p K M Z Q Q c o 8 D o w B t V Q J F o P j J + k Z L y X P L C N L q L h L v X 0 A g U Z g f v C n U p v 6 c b j C z D C 2 J b 3 x R V 2 g x m i s S r b + b a 3 U 5 w p p t T M / h r b j l A e v n b h C k u H v 2 U t 4 W 5 5 6 g 9 P L M F r T + W O 3 m O 7 W r Z s 3 Z B y x 0 e z Z s 7 K z s y 1 T U 9 N e w q K z D t + Y M 3 V x a 7 s v S 0 6 + K k 3 n B b E m B + 9 e T 4 R T 4 g H C V i j 4 / s a b b 8 i T T w X 7 H f e i v m j I y J X U U N n I f j g 9 h L o K Q g V c Y Q k Q r Q g 0 + J / d z s l M y Z H 5 w 5 a M X d i D R Q k F 5 U w q p M / A 0 v j V A z j e d h P y t c W M f P J i J H 4 K k X R / E W 6 P P S 5 2 c h e B b 1 4 6 t Z Z 0 q n h V 2 i B o G R 2 W l n b z Q G a e G 1 y 5 U G 0 b U k y 7 E O p b I F T v r h B B B U c P S D T W 2 w 2 q u v C R 2 n t d s v Z X p D r 2 4 5 D k X l d I o Y W / 8 a V I X R t X H 4 H C n Z A / R 0 w a V K i Q T M f J B 1 h B C 9 b I 3 0 u 3 n 3 u X 3 L 8 J M v + J N L O f E H v s e V y s V 9 B 5 z i A u u v P W W 3 L h 8 u W j u I n / B r F U k H V c W n y g c p D L F 6 T V b K p l O 3 v m r J g g Y G O z i X 9 N K U w / v t v 3 + F R 8 j 4 F d 9 4 U 7 W Y 1 X D L 9 K w G g t a k d O F + k 2 i e Q f / o 5 + f g Q O 4 o F E x 9 U D 3 P o G 7 g X 3 I o o g v D t G d h S u j 8 Z e i I 0 W 6 9 J Z W 5 R y 5 w s y W X p d J q 4 4 M n Y 9 e S K Z i A e I 5 f b 3 u S V O n 8 G S S H W B B x C w t Q H Z i 4 + h u o B n y 1 b / V K q T P 9 2 f T G w 5 + 7 i q g j u k d y H k b n L s j W j X 1 u X z t 7 K I Q Y + V T p B 9 o 4 C r Q I N M n J x Z a c M 1 Z u U G w D E 7 J o W + f C + j Y 3 j 1 4 p N S O / v z 4 h Q u S W H l 1 8 R d + T M l R v A i k Q I y v f b q y 3 L l + n W p 1 2 t y 7 + 5 x 1 X n w f U C s h f M X 5 N z C B R 0 k n p s / J + c v X J R K 1 S u a z U 1 n E U c l 5 H A J C j c 0 z e Z R k P z h n / i H / 8 j / + 3 2 N i b w t K w c p 2 a g k 4 Z 4 Z M l W A 5 o Q w 3 N 8 v e z u P N 2 w Z M b 8 s 7 V F / 9 3 I 2 K G u 2 A q 3 I T v c F m B 0 / k n U 0 r j o C q w 8 4 z p Q q S m 3 N F s d o y O j F g m T H M 5 K Z g n Y f e 1 I M M y / Z n T + W z M F X l G w 6 9 p T w t O k R G N 8 5 L S X 9 d H 5 f G s Y Z y f X L G H N x z T C p H E t K a 7 8 i S b h P q e p 9 y T S + L s n G M t Q A d 0 v s T c u n d 7 4 k 7 e L z U B j 9 L Z k W 1 v p J j G 8 u Z d C O j q y j D c d 0 F x O 8 W N 2 O v 2 5 t p m S m 7 O j e W 2 v 1 U f n 4 z F s 6 M B 5 G E L O Q W H z l M k n J Z x L S c Z M g q q n b C X 3 k X E f O I 3 b k v r p b t a S 8 v p a W j Q a U w 8 h z U j r 8 q r d x g 5 / x D K z a y s N F u X z l u r 7 n Q C 7 T 7 c v L S 1 I q F f U z p u d 5 X Z K a x A r H T c T O 7 r a U y y N K 9 N H k T e k c 7 E t t b 0 r M 9 C q O J S H x x Y D 6 v T B O j c t 3 p m T L G g S B + B T c k C Q H W B G 4 f + X h W d 3 i 5 l y l K V O 5 P 5 D O m R 8 Q l 5 U J j D v C m b J Q I q P a Q j T l G p o J 7 A J I y F R 6 c 9 e U d K k j h d n + V i J R u S / Z / S 8 I l 1 t u Z Z 4 X a / x D k M / e m I i J k E h Y d w w m H t R C e K Q v Q o v X J v 9 T E C R k / U C y 1 O E N y V b + P 2 m l n 5 f O z P f 5 n + P + N n 9 L a r O 9 + 1 0 d g Z M V O U 6 F a 7 y y 4 m 3 Z E m R L u V v 7 O M i V t R 7 I i 9 t X d U 3 1 H s R l J u P g u 9 b 9 Q G u 0 C 8 t 4 4 9 U X 5 U O l v 5 R C P i O t T g I u 9 T l p T b w g I y M j k r B b 6 N M K 4 r k x E N Q T f o 5 p M X Y q F D 1 i B a 9 o v P X 6 q 9 + W 5 8 4 X p N T 4 g t i 5 q 9 K e / r d 1 y T l m c b W S g u 1 P D 4 R T V 6 g 4 u c R M 4 A E E C l e n t O D 8 p 4 V Q 3 J 2 Q W 4 M S g V D w w b 8 I N 7 C U c e R q a 1 c m z T 8 R e / x 5 c U o X e z J 0 B k u F 6 A I C j A H + D P E B 3 R Z v j M m S T M q V k o l O e J C W T n t b J p 5 A w 4 e 0 Y F / g Z M n q P c l t / Z 7 U Z 3 9 E n H x o 7 t W Q 4 D J n 2 b 2 / k k 7 u C R A z P g l C p H Z f Q r D / N Q i H B S 7 a U p v 6 B + K m K S A D g B j p p d 3 r O n 7 2 C c S N 4 d J D L s / x 2 p o p H x 6 / E Z 8 0 G Q Z 9 h h Y C U P i Z V C C p a N V Y i t R 2 q l K F F V 5 9 k J U P G P 9 K M l k I t 5 m B E r u O m O v r U p n 5 S R C i o m l 4 x l i V y q F y o g Q r F A a / 2 1 y 5 L x c z f 4 7 Y + K J 0 p j + F 0 0 C Z + q h v N 6 S x 0 5 G J 6 3 H 3 R 1 L 6 / a u Z V o 4 N r p 0 e Q o U R J C i + e h + B K N w / W q h r T k V y 8 M w K B 3 8 m 6 d R 9 a a Q + j U D 4 e A m u o 0 S G D w o T Y y m u n d l G g L 0 C j b 1 V T a r V u i 4 H k i k n E E v B N e G g K d 1 F u C l c 9 0 + r w W N g t P a k s P R P p A M X z y 5 B O C H o L r S f m 2 T A D p 8 P 1 s i A F r Z G Q / c E J A 7 e l E L t X 0 u V 5 O h X L f 9 2 Y N f l 7 n Z S L s / 0 i 7 E A W k o W h 3 a N b 1 G s 0 M i s w m D 6 n m A 1 S P M O G j m 0 I 4 d a 2 f 7 u F I l E 3 L n 1 l l y 5 d l 0 6 T k 1 2 n D d 1 4 z e S z X G S k g L L M x l T 5 v M f 1 W s V V n 9 Z k m M 5 s X Y N q b b n p D P 3 W R 0 8 z u W 8 a R 9 3 3 n g Z 7 n R D p s w H Y j q H U j + H t k u k Y 8 e n d m 7 U J W W i 3 1 O H U j x b 1 P 1 8 B + F U E i o K D u A a m 1 X J j K Y k 6 + 8 Y m N r 4 k u R S r 0 p l 7 G c g y I d e v B M F K w v U t z 6 2 R H t 1 Q 3 b u N i R T M G R h + i Y C 6 u e O v t Z / G G d p x u z 4 N w Q n I r p c 5 Q f n T M B a U h 7 d B A J 4 l k V z Y J n X g h b M r P 8 r 5 X V t 4 k f E P H h J 0 o c v S / X a / + C f 5 e 2 D r t z N T V M H l 5 + Y t j R h 8 9 q K J c / O R 2 K 9 O H A H E i 7 J 5 b s / q o T i M o 0 Q e q P 2 h m f V O H Y V N 4 4 G M P Z h Y o E W i u N L 3 A B 7 r f V i V 4 U + r U w Q D y 0 U P u G 3 6 n H b c g z M f P N X J b e Q k a + 9 d l 6 m z l 2 S e e c r 0 i p + V O z C O W + Y A D i p I o M u 4 N 6 d q q T h T n e a V c m f d S T H 9 b 0 j O J W E m k E 8 t Y l 4 i g 9 O d + + j 5 9 t y c M v 1 J p 2 F A p b U 7 i t e R p D L j x W f F C d 3 X J W t 8 L W r 0 d k A 4 U i S h B w u N 8 R u t a V 0 Z k / e 3 D 8 v l p u C U I r c R b D + f Z c 9 b c s a Q R 2 r U f / b v x 4 t W T A I G / 6 7 D 9 K L f y D 2 6 D W x R x C M N 5 d E q 8 3 f J l o W 7 8 a A h f Z E 4 q C Z Q O x k q n P z t 8 6 + 6 c U 5 s Z l F H 1 r C h K N D l v z t I J w S d + B W P a x / A w I 9 X H K A 4 P 5 U Z 7 L P w j P w l z Z D P O n e + p z I E z 8 r a T O r 1 m o Y 6 G Z 0 b F + d s s P Z w J Z U 7 m e l f B n n j O D U E Y r u H S 0 S K y K 4 T S g D a x a 6 1 t d A q A v c O R 1 x Q u 2 2 Z J g w M J P S M j 8 k V v G a m F s v Q o v d k q b x n H Q m P + H 5 / j q J z 0 e D L g + C 5 I O K N D Y K M n I Z o s l 6 G / r X s H A O O v T m 3 p Q 8 N X v c 3 E w X c + 1 x Q z U 0 O k r T 8 y Q Y j u G 4 l k 4 P A b F I v E E E C y z D 2 8 S f 3 c r K x y 6 0 N O v Z F 1 q Q i 3 t U y x w S S A 4 Y c / e O I E h / B x A m V N u u y X r z l U c i V B h c j 5 G k S i d z c n 6 k d / H S H j A h o 9 a V z + q n W V k 3 S f c 7 W Z T d t + q S n U p K p m R K 0 j x + 5 l N H q I + e b + n e S W E c L r V k B G 5 A I f m 6 W H D H O t n n x S 5 f R Q P u o V F D A 7 1 w V b h e X 7 b 2 F V g Z f p e V j n l B r O w 1 3 Y S c S z b X t + r S 2 c 9 L a X 4 L G h A a m y T p 7 E J L W l K z S 9 J 0 i 0 r i W N A V A j m O F n w J A 6 4 i t 4 y J / y 4 y B e M x c H P D R C z i y p X J I c Z f a I l o n R N 5 b 8 q / Z k M h V O + A l Q y D Z C K p W E B 7 5 v y 4 b L f e k j T 3 J X r b Q N y c O i 8 j u o Z 6 H 0 S z v B G Q n P X N l n q 3 j p 1 G X 8 M e Z h H n n j Z C c e Q + n I Z u H X a k u Z G S 0 f l t + P S + R g o Q r U R g 2 l Q n + 4 X Q q U q y s S S Z 3 b + g w y d r 7 R + X w s U J K H A I G F d A 0 k p 1 r 3 a O 4 z c s J Q p c q l i c k P X S G I w k j 8 Q d r D w f e h G W C F q W I a s H S b k 4 8 X i D m R 7 w T J r 2 f 2 f c P Y I J C R K K a 0 m 0 z D V 4 B 3 s g f e i 5 Q 1 3 1 O M g n J 2 U q G 2 y F G g G T K U N U m g T g H L p W 5 Z R s C R p G d E y n U 7 P E y K L j m O K L 9 h A 0 c B c C 0 x + G W Y Q 1 e 0 r q F 3 5 a q h f + e 4 T N k x 6 Z C L o H o U L U 5 b 3 U Y D I B b 2 x N a B p c V z 2 K A 7 O E r F z w N y w L o G Q K 5 j U 9 I g 6 b h p w f f 0 w y 0 a V V o O 3 i 5 l u 9 T T D h 0 G o 3 p W H v 6 o K W X W B T B q 9 H h G l k B 5 C J L v T w Z C I 4 h 4 4 J r V N F q K x f O x Z G Y S a L B u y j V V l Q G k a f b B S h J I B w U V P 1 w 1 i + N 4 g N 4 4 1 1 U z 5 w p i P f 3 v s A z t V N m C 5 o S R Q I E K S j A 0 A I v D 2 q H g 2 r h 0 N k 8 O K g w w G h N g n q D X F v X C T z 7 S J I G h Q L J T q 7 P Q O y X X h E c u W 4 9 H Q f u P 5 4 5 e P g V B F q l j V 7 E T C r 5 9 h t s T v R z s L 7 0 C x a X R C / H z g I j P j J s e F H 0 y V h Q B s D x i d f X 0 z L d j 2 h 5 U t R B O P A t B h a J T 4 I t J 6 6 2 q o v Q c 0 l u H 0 r 3 k K Y r O V j y d C Q o F s V t d x D Q b N 6 M T C 4 B d B 1 f I 8 4 6 8 i C P T q C d P j D F W 9 V W c c e k i 1 h c v X 5 y a G 1 L h a H I m K g K w 2 H 6 h c f B a e K U G W t P + t F p r A m 9 S 1 0 f g i 6 N 5 D v 4 m n V R M E f U H X q e L 8 O q 4 b 4 i p k 4 d o q / 2 V d z l 4 v + o y N Y Y d G n s 6 5 O W T K Z d 3 Q w + P a W K b f w Y s E p i X Z 9 2 r u H K 4 h l X C 5 k G b V A U X C 7 T M Z U X K k o u + B l C V m 6 l J k S n Z 0 b I 0 2 r h 0 m p t B J a 0 n R n O 6 X E H s 3 3 k b p B 4 P P 1 G a Q + Q r C y E h M Y j w E S n e C + X l 4 m 9 D H B 0 8 Q 8 4 m E n X v F x f 6 u B S x I M w K k i 1 H g f w c l N l s G T S F q a Z P K X 8 n L 9 z t T N B G A Z d L c 8 J i u Y H F D S Q Z N C + N t 7 p h T P c F V V N i s 0 M w W d b p E P C j E L c 4 l c 2 g W 5 O n I N L x a c f u x 8 W 2 e 1 E m d G b H l 9 j 7 v O 4 z y M p S I b q o X h 7 Q 1 8 6 L 8 L w O v j Y j G E X N 5 L K o k 2 q 0 k t I y K h W e f 4 q O B u j O F n i w V d Y M Z 2 z J j R R X 1 E B C 4 e l w U z m V F 8 L D P q g W N S u c S o z G a e l v n 8 d 8 l 4 + n L 8 B g W 8 5 3 B m 9 x F x q g j F e r 5 Y 6 M b U H W 9 P V h / c g M z o U G D Q q c m C n 8 7 u n 5 q 2 O 6 4 Y i N F 0 7 I l g t o v j V J y O 7 s d D X K u i 3 3 a i Y V B u n k E s 9 W A X s U 3 m r B h d 7 k e I J L q A P w L o u B m 4 E C H d y y n k c t 3 e S s l z Z z s 6 F j c L E l 0 c t 3 S i J O s Q H x V c 7 z 2 8 J H U s O D b F 8 T P G f D p H q + F / 8 W j g V I u S O S X J c C H h I 6 C U m p N z h Y / L d O 5 p P O u o L g F d M s 9 4 l i g K J i Q e E 1 R U p 4 Z Q 6 e R g o S l f g v A 6 S d l 5 K 0 Q q Z n q 4 z D F c l m A W a j / s 3 W 5 I f m K 7 V 2 v D u n F r U Y I C v A 3 L 8 O b 6 c G M p Q Q y u V o j n J b F Y u U G S c D Y u X b w + E / 8 I X T u C C Q L E V 1 9 f z M h l x H B x i Z n H g U 6 l H z R b m A h r e l 0 P H a 5 s 7 P a f g 5 E r 5 G G h y t J p P 1 4 m s m K t y F b z B l z I I S y x 7 2 b W Q + t 0 D I v 9 R u J 0 j U P 1 r M 0 X A a u L 7 U Z D S u f g z q n g o g O 5 6 K M K z m B 3 4 / B u 8 r g U p a t y A V a r f s s L 0 n 1 w 7 t C 1 6 Z O F g 7 N a i W z U g t D F Y 8 A / h G v C / Y B Z A H y u g H v i 6 Y J t Q a P Q g U w O E w x + T g U F U x M G J + h j H k f B 7 I q 1 2 B 5 3 0 R 4 n V 6 e H K y W a 7 Y Z s t l / S 3 V M e 1 1 I R L K 3 y / o v / Q d k l 8 Z r O P g f 3 1 8 t 0 t t G 2 2 4 3 X 4 a 8 4 s g C r 1 h 2 7 o R / 4 T P Q M N E b t x m G L j u U p w R B i I k 6 r K W a J m h T H c 2 c L u m w 6 U H n y r 5 1 w E o J k 4 v r X J C U s i 9 I B / 5 J Y 7 J R h q 2 d I p E W 6 f R E 4 0 N b D k I k u Y x 6 x 2 r l R C A F j P p K J 9 8 H U e k h b q 2 v I 5 6 R J 1 M U 5 T w D J N 4 z o U B i j Q w 9 o S y V T v 3 G 2 E J j l C z J 9 t 2 9 6 W d Z B W 9 4 M A 6 b f X Z D F Q Y x r w x V v O w 3 Z a L y q 5 7 X h i a z h b 5 K J 2 G y 8 B Z 1 a B Z u X v X 5 k o T L L w U A m + / D b O B n 6 X H d T 4 Y q / + F W n e n o I R a F m Z u 0 I / i K W Y T h t r t M H F 6 1 + x 8 + S D Q c u K W Z z B Z M w u P 4 1 J 9 d R U G m d U i M Q p G v o n E U 5 P w b X Z 0 i / g N 0 f g B M b W d V A i / P 6 m u l t p T M A h 8 0 E X C X / T Q D c k + 4 g Q g 3 N 9 D 5 i G 8 0 O a r 0 g C M A a P V Z r 0 M q y W j w M V R D c R m c P 5 h z K g c e d B M Z 3 c U k V l v U M 4 4 L 5 S K a 8 j C t T 5 + 1 W R 1 + d z u O 5 g F F 0 3 L o s 1 f 5 S H t a + 4 X / i o e n s y l L z Z d m W q l j w U o z A i k F J P E z U 5 f O 3 y / L G 5 o i 0 p Q D r l J a R Y u H 0 E I r g 8 m A e I K R w Q x h b e N r W g + P k V K 6 G M m c h W I 2 W J D N 9 N G c 0 Z Q y 3 y s U 1 g y X J 4 o E v d R 6 R L Z c m L C 1 Z a t u G L l 3 G B A K L V 5 8 + 0 9 F 0 O 9 f J Y H x 0 E 2 4 k l x 8 L o 4 h 7 2 m + E P q N V C M a O 8 K B K J C Y L q H X D Y O k T r S y V A R U P h w j q s B B U E E w w k C R U D k G J 1 M A x L z Q o X U m m 9 8 P g p g i P M A i 9 c O 6 8 1 C t t 2 d + u S 6 P K G j 8 0 D x r x n S L V I N T g r a z U / 0 o W q 1 9 R 4 q 3 V X 9 L P p 4 q 2 j B c c e Q t t z / p Q t v S p i q H m R u z Q 8 l 9 8 b F / Y q H X R 8 f s s y b + U k m Q L F o o C M y T 2 7 6 y K O T o m h U m 6 h 9 r T + B e v 0 M Q 5 L g 6 z U 0 / q 2 h Y T i b u S y E d X C g L o X l i w D J Q W J h R Y e c l E B N w w A x r 9 p H Q u p 4 l z z Y x J d D S f j N k 8 X U S S I J m o L a K Z S r o t v N 6 g a n Z a M p K P d Y l x 6 w y S d H F F u 2 G g T b T F w 5 k 1 x i K D C l S B c B x l Q x n Q V e N G 1 Y e V Q x i 5 l t S t z S P X M I m H D V z E v w 4 s b n 5 S v j c 8 p x I I P d 3 7 H w f + M s g 9 r g a 0 b u M Q w u + i U 2 x o Y 2 p U d X e G 8 9 d t O 4 u g l p 0 O k d E q C V y H Z A q 5 T L Q u T 0 x 3 Z K r Q h l f V W / z K t L w W 3 m Z B N J K p D Q L Q L a J 7 x k F b X c t g M F j F T o U x B a 0 5 i d c R m W i F K P C M o Z g k 0 A m A P l h v y P E 1 F f c + I J n 4 G 5 K J b h 7 H 5 2 B l v d 0 Z 8 T f P z T a l Y t L n j z k X i J T g j o x h D L E y E w n C x V V Y h p Q E 6 T k e l U u P y M z E O X i e e Z n I P K G k 0 6 n y c L 2 d t x l j D Q 8 D 9 7 H d 8 6 S n i l C N d v C 4 J F a 3 J m t u Z X S R Q z e V h S s E r a n J C B z P t H O N d W k x Q k I h w v f l c 2 V p a P I A 5 + Q I e 6 C F 9 R w e m L b X M 9 C 9 Y o I A c Y g O F D O Z w Q m H L B k K M k o 8 L / e l o u Z n / N F A v M L f 6 e f R I P 8 k 4 K r q 1 j E + A n l o 5 a J T z u H C 6 U Z s g x C k y O n m Q a h J d p 1 h z M 8 b 9 7 3 z 0 x 0 k + Q i Q S 9 e E 7 0 J E 2 H U + m X 9 / A 0 B S c c Y u Z 9 U G L 2 L 2 D K 7 f T k u p c 1 l 2 1 r x 2 6 S 0 h + 8 7 g 4 f b z k k u e k V d W U v L V B / Z R R v Z U E Y q l Y I x d N B g P o b n b E r P E n Q D R K I k i t D i C 7 g C s S y s w 5 c 0 G U 0 o c g 0 K E 7 z u 1 j q S y Q e A d s n 4 h 4 W e m 9 7 i 2 E + c K V n T l O a j h w 3 E M B 2 u 5 e C S F n y n y n L 9 4 f u 1 N W L J H q C j n u o P c i o e C H g b d O 7 8 K J A B r E a X 2 h v + u F 1 z Q M h 5 4 M G 5 A 1 1 V q x e c b B e F m u 4 j q h D f / P o L h V a I 8 Y i V F Q K p C o S h j Y z N y p v g B 3 c d X u + m v A f O T L 0 q p 9 A U Z G / k i / v 6 a 3 N 6 9 q 0 m j U 0 U o Q g N 3 a l X N P I E g 0 P r 1 z a T k Z 7 w s E m E w j g n A I B 5 x D B M Y / Y S q B f 4 V 5 / y B 3 y R c s y A R 4 Y + 6 M 6 H A x R t 7 h k 8 C S x a 4 Y L y n 2 m u Q F j / O o S V h z O O T y C 0 + c 1 Q G 1 R e M i V r r U B r L O M 9 5 K I P u p Y e N 9 r Z n G W l l o u C x z O T F Y H D 8 h u e A K 2 k w v d w F k E U H l 7 3 2 M N x 4 S 6 T 7 c / U l b H + E 1 4 H g 7 v P M v k U 3 t P 7 r Q j m / K i v 1 V 0 4 f o f Y Q u O s O 5 4 y T Y C E 6 d V c z d I m g Z I h g X B G A 7 g i E j 2 s K 9 O x a 4 S N l j h 4 H w x R 4 v 3 D W 0 O o A 0 Q U c X 1 g I a 3 A P 6 l r y e L q G T E X z n v J P + 9 + G k A z F X L R m P S l / m D 4 t Q 6 I L C e E F I c O T D Z V c i H 1 0 I Z j 0 x M A S q p 6 F N w P E L V I T B u I r N 4 t r M p s X z m x S a a h b y y J e J n / C c J V I J K J X k 4 i Y 8 z G 2 J G U M N T o 6 o U u L D b t O x D u B Q m o a M Z z n P R A 5 s 3 r 6 Z u z O j b B + 7 d i 9 2 L / l S P G 8 K 6 l M R P P D K r C G z s 1 y j b 7 w z u g Q A g o 0 X U H / k 8 P F G S k v Q K D V b Y N V C S 2 m T 9 B C 3 d h I y V T R k b P h W r 4 g e w Z C e A u t R M a + a J l I O H X Z I p q X C Q D f l d N x s 3 6 V B 0 x C D D E I 3 A U O J 0 S m s 3 e 3 w R B Q 8 p 7 B X Y P s 6 t L x G e 9 7 Z O Z 7 t h X J H 5 4 B z T l l e q / 0 H C x x o c i M V A k e A 0 g G T 8 F b g o 2 E Y c t 7 7 R H M 6 u W U 9 M 3 2 q z D q i H m j b f U d w n z u B U l G l r A + d R Z q u 3 Z M n E 6 1 A R e q L a b r z b f p g j n p C T g 6 k + k E b 5 o E B F w 7 F h a A t X 3 B i 2 A 2 j m M 3 3 D g 6 0 q F M S L A o l V X d u p l b g K O 4 C V a T Y z t + E a 0 H C C I t l 8 6 L C s 4 H Q a J L R q v p D 5 a q 1 Q m T K Z L l M k 4 I + G M R Y 4 1 I p p 5 N r g e B R b 1 c 1 A T W S r O B i A V d 7 v / L z C V d b j 5 7 Z D k B x 8 D n Q R U / L B b J x G d l w k Y t G A n I m k a m + Z l l 1 A H o X e l U 7 m t 2 N g l L G C Y T h 1 l T e A + H 0 v + k P z I 4 N u c m Z N x N y Q h e R D L y u 1 G 3 W + l y B j G X K V N 3 1 X / W U 0 c o V h o w e C R q a y k Z v Z z R 7 T 4 p w O s V Q 9 Y P w 4 2 G 4 y j Q 6 b l j A g X Z r h A s u C m t w 1 6 X L o q H c P 0 C C 6 U z W i k k R 8 C 1 q H g p K N D U O h 9 L P 4 M Q g c R a H s T f a P U F 7 o F u K 1 w k L t D I T d T U z W S a H q 5 n O L t G L f 8 o M O o 3 P a G P g T d 0 O S Q Y e 5 I Y v F d m F 6 O J k R g k T M 9 F 7 s J R e + P a W r k O 6 0 8 3 E v f Y E T w b C L j J G c e Z S W k b r h R A i g k Q A q 0 i N f Q p 7 J y + c h B 1 E o Q v k o y v L F 5 8 I p K A x z Q M R 3 Y N S w 7 w y v j f 5 f G L E R B p E u c 8 M G w p 4 e 9 p 1 1 S y 7 r T u S t K l o r i I + 4 I i Y C x 4 2 l y + A N 9 7 r i r V R U v G n / A 7 r L 0 l N / f P y J P F V z 1 N S L e E C Q a n i h Z H D E U L p H O f I t B M X Q b n y k v x 4 m B S V R q O d F r b 6 O h Z 2 Y G l 5 I L 4 W m c 3 L E g u t W o R w W Y Z U H Q g 2 h 9 s N R q c m g 8 b G 3 z P r C F j M o 1 r S D y I k 5 K T G v + g b 5 y o o E V g u z B e I 1 l U i H p 1 s r q v s O J a D 9 n B O Q t 9 1 m 6 I A v f G z d j c 7 O D B 3 g D B q r K 3 b 9 2 U s x f H I e B 3 c H u w S K n A 8 n 9 n Q c r l k o h J Y R 1 n U v O 4 7 4 X T S 6 i n Y K K n L q b F z P m N b 1 d l u 1 n W X T X S r X s Q w I h g q T B 3 j 9 8 c r f Y K 7 D + o w j t J y / h 1 k E 7 l n c 0 a E X w d F I U L F q q + 1 n U k Z n H u o R B z T o I F q D 2 D p N 3 H 0 i J 6 S g F a P l I V Y c C 6 6 c q 4 d O k 4 s B w H u l r B 4 D L H w 2 i B m E Q B Y Q 2 m y E m w J g j K c 7 O O 8 X H A b C f d X L q + o T G 8 f g i W G e P q s t 9 6 / c 9 l 9 r K 3 O y G R M r l x W k x b f Y e Q h 2 K a K n 5 c r d 2 p R A Y d n 3 Q R E z G 4 9 z N 5 L N X h X C W S q a f O j F Y L m t l A p x s d x F P U w i S Z w p X R M x U x y 4 4 c L k P Q m K m i c O B 7 H f O y E f d w P I b a n G Q K 0 u Q A y c S S o Z c f p n V K + i D 0 H X x l 7 B E G Y x a d H H k M J b 4 O y n a T S R H E b m n E P d w I m 7 V 5 w b g Q 4 x W 6 m + F K D R 5 P S 0 f k r o J M s H A U p e z c 4 5 O J Y P x H C w g y M f O n t Z a M J f u A F R Q E N x H 4 8 D O f l O q 2 I 9 s r 3 n 1 Z f w 0 1 f m E k m I x C W 5 1 a Q u 1 1 6 t K o Q U j o 2 2 u Q j A A W r b H b 8 J p E s 1 G M S w I w P s n A r H M r T R O k Y B a M r h M J S U H I n P G 2 6 W + m E L f g v F o x A X I y M 8 a / m T j w 0 + j R O I w l Q x + c b 3 v 7 9 g 5 C j H t F G M 2 7 / l 8 + N L C P x C z h o Y A I t K y J z w G y M d 2 u y R g q D g b b f O 7 o j G B a D 1 U K J 9 z v o 4 I W z w d T 8 L r 8 s Z 9 8 6 Q e O R X H P J x O / f e r C J 6 Q 8 g X P 4 t 8 X M X 1 C W Z N u I p y y + 9 7 5 7 p 5 C A C 3 4 + e V Y m i i 9 o / 5 x a Q m 2 Y J a n v u r p t J c G 1 H j h F / F N X P L 8 c r e P 9 l 9 q e 7 g 2 J R y E K 1 o n g v 9 T i G i Q f J z K M l C W d x i D t 6 G v h G K C / B 0 I z g X Q b I + g S E t 5 r h L A K V l / 0 g 7 p X E f e I b p w m J / p I I B f 6 p + X t G c x 9 G 4 h T G P A c T g I t l L d Z d U J m 8 k 9 L s + F Z X C 6 / z P o + 7 t T B h V 4 c k K r T 7 u C J 3 m F W c Y y S h c 3 A q S V U A 0 J n w n J w O g T H i O h 2 c U W i L k D T q 6 u k l g q d Q A v D + j O S i P 8 y m I 8 M s q Y K r l R X B 8 R E L k L Z P o O X I 3 A 5 e R 9 9 w Y Q E 3 S C O L Q V g g i C U k A h v T d o F z j w e h K 6 U v Q + 6 i C C V p 1 T o v k b c Y F p o D u a + U w W p c d P j S T L E b C d V U g S x U y k / L v M j H 5 b t t Y o c 7 j R A J r j h + H d z 6 V B 2 8 B l B g r 1 T c K B U F 2 v f k E r T W 4 f w 1 C Y l i B e M l r z o Z u S 7 L 7 a O N l D u Q n s T M V N d 3 N w J k w 1 p N Y K 5 Q c D B v R b k 1 5 H i 2 Z j A m t a N M Q / L c M J x i Y + O Y 8 h X 7 m V k r m z F T 5 O n B W q g 8 w r P e u 8 1 7 v B J q C V K + J s u X x z C i Y U o G C e F X D u t X i B Z o n i c g e J h Q Y t / N D b X C 9 Y l u o W n / H e 9 0 I r z T l i Z u V J p r 8 t e 2 y O j 4 y D G Y a I C / 0 + n I w X C 7 w B I 6 V N N q A u N b Z k a c 2 R k A T F O s I Y E 4 g i v E g L x T 5 x A x Q J N S O 0 a 2 o f 1 4 L Y l m S n H 2 8 A 6 i q M K C V d 0 f Y U c Y g W N c d g V n J U L 5 Y + O 5 y o 6 V L y x C 8 w w V c 5 x r D B B q M l h s d Q 1 j A O T D T E z k Y + r I G h p c E E u l M m B W J K T y i Q s 5 M z w E W G 3 l S n 4 u C G F R w U I b 0 B B u F q F 3 g t u L e T S 7 e Y z h + K t K B g 3 k V j 8 N 4 C N v n 1 4 8 G 1 1 y Y n H 3 c V j E D g 4 P M C / e P 9 j v T g O 8 o B M b H h a G G p 2 u D g c i 3 G D 2 r y h g G M Z T 4 R Q v p y U 1 n Z G 7 I h 7 o Q W k F F 6 6 M H Y T w g + X k u l 4 W g 9 a G 5 f L e u F 2 p C E p W N C j 5 A C / 5 z U 0 h s L 9 0 h U L z b f y L F / S z 7 j F w 2 A l f R S w e G 5 Q K 2 g 3 l F x a C w g 3 0 l C r G x E R d c E 8 o T w C y c T x u L c L E I V k M l g H y c L i o y y q B 5 e D 2 p y T p W S C M t L a w F 5 l Q / e P G c D w V I 8 k l E K q c k Y W i h / X 9 9 8 J 0 M k 5 1 Y T i + J 9 t d 3 R N P U 8 7 h z p H S 3 4 e A R G N y a k g u d m 2 7 N / z s 1 T M o s H 9 U K t H j c 7 R d V o 0 B t 2 M 0 a h 1 q f V Z I E r S Q U h b d k b S K V h K H Y m n V o Z A U c g p a O k z X j l O g M B i M C F B t z A G 3 A G w B + o G 4 r x O U 4 V Y C 3 Y J k F W t Q Y 9 e Q Q x I I k d j t b g Y 7 D H B M S 1 V D O F Y s Q c G j h m F s n n g e R R R k o f A L C B R H h l B z N N L w E c F U / K 6 p g U T H K H z 1 Q 3 n d B O K i 7 Z k J l 0 5 v G / D Y 4 O w s X G o H d t r n o Z 8 B K h m j y B d N C V N 9 4 V F n 8 w S H l V 5 o / N J M F 4 D w s 9 1 / x S a / M B 9 q K v p L f + 1 c c h j I f T h R A b d Q 4 2 b f G l X V 9 V P O q g F 6 Z M U 0 c o J r r w U Q q A I 8 H t d v J J J D x K J i 8 6 w a o L L T k e s g B u 4 g L S Y W m F R k Y Y 7 L o s b e / L a a l K r 6 9 8 R s B I j G O + i 9 U Y b u G 0 O U 1 A x U A H i T y g b b 9 1 C W q t 4 M A t I l M p l u X 8 H f Q H Y x 5 P T H g l c w 4 K x G K H i o l l E S 4 n V s e 3 T T S g m A J b s o q T H b T m 4 h 9 a h M F I 7 U v u H p 0 y E 0 b g H o U M s w q k S o Z S x y z K l G F j t G s Q x k p y g V V K C c U o 5 4 w I I D c 9 H l z N k G V m a V M g V 5 e s r 0 N a 0 T K z l Y / K A 0 z E C d 4 / W i B b P F 3 I l d p + 0 v M Z X m u 4 G C a j Z t Q Y Q V o C E J 5 n p 5 v K 8 T J d T E e B c s V l D X o / 3 y e e g i 4 x 7 o I x N Z v b l m b E 7 W q + 4 d v g O i B Z d S T 8 d r f d F d 5 C r / C q h q D h A C i o b T p Z U S x 9 v 0 V h J Q V D o L 1 2 5 J n O F j w x V R a F j V y A L S R O s t M S F Y Y j V u 3 u y d N O 7 H g n G Y 8 Y 6 y d O d l A h w b t S S k Q a E G s S a L V L 4 0 V G 0 A t T 0 z Y d 0 L t C Q E K K g 2 i A A h Z k k b K 7 i c 7 h N M d m 1 v b u H k i k 7 k i 9 T I P B 9 t F K B 1 m V A Z o t g H 3 7 x T l Y 3 i + t C O M M X B i s / m C S B z J B E P M 7 l d X O X V a t q e M h V j P L d O 8 q r 2 6 b l V X D r g r K q u P t j p Q g H t 3 2 8 t p q S Z y c e H L m L X j b u S S 1 E 5 t R w r g h k Q 3 m Z J 6 z e G w d N m F D x 0 E r 2 U R Q K 9 h U f L i Y 5 E p Q o t Z p N y W S z u h 7 f l v W K / 2 0 8 O G 5 F Q s X h 7 i v r c v k 5 z 9 t o N S w d 7 8 o V T E m h i / + G U A D l a 2 x 6 W Q o Q z u s j E 7 B A X P i R V e g I 4 o P q B g b d 1 N w B 1 K 1 C B 0 c E 2 h s v g Q A z m 4 Z j D l Y s S Z k t K c z 6 q W Z m E z k m R C 3 L K o B + K e 4 Y c B N p r s X H q f z z I 9 T S H r i c G D c c I C g D 3 A C g Z R u S h Q B f H 1 u V 1 3 f m d B 7 Y 3 e 2 U f H i + D Y J 6 w s 2 Z u z r H i E t F 6 7 P S b f Q 1 d + O u b m P q Z s 5 7 z 5 7 m / e P C n M a i 1 o k K x 5 K 9 m i X j x r 2 e d L Z R f V X c o p f a f 2 X V l O t T l r q C i Y S r 6 6 o z 8 T J 0 q R 2 n R t D 9 G w g + f 6 9 y I Z G C V Z M e L i / L / L l z c m A 9 g I s 6 2 K W n N S K W 3 9 p G m 7 p y 5 s K Y t O p t M X H j u a J H 2 o I 5 q V v i t O H 6 c n G Y N H c b + R t C e V g Y a 8 h i f l e + v + D t I K h r L E S h w T 4 6 j p U F d N G O Y q I + g C a s r o J A q Z w U Z / x Y J Q A J N U j j D s C t r Z S u U 0 6 B / P b D t J g Q 0 m f O d n T q y W Y 1 o X O v i I 3 9 u p g p U 8 Y L E L T Q t a j I l / Z T u g / V 9 Y k 9 S b t w m 0 i s o P h X S Q M X 1 r e m a n E Y p / B 9 o G A A u 7 U r j t 0 Q M 8 + U e w S 0 6 D H W g q D l o k v 4 E P f Q R j P M l B x 5 a r Y T U L k L R u O O 5 6 Y + J g J C 1 a o V t U 4 p t M d 6 5 0 V + 4 x 3 Q B 3 T h + N u N p Q O Z W e h 2 5 7 l y x H j 2 M t p 1 3 r N + a A P L O k T z w S X 9 G 0 I d w 5 h a l A / n R 2 T c 4 j b 6 s D C 0 S H S f q K G p l e k + a Z a u 6 b l E K m Q g l 1 q p e H V 7 s F S X b A G d O Q q X M E g A M B 7 Q c p 8 + o D C S s J y A R y J o X N V 9 f q 4 K S 0 L M j 8 I 1 A c d v b p q 6 I q 3 W A / L 8 v G f O 3 2 K R r w 4 k 4 5 x 0 3 9 T t P L 7 2 2 o E h Z / L b + P x 4 s J a x l V a P q 3 t L 9 2 / N S 1 k H Z I L l p S u 5 W D 0 L R e S 7 W m w D t e C + p Y h a 9 B P A u W J h q 0 s Y 1 j 4 u B e v J i Y l D g a L c 2 w / B N I 9 K 5 V B K p b K s t r 5 x 4 l R 5 1 g H S l S P W 7 x / I R 5 / 9 D M 5 u q o L i N b p + X 7 s h T v o c u u q U b Q l 6 E q 4 l y 3 J j p w o 3 B z 4 7 B Z l C S O G m c F F g d F o 4 O g w C 6 V L Y K G A U U l o u f y G V H r Q K k h 6 D 9 i e Z K B z B m n Y M p o / g d Z y C V e 0 2 v u O 1 m D q m q 0 O L w X g p h H L W U T I R X P y F V e s k k 1 b J M y P Y N Z M Y h C T 5 O f 5 l Z F R Q A + j C k 3 w + Z h z 5 u / Y G 4 q 2 c r N f K u m h m o 7 4 L Q Y K g 8 l m 1 + h u A d b 1 X v Q A y 4 f o k T Y r u I v 5 l v S D X / 2 a m N D h 2 S J B M S 3 s p 2 a n B r f X 3 0 K L m 7 0 c m c r g L J H A M m Y i g L C n 4 T U C U Q W C q P R i K z J Z M u H R w V y E T 3 K s q I J O G B i z L g j f D y Z F G I i 3 / P x a c m H r K C t + 1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 G u i d = " 7 d 9 0 2 4 7 6 - 2 0 6 0 - 4 d 8 a - 9 d 6 9 - e 1 0 c a e c d 4 f 6 a "   R e v = " 1 "   R e v G u i d = " 2 1 a f 1 f 3 1 - a d b 8 - 4 d 7 b - a 6 8 c - c 6 c c 4 8 4 e 3 f e 5 " 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 C o l u m n s \ S t a t e < / K e y > < / D i a g r a m O b j e c t K e y > < D i a g r a m O b j e c t K e y > < K e y > C o l u m n s \ D a t e < / K e y > < / D i a g r a m O b j e c t K e y > < D i a g r a m O b j e c t K e y > < K e y > C o l u m n s \ F r e q u e n c y < / K e y > < / D i a g r a m O b j e c t K e y > < D i a g r a m O b j e c t K e y > < K e y > C o l u m n s \ E s t i m a t e d   U n e m p l o y m e n t   R a t e   ( % ) < / K e y > < / D i a g r a m O b j e c t K e y > < D i a g r a m O b j e c t K e y > < K e y > C o l u m n s \ E s t i m a t e d   E m p l o y e d < / K e y > < / D i a g r a m O b j e c t K e y > < D i a g r a m O b j e c t K e y > < K e y > C o l u m n s \ E s t i m a t e d   L a b o u r   P a r t i c i p a t i o n   R a t e   ( % ) < / K e y > < / D i a g r a m O b j e c t K e y > < D i a g r a m O b j e c t K e y > < K e y > C o l u m n s \ A r e a < / K e y > < / D i a g r a m O b j e c t K e y > < D i a g r a m O b j e c t K e y > < K e y > C o l u m n s \ L o n g i t u d e < / K e y > < / D i a g r a m O b j e c t K e y > < D i a g r a m O b j e c t K e y > < K e y > C o l u m n s \ L a t t i t u d e 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 C o l u m n s \ F r e q u e n c y 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 C o l u m n s \ E s t i m a t e d   U n e m p l o y m e n t   R a t e   ( % ) 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 C o l u m n s \ E s t i m a t e d   E m p l o y e d 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 C o l u m n s \ E s t i m a t e d   L a b o u r   P a r t i c i p a t i o n   R a t e   ( % ) 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 C o l u m n s \ A r e a 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 C o l u m n s \ L o n g i t u d e 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 C o l u m n s \ L a t t i t u d e 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 S t a t e < / s t r i n g > < / k e y > < v a l u e > < i n t > 9 5 < / i n t > < / v a l u e > < / i t e m > < i t e m > < k e y > < s t r i n g > D a t e < / s t r i n g > < / k e y > < v a l u e > < i n t > 9 2 < / i n t > < / v a l u e > < / i t e m > < i t e m > < k e y > < s t r i n g > F r e q u e n c y < / s t r i n g > < / k e y > < v a l u e > < i n t > 1 4 4 < / i n t > < / v a l u e > < / i t e m > < i t e m > < k e y > < s t r i n g > E s t i m a t e d   U n e m p l o y m e n t   R a t e   ( % ) < / s t r i n g > < / k e y > < v a l u e > < i n t > 3 6 8 < / i n t > < / v a l u e > < / i t e m > < i t e m > < k e y > < s t r i n g > E s t i m a t e d   E m p l o y e d < / s t r i n g > < / k e y > < v a l u e > < i n t > 2 3 6 < / i n t > < / v a l u e > < / i t e m > < i t e m > < k e y > < s t r i n g > E s t i m a t e d   L a b o u r   P a r t i c i p a t i o n   R a t e   ( % ) < / s t r i n g > < / k e y > < v a l u e > < i n t > 4 1 0 < / i n t > < / v a l u e > < / i t e m > < i t e m > < k e y > < s t r i n g > A r e a < / s t r i n g > < / k e y > < v a l u e > < i n t > 9 2 < / i n t > < / v a l u e > < / i t e m > < i t e m > < k e y > < s t r i n g > L o n g i t u d e < / s t r i n g > < / k e y > < v a l u e > < i n t > 1 3 9 < / i n t > < / v a l u e > < / i t e m > < i t e m > < k e y > < s t r i n g > L a t t i t u d e < / s t r i n g > < / k e y > < v a l u e > < i n t > 1 3 0 < / i n t > < / v a l u e > < / i t e m > < i t e m > < k e y > < s t r i n g > R e g i o n < / s t r i n g > < / k e y > < v a l u e > < i n t > 1 1 1 < / i n t > < / v a l u e > < / i t e m > < / C o l u m n W i d t h s > < C o l u m n D i s p l a y I n d e x > < i t e m > < k e y > < s t r i n g > S t a t e 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 F r e q u e n c y < / s t r i n g > < / k e y > < v a l u e > < i n t > 2 < / i n t > < / v a l u e > < / i t e m > < i t e m > < k e y > < s t r i n g > E s t i m a t e d   U n e m p l o y m e n t   R a t e   ( % ) < / s t r i n g > < / k e y > < v a l u e > < i n t > 3 < / i n t > < / v a l u e > < / i t e m > < i t e m > < k e y > < s t r i n g > E s t i m a t e d   E m p l o y e d < / s t r i n g > < / k e y > < v a l u e > < i n t > 4 < / i n t > < / v a l u e > < / i t e m > < i t e m > < k e y > < s t r i n g > E s t i m a t e d   L a b o u r   P a r t i c i p a t i o n   R a t e   ( % ) < / s t r i n g > < / k e y > < v a l u e > < i n t > 5 < / i n t > < / v a l u e > < / i t e m > < i t e m > < k e y > < s t r i n g > A r e a < / s t r i n g > < / k e y > < v a l u e > < i n t > 6 < / i n t > < / v a l u e > < / i t e m > < i t e m > < k e y > < s t r i n g > L o n g i t u d e < / s t r i n g > < / k e y > < v a l u e > < i n t > 7 < / i n t > < / v a l u e > < / i t e m > < i t e m > < k e y > < s t r i n g > L a t t i t u d e < / s t r i n g > < / k e y > < v a l u e > < i n t > 8 < / i n t > < / v a l u e > < / i t e m > < i t e m > < k e y > < s t r i n g > R e g i o n 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 2 0 2 4 - 0 4 - 1 2 T 2 1 : 2 4 : 3 4 . 8 8 2 4 6 0 8 + 0 5 : 3 0 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1A8BB7E1-358B-45A0-AA75-02E4DD744377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20F47CF5-A80F-4B84-ACAD-541A4C490CB1}">
  <ds:schemaRefs>
    <ds:schemaRef ds:uri="http://www.w3.org/2001/XMLSchema"/>
    <ds:schemaRef ds:uri="http://microsoft.data.visualization.Client.Excel/1.0"/>
  </ds:schemaRefs>
</ds:datastoreItem>
</file>

<file path=customXml/itemProps11.xml><?xml version="1.0" encoding="utf-8"?>
<ds:datastoreItem xmlns:ds="http://schemas.openxmlformats.org/officeDocument/2006/customXml" ds:itemID="{0583C4C0-1024-4242-8BF0-6FF234FA1229}">
  <ds:schemaRefs/>
</ds:datastoreItem>
</file>

<file path=customXml/itemProps12.xml><?xml version="1.0" encoding="utf-8"?>
<ds:datastoreItem xmlns:ds="http://schemas.openxmlformats.org/officeDocument/2006/customXml" ds:itemID="{C6BD892C-9994-47E2-A581-984D20BCB6AE}">
  <ds:schemaRefs/>
</ds:datastoreItem>
</file>

<file path=customXml/itemProps13.xml><?xml version="1.0" encoding="utf-8"?>
<ds:datastoreItem xmlns:ds="http://schemas.openxmlformats.org/officeDocument/2006/customXml" ds:itemID="{A787D264-2830-4D48-B74D-9EF011842384}">
  <ds:schemaRefs/>
</ds:datastoreItem>
</file>

<file path=customXml/itemProps14.xml><?xml version="1.0" encoding="utf-8"?>
<ds:datastoreItem xmlns:ds="http://schemas.openxmlformats.org/officeDocument/2006/customXml" ds:itemID="{F7C08082-96E1-4281-9869-DACD4AC3C9E2}">
  <ds:schemaRefs/>
</ds:datastoreItem>
</file>

<file path=customXml/itemProps15.xml><?xml version="1.0" encoding="utf-8"?>
<ds:datastoreItem xmlns:ds="http://schemas.openxmlformats.org/officeDocument/2006/customXml" ds:itemID="{640EDD40-9F89-4FB5-A5C1-1943B6F9ED2D}">
  <ds:schemaRefs/>
</ds:datastoreItem>
</file>

<file path=customXml/itemProps16.xml><?xml version="1.0" encoding="utf-8"?>
<ds:datastoreItem xmlns:ds="http://schemas.openxmlformats.org/officeDocument/2006/customXml" ds:itemID="{FB1F74E0-CF28-4D29-9F44-70F2FD8E17A3}">
  <ds:schemaRefs/>
</ds:datastoreItem>
</file>

<file path=customXml/itemProps17.xml><?xml version="1.0" encoding="utf-8"?>
<ds:datastoreItem xmlns:ds="http://schemas.openxmlformats.org/officeDocument/2006/customXml" ds:itemID="{EDD06CC5-90FA-4598-9308-C50093F52AA8}">
  <ds:schemaRefs/>
</ds:datastoreItem>
</file>

<file path=customXml/itemProps18.xml><?xml version="1.0" encoding="utf-8"?>
<ds:datastoreItem xmlns:ds="http://schemas.openxmlformats.org/officeDocument/2006/customXml" ds:itemID="{B7B19B62-B813-46A0-8282-60D4F902B3DB}">
  <ds:schemaRefs/>
</ds:datastoreItem>
</file>

<file path=customXml/itemProps19.xml><?xml version="1.0" encoding="utf-8"?>
<ds:datastoreItem xmlns:ds="http://schemas.openxmlformats.org/officeDocument/2006/customXml" ds:itemID="{02FA121D-DECD-4B29-B1E0-E0FDA0889D84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4A162863-DF8E-4B72-A5BC-1486F0FF574E}">
  <ds:schemaRefs/>
</ds:datastoreItem>
</file>

<file path=customXml/itemProps3.xml><?xml version="1.0" encoding="utf-8"?>
<ds:datastoreItem xmlns:ds="http://schemas.openxmlformats.org/officeDocument/2006/customXml" ds:itemID="{A8CA65B3-F208-4D46-B103-4976C927C1A6}">
  <ds:schemaRefs/>
</ds:datastoreItem>
</file>

<file path=customXml/itemProps4.xml><?xml version="1.0" encoding="utf-8"?>
<ds:datastoreItem xmlns:ds="http://schemas.openxmlformats.org/officeDocument/2006/customXml" ds:itemID="{51F7F32C-424E-4622-896E-1D505E88FFBD}">
  <ds:schemaRefs/>
</ds:datastoreItem>
</file>

<file path=customXml/itemProps5.xml><?xml version="1.0" encoding="utf-8"?>
<ds:datastoreItem xmlns:ds="http://schemas.openxmlformats.org/officeDocument/2006/customXml" ds:itemID="{0E06E589-72AB-4566-B15F-90DC092A0AC6}">
  <ds:schemaRefs/>
</ds:datastoreItem>
</file>

<file path=customXml/itemProps6.xml><?xml version="1.0" encoding="utf-8"?>
<ds:datastoreItem xmlns:ds="http://schemas.openxmlformats.org/officeDocument/2006/customXml" ds:itemID="{7AB7B4FA-058D-41E7-9A7B-1FD8D97823E7}">
  <ds:schemaRefs/>
</ds:datastoreItem>
</file>

<file path=customXml/itemProps7.xml><?xml version="1.0" encoding="utf-8"?>
<ds:datastoreItem xmlns:ds="http://schemas.openxmlformats.org/officeDocument/2006/customXml" ds:itemID="{0F5B831A-5B0E-41C9-A176-864F917648B3}">
  <ds:schemaRefs/>
</ds:datastoreItem>
</file>

<file path=customXml/itemProps8.xml><?xml version="1.0" encoding="utf-8"?>
<ds:datastoreItem xmlns:ds="http://schemas.openxmlformats.org/officeDocument/2006/customXml" ds:itemID="{974B0A38-6CC6-47EC-B6F1-C2A431200A24}">
  <ds:schemaRefs/>
</ds:datastoreItem>
</file>

<file path=customXml/itemProps9.xml><?xml version="1.0" encoding="utf-8"?>
<ds:datastoreItem xmlns:ds="http://schemas.openxmlformats.org/officeDocument/2006/customXml" ds:itemID="{A3F878B2-240E-4B26-BDB9-8C6DA22EF1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Pivot</vt:lpstr>
      <vt:lpstr>Piv-Updated</vt:lpstr>
      <vt:lpstr>Table1</vt:lpstr>
      <vt:lpstr>Piv-Post</vt:lpstr>
      <vt:lpstr>Post-COVID</vt:lpstr>
      <vt:lpstr>Piv-Pre</vt:lpstr>
      <vt:lpstr>Pre-COVID</vt:lpstr>
      <vt:lpstr>Full Data</vt:lpstr>
      <vt:lpstr>2020 Data</vt:lpstr>
      <vt:lpstr>Dashboard</vt:lpstr>
      <vt:lpstr>Rough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Navaneeth B K</dc:creator>
  <cp:lastModifiedBy>Navaneeth B K</cp:lastModifiedBy>
  <dcterms:created xsi:type="dcterms:W3CDTF">2024-04-08T10:41:14Z</dcterms:created>
  <dcterms:modified xsi:type="dcterms:W3CDTF">2024-04-14T06:25:56Z</dcterms:modified>
</cp:coreProperties>
</file>