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Study\ENTRI\Excel\"/>
    </mc:Choice>
  </mc:AlternateContent>
  <xr:revisionPtr revIDLastSave="0" documentId="8_{332A3507-E711-4589-B39F-B0F6BC4D1D3A}" xr6:coauthVersionLast="47" xr6:coauthVersionMax="47" xr10:uidLastSave="{00000000-0000-0000-0000-000000000000}"/>
  <bookViews>
    <workbookView xWindow="-108" yWindow="-108" windowWidth="23256" windowHeight="12456" firstSheet="1" activeTab="1" xr2:uid="{27001F22-0875-7341-BE7C-AC3E445F50DD}"/>
  </bookViews>
  <sheets>
    <sheet name="Sheet3" sheetId="5" r:id="rId1"/>
    <sheet name="Dashborads" sheetId="6" r:id="rId2"/>
    <sheet name="Sheet5" sheetId="7" r:id="rId3"/>
    <sheet name="Detail1" sheetId="3" r:id="rId4"/>
    <sheet name="Sheet1" sheetId="2" r:id="rId5"/>
    <sheet name="Sheet2" sheetId="4" r:id="rId6"/>
    <sheet name="Sheet6" sheetId="8" r:id="rId7"/>
    <sheet name="Sheet7" sheetId="9" r:id="rId8"/>
    <sheet name="Sheet8" sheetId="10" r:id="rId9"/>
    <sheet name="Sheet9" sheetId="11" r:id="rId10"/>
    <sheet name="Data" sheetId="1" r:id="rId11"/>
  </sheets>
  <definedNames>
    <definedName name="Slicer_Months__Date">#N/A</definedName>
    <definedName name="Slicer_Product">#N/A</definedName>
    <definedName name="Slicer_Region">#N/A</definedName>
  </definedNames>
  <calcPr calcId="191029"/>
  <pivotCaches>
    <pivotCache cacheId="26" r:id="rId12"/>
    <pivotCache cacheId="3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2" i="1" l="1"/>
  <c r="J192" i="1"/>
</calcChain>
</file>

<file path=xl/sharedStrings.xml><?xml version="1.0" encoding="utf-8"?>
<sst xmlns="http://schemas.openxmlformats.org/spreadsheetml/2006/main" count="850" uniqueCount="45">
  <si>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</si>
  <si>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</si>
  <si>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</si>
  <si>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</si>
  <si>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</si>
  <si>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</si>
  <si>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</si>
  <si>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</si>
  <si>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</si>
  <si>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</si>
  <si>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</si>
  <si>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</si>
  <si>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</si>
  <si>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</si>
  <si>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</si>
  <si>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</si>
  <si>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</si>
  <si>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</si>
  <si>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</si>
  <si>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</si>
  <si>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</si>
  <si>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</si>
  <si>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</si>
  <si>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</si>
  <si>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</si>
  <si>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Sum of Revenues</t>
  </si>
  <si>
    <t>Average of Revenues</t>
  </si>
  <si>
    <t>Details for Sum of Revenues - Region: North America</t>
  </si>
  <si>
    <t>Sum of Expenses</t>
  </si>
  <si>
    <t>Sum of Profit Margin</t>
  </si>
  <si>
    <t>Sum of Profit %</t>
  </si>
  <si>
    <t>Count of Quantity</t>
  </si>
  <si>
    <t>APPLE DASHBORAD SALES REPORT</t>
  </si>
  <si>
    <t>Mar</t>
  </si>
  <si>
    <t>Apr</t>
  </si>
  <si>
    <t>Jun</t>
  </si>
  <si>
    <t>Jul</t>
  </si>
  <si>
    <t>Aug</t>
  </si>
  <si>
    <t>Sep</t>
  </si>
  <si>
    <t>Oct</t>
  </si>
  <si>
    <t>Nov</t>
  </si>
  <si>
    <t>May</t>
  </si>
  <si>
    <t>Jan</t>
  </si>
  <si>
    <t>Dec</t>
  </si>
  <si>
    <t>WASTH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</si>
</sst>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_-* #,##0_-;\-* #,##0_-;_-* &quot;-&quot;??_-;_-@_-"/>
  </numFmts>
  <fonts count="8"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
      <sz val="36"/>
      <color theme="1"/>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diagonal/>
    </border>
    <border>
      <left/>
      <right/>
      <top style="thin">
        <color indexed="64"/>
      </top>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34">
    <xf numFmtId="0" fontId="0" fillId="0" borderId="0" xfId="0"/>
    <xf numFmtId="1" fontId="0" fillId="0" borderId="0" xfId="0" applyNumberFormat="1"/>
    <xf numFmtId="14" fontId="0" fillId="0" borderId="0" xfId="0" applyNumberFormat="1"/>
    <xf numFmtId="0" fontId="4" fillId="0" borderId="0" xfId="0" applyFont="1" applyAlignment="1">
      <alignment horizontal="center"/>
    </xf>
    <xf numFmtId="165" fontId="0" fillId="3" borderId="2" xfId="1" applyNumberFormat="1" applyFont="1" applyFill="1" applyBorder="1" applyAlignment="1">
      <alignment horizontal="left"/>
    </xf>
    <xf numFmtId="165" fontId="0" fillId="0" borderId="1" xfId="1" applyNumberFormat="1" applyFont="1" applyBorder="1" applyAlignment="1">
      <alignment horizontal="left"/>
    </xf>
    <xf numFmtId="165" fontId="0" fillId="3" borderId="1" xfId="1" applyNumberFormat="1" applyFont="1" applyFill="1" applyBorder="1" applyAlignment="1">
      <alignment horizontal="left"/>
    </xf>
    <xf numFmtId="0" fontId="5" fillId="0" borderId="1" xfId="0" applyFont="1" applyBorder="1"/>
    <xf numFmtId="0" fontId="5" fillId="3" borderId="1" xfId="0" applyFont="1" applyFill="1" applyBorder="1"/>
    <xf numFmtId="14" fontId="0" fillId="3" borderId="2" xfId="0" applyNumberFormat="1" applyFill="1" applyBorder="1" applyAlignment="1">
      <alignment horizontal="left"/>
    </xf>
    <xf numFmtId="0" fontId="0" fillId="3" borderId="2" xfId="0" applyFill="1" applyBorder="1"/>
    <xf numFmtId="1" fontId="0" fillId="3" borderId="2" xfId="0" applyNumberFormat="1" applyFill="1" applyBorder="1" applyAlignment="1">
      <alignment horizontal="left"/>
    </xf>
    <xf numFmtId="166" fontId="0" fillId="3" borderId="2" xfId="0" applyNumberFormat="1" applyFill="1" applyBorder="1" applyAlignment="1">
      <alignment horizontal="left"/>
    </xf>
    <xf numFmtId="14" fontId="0" fillId="0" borderId="1" xfId="0" applyNumberFormat="1" applyBorder="1" applyAlignment="1">
      <alignment horizontal="left"/>
    </xf>
    <xf numFmtId="0" fontId="0" fillId="0" borderId="1" xfId="0" applyBorder="1"/>
    <xf numFmtId="1" fontId="0" fillId="0" borderId="1" xfId="0" applyNumberFormat="1" applyBorder="1" applyAlignment="1">
      <alignment horizontal="left"/>
    </xf>
    <xf numFmtId="166" fontId="0" fillId="0" borderId="1" xfId="0" applyNumberFormat="1" applyBorder="1" applyAlignment="1">
      <alignment horizontal="left"/>
    </xf>
    <xf numFmtId="14" fontId="0" fillId="3" borderId="1" xfId="0" applyNumberFormat="1" applyFill="1" applyBorder="1" applyAlignment="1">
      <alignment horizontal="left"/>
    </xf>
    <xf numFmtId="0" fontId="0" fillId="3" borderId="1" xfId="0" applyFill="1" applyBorder="1"/>
    <xf numFmtId="1" fontId="0" fillId="3" borderId="1" xfId="0" applyNumberFormat="1" applyFill="1" applyBorder="1" applyAlignment="1">
      <alignment horizontal="left"/>
    </xf>
    <xf numFmtId="166" fontId="0" fillId="3" borderId="1" xfId="0" applyNumberFormat="1" applyFill="1" applyBorder="1" applyAlignment="1">
      <alignment horizontal="left"/>
    </xf>
    <xf numFmtId="0" fontId="0" fillId="3" borderId="1" xfId="0" applyFill="1" applyBorder="1" applyAlignment="1">
      <alignment horizontal="left"/>
    </xf>
    <xf numFmtId="0" fontId="0" fillId="0" borderId="1" xfId="0" applyBorder="1" applyAlignment="1">
      <alignment horizontal="left"/>
    </xf>
    <xf numFmtId="0" fontId="0" fillId="3" borderId="2" xfId="0" applyFill="1" applyBorder="1"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3" fillId="2" borderId="0" xfId="0" applyFont="1" applyFill="1" applyBorder="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4" fillId="0" borderId="0" xfId="0" applyFont="1"/>
    <xf numFmtId="0" fontId="0" fillId="0" borderId="0" xfId="0" applyNumberFormat="1"/>
    <xf numFmtId="0" fontId="0" fillId="0" borderId="0" xfId="0" applyAlignment="1">
      <alignment horizontal="center"/>
    </xf>
    <xf numFmtId="0" fontId="7" fillId="0" borderId="0" xfId="0" applyFont="1" applyAlignment="1">
      <alignment horizontal="center"/>
    </xf>
  </cellXfs>
  <cellStyles count="4">
    <cellStyle name="Comma" xfId="1" builtinId="3"/>
    <cellStyle name="Hyperlink 2 2" xfId="3" xr:uid="{5F8554D0-13F7-40B8-B1E2-BCEEEDC72B05}"/>
    <cellStyle name="Normal" xfId="0" builtinId="0"/>
    <cellStyle name="Normal 2" xfId="2" xr:uid="{FCFDAFD4-E6E0-4166-8FA5-E6A572BA2C57}"/>
  </cellStyles>
  <dxfs count="12">
    <dxf>
      <numFmt numFmtId="19" formatCode="dd/mm/yyyy"/>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left" vertical="bottom" textRotation="0" wrapText="0" indent="0" justifyLastLine="0" shrinkToFit="0" readingOrder="0"/>
    </dxf>
    <dxf>
      <numFmt numFmtId="166" formatCode="_-* #,##0_-;\-* #,##0_-;_-* &quot;-&quot;??_-;_-@_-"/>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vertical/>
        <horizontal/>
      </border>
    </dxf>
    <dxf>
      <numFmt numFmtId="166" formatCode="_-* #,##0_-;\-* #,##0_-;_-* &quot;-&quot;??_-;_-@_-"/>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vertical/>
        <horizontal/>
      </border>
    </dxf>
    <dxf>
      <numFmt numFmtId="1" formatCode="0"/>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9" formatCode="dd/mm/yyyy"/>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vertical/>
        <horizontal/>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s>
  <tableStyles count="0" defaultTableStyle="TableStyleMedium2" defaultPivotStyle="PivotStyleLight16"/>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[Apple_Pivot_practise.xlsx]Sheet5!PivotTable6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37270341207348"/>
          <c:y val="0.29569225721784775"/>
          <c:w val="0.62501574803149607"/>
          <c:h val="0.43957239720034996"/>
        </c:manualLayout>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Sheet5!$A$4:$A$15</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Sheet5!$B$4:$B$15</c:f>
              <c:numCache>
                <c:formatCode>General</c:formatCode>
                <c:ptCount val="11"/>
                <c:pt idx="0">
                  <c:v>714635.8</c:v>
                </c:pt>
                <c:pt idx="1">
                  <c:v>1045004</c:v>
                </c:pt>
                <c:pt idx="2">
                  <c:v>389183.7</c:v>
                </c:pt>
                <c:pt idx="3">
                  <c:v>306620.30000000005</c:v>
                </c:pt>
                <c:pt idx="4">
                  <c:v>472944.6</c:v>
                </c:pt>
                <c:pt idx="5">
                  <c:v>862411.8</c:v>
                </c:pt>
                <c:pt idx="6">
                  <c:v>1437572.5</c:v>
                </c:pt>
                <c:pt idx="7">
                  <c:v>924010.20000000007</c:v>
                </c:pt>
                <c:pt idx="8">
                  <c:v>777140.79999999993</c:v>
                </c:pt>
                <c:pt idx="9">
                  <c:v>987939.60000000009</c:v>
                </c:pt>
                <c:pt idx="10">
                  <c:v>39819.9</c:v>
                </c:pt>
              </c:numCache>
            </c:numRef>
          </c:val>
          <c:smooth val="0"/>
          <c:extLst>
            <c:ext xmlns:c16="http://schemas.microsoft.com/office/drawing/2014/chart" uri="{C3380CC4-5D6E-409C-BE32-E72D297353CC}">
              <c16:uniqueId val="{00000000-234A-4A0E-BCAD-B7FFC70E79E1}"/>
            </c:ext>
          </c:extLst>
        </c:ser>
        <c:dLbls>
          <c:dLblPos val="t"/>
          <c:showLegendKey val="0"/>
          <c:showVal val="1"/>
          <c:showCatName val="0"/>
          <c:showSerName val="0"/>
          <c:showPercent val="0"/>
          <c:showBubbleSize val="0"/>
        </c:dLbls>
        <c:smooth val="0"/>
        <c:axId val="549268143"/>
        <c:axId val="549258543"/>
      </c:lineChart>
      <c:catAx>
        <c:axId val="54926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58543"/>
        <c:crosses val="autoZero"/>
        <c:auto val="1"/>
        <c:lblAlgn val="ctr"/>
        <c:lblOffset val="100"/>
        <c:noMultiLvlLbl val="0"/>
      </c:catAx>
      <c:valAx>
        <c:axId val="54925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6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[Apple_Pivot_practise.xlsx]Sheet8!PivotTable9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Sheet8!$A$4:$A$10</c:f>
              <c:strCache>
                <c:ptCount val="6"/>
                <c:pt idx="0">
                  <c:v>airpod</c:v>
                </c:pt>
                <c:pt idx="1">
                  <c:v>ipad</c:v>
                </c:pt>
                <c:pt idx="2">
                  <c:v>iphone</c:v>
                </c:pt>
                <c:pt idx="3">
                  <c:v>iwatch</c:v>
                </c:pt>
                <c:pt idx="4">
                  <c:v>macbook</c:v>
                </c:pt>
                <c:pt idx="5">
                  <c:v>WASTH</c:v>
                </c:pt>
              </c:strCache>
            </c:strRef>
          </c:cat>
          <c:val>
            <c:numRef>
              <c:f>Sheet8!$B$4:$B$10</c:f>
              <c:numCache>
                <c:formatCode>_-* #,##0_-;\-* #,##0_-;_-* "-"??_-;_-@_-</c:formatCode>
                <c:ptCount val="6"/>
                <c:pt idx="0">
                  <c:v>7702730.6999999983</c:v>
                </c:pt>
                <c:pt idx="1">
                  <c:v>5623729.9999999991</c:v>
                </c:pt>
                <c:pt idx="2">
                  <c:v>8710622.7999999989</c:v>
                </c:pt>
                <c:pt idx="3">
                  <c:v>3531827.5000000005</c:v>
                </c:pt>
                <c:pt idx="4">
                  <c:v>10548937.499999998</c:v>
                </c:pt>
                <c:pt idx="5">
                  <c:v>71839</c:v>
                </c:pt>
              </c:numCache>
            </c:numRef>
          </c:val>
          <c:extLst>
            <c:ext xmlns:c16="http://schemas.microsoft.com/office/drawing/2014/chart" uri="{C3380CC4-5D6E-409C-BE32-E72D297353CC}">
              <c16:uniqueId val="{00000000-E00D-4362-8C4A-C349B1F7C754}"/>
            </c:ext>
          </c:extLst>
        </c:ser>
        <c:dLbls>
          <c:dLblPos val="outEnd"/>
          <c:showLegendKey val="0"/>
          <c:showVal val="1"/>
          <c:showCatName val="0"/>
          <c:showSerName val="0"/>
          <c:showPercent val="0"/>
          <c:showBubbleSize val="0"/>
        </c:dLbls>
        <c:gapWidth val="219"/>
        <c:overlap val="-27"/>
        <c:axId val="586182399"/>
        <c:axId val="586185279"/>
      </c:barChart>
      <c:catAx>
        <c:axId val="58618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85279"/>
        <c:crosses val="autoZero"/>
        <c:auto val="1"/>
        <c:lblAlgn val="ctr"/>
        <c:lblOffset val="100"/>
        <c:noMultiLvlLbl val="0"/>
      </c:catAx>
      <c:valAx>
        <c:axId val="58618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8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[Apple_Pivot_practise.xlsx]Sheet9!PivotTable10</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Sheet9!$B$3</c:f>
              <c:strCache>
                <c:ptCount val="1"/>
                <c:pt idx="0">
                  <c:v>Total</c:v>
                </c:pt>
              </c:strCache>
            </c:strRef>
          </c:tx>
          <c:explosion val="3"/>
          <c:dPt>
            <c:idx val="0"/>
            <c:bubble3D val="0"/>
            <c:explosion val="4"/>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18-4BAD-92A3-564C06B6B11B}"/>
              </c:ext>
            </c:extLst>
          </c:dPt>
          <c:dPt>
            <c:idx val="1"/>
            <c:bubble3D val="0"/>
            <c:explosion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18-4BAD-92A3-564C06B6B11B}"/>
              </c:ext>
            </c:extLst>
          </c:dPt>
          <c:dPt>
            <c:idx val="2"/>
            <c:bubble3D val="0"/>
            <c:explosion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018-4BAD-92A3-564C06B6B11B}"/>
              </c:ext>
            </c:extLst>
          </c:dPt>
          <c:dPt>
            <c:idx val="3"/>
            <c:bubble3D val="0"/>
            <c:explosion val="4"/>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018-4BAD-92A3-564C06B6B1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Sheet9!$A$4:$A$8</c:f>
              <c:strCache>
                <c:ptCount val="4"/>
                <c:pt idx="0">
                  <c:v>APAC</c:v>
                </c:pt>
                <c:pt idx="1">
                  <c:v>EMEA</c:v>
                </c:pt>
                <c:pt idx="2">
                  <c:v>North America</c:v>
                </c:pt>
                <c:pt idx="3">
                  <c:v>South America</c:v>
                </c:pt>
              </c:strCache>
            </c:strRef>
          </c:cat>
          <c:val>
            <c:numRef>
              <c:f>Sheet9!$B$4:$B$8</c:f>
              <c:numCache>
                <c:formatCode>_-* #,##0_-;\-* #,##0_-;_-* "-"??_-;_-@_-</c:formatCode>
                <c:ptCount val="4"/>
                <c:pt idx="0">
                  <c:v>13726358.699999996</c:v>
                </c:pt>
                <c:pt idx="1">
                  <c:v>6242447.8000000007</c:v>
                </c:pt>
                <c:pt idx="2">
                  <c:v>7957283.1999999993</c:v>
                </c:pt>
                <c:pt idx="3">
                  <c:v>8263597.8000000007</c:v>
                </c:pt>
              </c:numCache>
            </c:numRef>
          </c:val>
          <c:extLst>
            <c:ext xmlns:c16="http://schemas.microsoft.com/office/drawing/2014/chart" uri="{C3380CC4-5D6E-409C-BE32-E72D297353CC}">
              <c16:uniqueId val="{00000008-9018-4BAD-92A3-564C06B6B11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[Apple_Pivot_practise.xlsx]Sheet5!PivotTable6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Sheet5!$A$4:$A$15</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Sheet5!$B$4:$B$15</c:f>
              <c:numCache>
                <c:formatCode>General</c:formatCode>
                <c:ptCount val="11"/>
                <c:pt idx="0">
                  <c:v>714635.8</c:v>
                </c:pt>
                <c:pt idx="1">
                  <c:v>1045004</c:v>
                </c:pt>
                <c:pt idx="2">
                  <c:v>389183.7</c:v>
                </c:pt>
                <c:pt idx="3">
                  <c:v>306620.30000000005</c:v>
                </c:pt>
                <c:pt idx="4">
                  <c:v>472944.6</c:v>
                </c:pt>
                <c:pt idx="5">
                  <c:v>862411.8</c:v>
                </c:pt>
                <c:pt idx="6">
                  <c:v>1437572.5</c:v>
                </c:pt>
                <c:pt idx="7">
                  <c:v>924010.20000000007</c:v>
                </c:pt>
                <c:pt idx="8">
                  <c:v>777140.79999999993</c:v>
                </c:pt>
                <c:pt idx="9">
                  <c:v>987939.60000000009</c:v>
                </c:pt>
                <c:pt idx="10">
                  <c:v>39819.9</c:v>
                </c:pt>
              </c:numCache>
            </c:numRef>
          </c:val>
          <c:smooth val="0"/>
          <c:extLst>
            <c:ext xmlns:c16="http://schemas.microsoft.com/office/drawing/2014/chart" uri="{C3380CC4-5D6E-409C-BE32-E72D297353CC}">
              <c16:uniqueId val="{00000000-1057-43A7-AE8D-4AE91BBA3C3F}"/>
            </c:ext>
          </c:extLst>
        </c:ser>
        <c:dLbls>
          <c:dLblPos val="t"/>
          <c:showLegendKey val="0"/>
          <c:showVal val="1"/>
          <c:showCatName val="0"/>
          <c:showSerName val="0"/>
          <c:showPercent val="0"/>
          <c:showBubbleSize val="0"/>
        </c:dLbls>
        <c:smooth val="0"/>
        <c:axId val="549268143"/>
        <c:axId val="549258543"/>
      </c:lineChart>
      <c:catAx>
        <c:axId val="54926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58543"/>
        <c:crosses val="autoZero"/>
        <c:auto val="1"/>
        <c:lblAlgn val="ctr"/>
        <c:lblOffset val="100"/>
        <c:noMultiLvlLbl val="0"/>
      </c:catAx>
      <c:valAx>
        <c:axId val="54925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6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[Apple_Pivot_practise.xlsx]Sheet8!PivotTable9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Sheet8!$A$4:$A$10</c:f>
              <c:strCache>
                <c:ptCount val="6"/>
                <c:pt idx="0">
                  <c:v>airpod</c:v>
                </c:pt>
                <c:pt idx="1">
                  <c:v>ipad</c:v>
                </c:pt>
                <c:pt idx="2">
                  <c:v>iphone</c:v>
                </c:pt>
                <c:pt idx="3">
                  <c:v>iwatch</c:v>
                </c:pt>
                <c:pt idx="4">
                  <c:v>macbook</c:v>
                </c:pt>
                <c:pt idx="5">
                  <c:v>WASTH</c:v>
                </c:pt>
              </c:strCache>
            </c:strRef>
          </c:cat>
          <c:val>
            <c:numRef>
              <c:f>Sheet8!$B$4:$B$10</c:f>
              <c:numCache>
                <c:formatCode>_-* #,##0_-;\-* #,##0_-;_-* "-"??_-;_-@_-</c:formatCode>
                <c:ptCount val="6"/>
                <c:pt idx="0">
                  <c:v>7702730.6999999983</c:v>
                </c:pt>
                <c:pt idx="1">
                  <c:v>5623729.9999999991</c:v>
                </c:pt>
                <c:pt idx="2">
                  <c:v>8710622.7999999989</c:v>
                </c:pt>
                <c:pt idx="3">
                  <c:v>3531827.5000000005</c:v>
                </c:pt>
                <c:pt idx="4">
                  <c:v>10548937.499999998</c:v>
                </c:pt>
                <c:pt idx="5">
                  <c:v>71839</c:v>
                </c:pt>
              </c:numCache>
            </c:numRef>
          </c:val>
          <c:extLst>
            <c:ext xmlns:c16="http://schemas.microsoft.com/office/drawing/2014/chart" uri="{C3380CC4-5D6E-409C-BE32-E72D297353CC}">
              <c16:uniqueId val="{00000000-7E63-4EAE-AC22-CA67CE11DF40}"/>
            </c:ext>
          </c:extLst>
        </c:ser>
        <c:dLbls>
          <c:showLegendKey val="0"/>
          <c:showVal val="0"/>
          <c:showCatName val="0"/>
          <c:showSerName val="0"/>
          <c:showPercent val="0"/>
          <c:showBubbleSize val="0"/>
        </c:dLbls>
        <c:gapWidth val="219"/>
        <c:overlap val="-27"/>
        <c:axId val="586182399"/>
        <c:axId val="586185279"/>
      </c:barChart>
      <c:catAx>
        <c:axId val="58618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85279"/>
        <c:crosses val="autoZero"/>
        <c:auto val="1"/>
        <c:lblAlgn val="ctr"/>
        <c:lblOffset val="100"/>
        <c:noMultiLvlLbl val="0"/>
      </c:catAx>
      <c:valAx>
        <c:axId val="58618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8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[Apple_Pivot_practise.xlsx]Sheet9!PivotTable10</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Sheet9!$B$3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Sheet9!$A$4:$A$8</c:f>
              <c:strCache>
                <c:ptCount val="4"/>
                <c:pt idx="0">
                  <c:v>APAC</c:v>
                </c:pt>
                <c:pt idx="1">
                  <c:v>EMEA</c:v>
                </c:pt>
                <c:pt idx="2">
                  <c:v>North America</c:v>
                </c:pt>
                <c:pt idx="3">
                  <c:v>South America</c:v>
                </c:pt>
              </c:strCache>
            </c:strRef>
          </c:cat>
          <c:val>
            <c:numRef>
              <c:f>Sheet9!$B$4:$B$8</c:f>
              <c:numCache>
                <c:formatCode>_-* #,##0_-;\-* #,##0_-;_-* "-"??_-;_-@_-</c:formatCode>
                <c:ptCount val="4"/>
                <c:pt idx="0">
                  <c:v>13726358.699999996</c:v>
                </c:pt>
                <c:pt idx="1">
                  <c:v>6242447.8000000007</c:v>
                </c:pt>
                <c:pt idx="2">
                  <c:v>7957283.1999999993</c:v>
                </c:pt>
                <c:pt idx="3">
                  <c:v>8263597.8000000007</c:v>
                </c:pt>
              </c:numCache>
            </c:numRef>
          </c:val>
          <c:extLst>
            <c:ext xmlns:c16="http://schemas.microsoft.com/office/drawing/2014/chart" uri="{C3380CC4-5D6E-409C-BE32-E72D297353CC}">
              <c16:uniqueId val="{00000000-609B-489F-B15F-3C43C225998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15240</xdr:colOff>
      <xdr:row>4</xdr:row>
      <xdr:rowOff>0</xdr:rowOff>
    </xdr:from>
    <xdr:to>
      <xdr:col>6</xdr:col>
      <xdr:colOff>563880</xdr:colOff>
      <xdr:row>23</xdr:row>
      <xdr:rowOff>167640</xdr:rowOff>
    </xdr:to>
    <xdr:graphicFrame macro="">
      <xdr:nvGraphicFramePr>
        <xdr:cNvPr id="2" name="Chart 1">
          <a:extLst>
            <a:ext uri="{FF2B5EF4-FFF2-40B4-BE49-F238E27FC236}">
              <a16:creationId xmlns:a16="http://schemas.microsoft.com/office/drawing/2014/main" id="{83B1DA7F-3BFB-47F7-9BC2-3D9CF4B46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213360</xdr:colOff>
      <xdr:row>4</xdr:row>
      <xdr:rowOff>0</xdr:rowOff>
    </xdr:from>
    <xdr:to>
      <xdr:col>14</xdr:col>
      <xdr:colOff>91440</xdr:colOff>
      <xdr:row>23</xdr:row>
      <xdr:rowOff>167640</xdr:rowOff>
    </xdr:to>
    <xdr:graphicFrame macro="">
      <xdr:nvGraphicFramePr>
        <xdr:cNvPr id="3" name="Chart 2">
          <a:extLst>
            <a:ext uri="{FF2B5EF4-FFF2-40B4-BE49-F238E27FC236}">
              <a16:creationId xmlns:a16="http://schemas.microsoft.com/office/drawing/2014/main" id="{5C24666A-F2AC-46E7-98EA-1B360FA88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6</xdr:col>
      <xdr:colOff>548640</xdr:colOff>
      <xdr:row>38</xdr:row>
      <xdr:rowOff>167640</xdr:rowOff>
    </xdr:to>
    <xdr:graphicFrame macro="">
      <xdr:nvGraphicFramePr>
        <xdr:cNvPr id="4" name="Chart 3">
          <a:extLst>
            <a:ext uri="{FF2B5EF4-FFF2-40B4-BE49-F238E27FC236}">
              <a16:creationId xmlns:a16="http://schemas.microsoft.com/office/drawing/2014/main" id="{4F0C09DD-CBBF-4D46-A1A5-18429AD10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297180</xdr:colOff>
      <xdr:row>25</xdr:row>
      <xdr:rowOff>45720</xdr:rowOff>
    </xdr:from>
    <xdr:to>
      <xdr:col>10</xdr:col>
      <xdr:colOff>114300</xdr:colOff>
      <xdr:row>38</xdr:row>
      <xdr:rowOff>165735</xdr:rowOff>
    </xdr:to>
    <mc:AlternateContent xmlns:mc="http://schemas.openxmlformats.org/markup-compatibility/2006">
      <mc:Choice xmlns:a14="http://schemas.microsoft.com/office/drawing/2010/main" Requires="a14">
        <xdr:graphicFrame macro="">
          <xdr:nvGraphicFramePr>
            <xdr:cNvPr id="5" name="Months (Date)">
              <a:extLst>
                <a:ext uri="{FF2B5EF4-FFF2-40B4-BE49-F238E27FC236}">
                  <a16:creationId xmlns:a16="http://schemas.microsoft.com/office/drawing/2014/main" id="{BB11B02F-05B5-B3C7-57BD-523CBFB5C2D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4991100" y="37719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419100</xdr:colOff>
      <xdr:row>24</xdr:row>
      <xdr:rowOff>190500</xdr:rowOff>
    </xdr:from>
    <xdr:to>
      <xdr:col>13</xdr:col>
      <xdr:colOff>236220</xdr:colOff>
      <xdr:row>38</xdr:row>
      <xdr:rowOff>112395</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67ADB375-1694-11A2-F7DD-4A6D5956F58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124700" y="3718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259080</xdr:colOff>
      <xdr:row>25</xdr:row>
      <xdr:rowOff>91440</xdr:rowOff>
    </xdr:from>
    <xdr:to>
      <xdr:col>17</xdr:col>
      <xdr:colOff>76200</xdr:colOff>
      <xdr:row>39</xdr:row>
      <xdr:rowOff>13335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77ACBD4-E67B-C964-A31B-625AD0908A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46920" y="38176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457200</xdr:colOff>
      <xdr:row>18</xdr:row>
      <xdr:rowOff>167640</xdr:rowOff>
    </xdr:to>
    <xdr:graphicFrame macro="">
      <xdr:nvGraphicFramePr>
        <xdr:cNvPr id="3" name="Chart 2">
          <a:extLst>
            <a:ext uri="{FF2B5EF4-FFF2-40B4-BE49-F238E27FC236}">
              <a16:creationId xmlns:a16="http://schemas.microsoft.com/office/drawing/2014/main" id="{FB212333-DAB4-11AE-68AE-9A7A19E32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95250</xdr:colOff>
      <xdr:row>5</xdr:row>
      <xdr:rowOff>140970</xdr:rowOff>
    </xdr:from>
    <xdr:to>
      <xdr:col>13</xdr:col>
      <xdr:colOff>643890</xdr:colOff>
      <xdr:row>19</xdr:row>
      <xdr:rowOff>110490</xdr:rowOff>
    </xdr:to>
    <xdr:graphicFrame macro="">
      <xdr:nvGraphicFramePr>
        <xdr:cNvPr id="2" name="Chart 1">
          <a:extLst>
            <a:ext uri="{FF2B5EF4-FFF2-40B4-BE49-F238E27FC236}">
              <a16:creationId xmlns:a16="http://schemas.microsoft.com/office/drawing/2014/main" id="{4FF462EB-39D2-4CC1-A390-20A6949C9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160020</xdr:colOff>
      <xdr:row>5</xdr:row>
      <xdr:rowOff>144780</xdr:rowOff>
    </xdr:from>
    <xdr:to>
      <xdr:col>11</xdr:col>
      <xdr:colOff>38100</xdr:colOff>
      <xdr:row>19</xdr:row>
      <xdr:rowOff>114300</xdr:rowOff>
    </xdr:to>
    <xdr:graphicFrame macro="">
      <xdr:nvGraphicFramePr>
        <xdr:cNvPr id="2" name="Chart 1">
          <a:extLst>
            <a:ext uri="{FF2B5EF4-FFF2-40B4-BE49-F238E27FC236}">
              <a16:creationId xmlns:a16="http://schemas.microsoft.com/office/drawing/2014/main" id="{E43B323B-C7C2-C40D-3B4E-56E445ACA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15.907225000003" createdVersion="8" refreshedVersion="8" minRefreshableVersion="3" recordCount="52" xr:uid="{94D65645-8D47-4EEE-B430-17E7C04B6577}">
  <cacheSource type="worksheet">
    <worksheetSource name="Table2"/>
  </cacheSource>
  <cacheFields count="12">
    <cacheField name="ID Number" numFmtId="0">
      <sharedItems containsSemiMixedTypes="0" containsString="0" containsNumber="1" containsInteger="1" minValue="10011" maxValue="10203"/>
    </cacheField>
    <cacheField name="Date" numFmtId="14">
      <sharedItems containsSemiMixedTypes="0" containsNonDate="0" containsDate="1" containsString="0" minDate="2022-01-01T00:00:00" maxDate="2022-12-21T00:00:00" count="46">
        <d v="2022-10-11T00:00:00"/>
        <d v="2022-06-03T00:00:00"/>
        <d v="2022-04-02T00:00:00"/>
        <d v="2022-08-24T00:00:00"/>
        <d v="2022-04-18T00:00:00"/>
        <d v="2022-09-09T00:00:00"/>
        <d v="2022-12-20T00:00:00"/>
        <d v="2022-11-20T00:00:00"/>
        <d v="2022-11-08T00:00:00"/>
        <d v="2022-10-23T00:00:00"/>
        <d v="2022-07-03T00:00:00"/>
        <d v="2022-04-30T00:00:00"/>
        <d v="2022-09-21T00:00:00"/>
        <d v="2022-11-16T00:00:00"/>
        <d v="2022-06-25T00:00:00"/>
        <d v="2022-04-06T00:00:00"/>
        <d v="2022-06-29T00:00:00"/>
        <d v="2022-10-25T00:00:00"/>
        <d v="2022-03-21T00:00:00"/>
        <d v="2022-08-12T00:00:00"/>
        <d v="2022-09-05T00:00:00"/>
        <d v="2022-07-23T00:00:00"/>
        <d v="2022-04-16T00:00:00"/>
        <d v="2022-06-17T00:00:00"/>
        <d v="2022-05-26T00:00:00"/>
        <d v="2022-05-10T00:00:00"/>
        <d v="2022-04-26T00:00:00"/>
        <d v="2022-05-18T00:00:00"/>
        <d v="2022-11-06T00:00:00"/>
        <d v="2022-01-25T00:00:00"/>
        <d v="2022-08-20T00:00:00"/>
        <d v="2022-09-19T00:00:00"/>
        <d v="2022-08-14T00:00:00"/>
        <d v="2022-11-10T00:00:00"/>
        <d v="2022-03-17T00:00:00"/>
        <d v="2022-03-15T00:00:00"/>
        <d v="2022-10-03T00:00:00"/>
        <d v="2022-06-15T00:00:00"/>
        <d v="2022-08-04T00:00:00"/>
        <d v="2022-01-10T00:00:00"/>
        <d v="2022-07-17T00:00:00"/>
        <d v="2022-01-01T00:00:00"/>
        <d v="2022-07-01T00:00:00"/>
        <d v="2022-08-18T00:00:00"/>
        <d v="2022-11-02T00:00:00"/>
        <d v="2022-09-29T00:00:00"/>
      </sharedItems>
      <fieldGroup par="11"/>
    </cacheField>
    <cacheField name="Product" numFmtId="0">
      <sharedItems count="5">
        <s v="ipad"/>
        <s v="airpod"/>
        <s v="macbook"/>
        <s v="iphone"/>
        <s v="iwatch"/>
      </sharedItems>
    </cacheField>
    <cacheField name="Region" numFmtId="0">
      <sharedItems/>
    </cacheField>
    <cacheField name="Sales Method" numFmtId="0">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0">
      <sharedItems containsSemiMixedTypes="0" containsString="0" containsNumber="1" minValue="106" maxValue="462.20000000000005"/>
    </cacheField>
    <cacheField name="Revenues" numFmtId="0">
      <sharedItems containsSemiMixedTypes="0" containsString="0" containsNumber="1" minValue="26467" maxValue="600397.80000000005"/>
    </cacheField>
    <cacheField name="Expenses" numFmtId="0">
      <sharedItems containsSemiMixedTypes="0" containsString="0" containsNumber="1" minValue="5187" maxValue="212149.80000000002"/>
    </cacheField>
    <cacheField name="Days (Date)" numFmtId="0" databaseField="0">
      <fieldGroup base="1">
        <rangePr groupBy="days" startDate="2022-01-01T00:00:00" endDate="2022-12-2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22"/>
        </groupItems>
      </fieldGroup>
    </cacheField>
    <cacheField name="Months (Date)" numFmtId="0" databaseField="0">
      <fieldGroup base="1">
        <rangePr groupBy="months" startDate="2022-01-01T00:00:00" endDate="2022-12-21T00:00:00"/>
        <groupItems count="14">
          <s v="&lt;01-01-2022"/>
          <s v="Jan"/>
          <s v="Feb"/>
          <s v="Mar"/>
          <s v="Apr"/>
          <s v="May"/>
          <s v="Jun"/>
          <s v="Jul"/>
          <s v="Aug"/>
          <s v="Sep"/>
          <s v="Oct"/>
          <s v="Nov"/>
          <s v="Dec"/>
          <s v="&gt;21-12-2022"/>
        </groupItems>
      </fieldGroup>
    </cacheField>
  </cacheFields>
  <extLst>
    <ext xmlns:x14="http://schemas.microsoft.com/office/spreadsheetml/2009/9/main" uri="{725AE2AE-9491-48be-B2B4-4EB974FC3084}">
      <x14:pivotCacheDefinition pivotCacheId="10215956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15.907225810188" createdVersion="8" refreshedVersion="8" minRefreshableVersion="3" recordCount="200" xr:uid="{78D750F1-C35E-41D6-B73C-D7132E886B38}">
  <cacheSource type="worksheet">
    <worksheetSource name="Table1"/>
  </cacheSource>
  <cacheFields count="12">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acheField>
    <cacheField name="Product" numFmtId="0">
      <sharedItems count="6">
        <s v="iphone"/>
        <s v="macbook"/>
        <s v="ipad"/>
        <s v="iwatch"/>
        <s v="airpod"/>
        <s v="WASTH"/>
      </sharedItems>
    </cacheField>
    <cacheField name="Region" numFmtId="0">
      <sharedItems count="4">
        <s v="EMEA"/>
        <s v="North America"/>
        <s v="APAC"/>
        <s v="South America"/>
      </sharedItems>
    </cacheField>
    <cacheField name="Sales Method" numFmtId="0">
      <sharedItems count="4">
        <s v="In-store"/>
        <s v="Third Party"/>
        <s v="Online Store"/>
        <s v="Referral"/>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6">
      <sharedItems containsSemiMixedTypes="0" containsString="0" containsNumber="1" minValue="26467" maxValue="626377.80000000005"/>
    </cacheField>
    <cacheField name="Expenses" numFmtId="166">
      <sharedItems containsSemiMixedTypes="0" containsString="0" containsNumber="1" minValue="5187" maxValue="221329.80000000002"/>
    </cacheField>
    <cacheField name="Profit Margin" numFmtId="0" formula="Revenues -Expenses" databaseField="0"/>
    <cacheField name="Profit %" numFmtId="0" formula="('Profit Margin' /Revenues )*100" databaseField="0"/>
  </cacheFields>
  <extLst>
    <ext xmlns:x14="http://schemas.microsoft.com/office/spreadsheetml/2009/9/main" uri="{725AE2AE-9491-48be-B2B4-4EB974FC3084}">
      <x14:pivotCacheDefinition pivotCacheId="1336552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n v="10162"/>
    <x v="0"/>
    <x v="0"/>
    <s v="North America"/>
    <s v="Online Store"/>
    <n v="199"/>
    <n v="39"/>
    <n v="133"/>
    <n v="26467"/>
    <n v="5187"/>
  </r>
  <r>
    <n v="10076"/>
    <x v="1"/>
    <x v="1"/>
    <s v="North America"/>
    <s v="In-store"/>
    <n v="199"/>
    <n v="39"/>
    <n v="157.4"/>
    <n v="31322.600000000002"/>
    <n v="6138.6"/>
  </r>
  <r>
    <n v="10045"/>
    <x v="2"/>
    <x v="1"/>
    <s v="North America"/>
    <s v="In-store"/>
    <n v="199"/>
    <n v="39"/>
    <n v="171"/>
    <n v="34029"/>
    <n v="6669"/>
  </r>
  <r>
    <n v="10129"/>
    <x v="3"/>
    <x v="2"/>
    <s v="North America"/>
    <s v="Referral"/>
    <n v="199"/>
    <n v="39"/>
    <n v="171"/>
    <n v="34029"/>
    <n v="6669"/>
  </r>
  <r>
    <n v="10053"/>
    <x v="4"/>
    <x v="1"/>
    <s v="North America"/>
    <s v="In-store"/>
    <n v="199"/>
    <n v="39"/>
    <n v="194.3"/>
    <n v="38665.700000000004"/>
    <n v="7577.7000000000007"/>
  </r>
  <r>
    <n v="10137"/>
    <x v="5"/>
    <x v="2"/>
    <s v="North America"/>
    <s v="In-store"/>
    <n v="199"/>
    <n v="39"/>
    <n v="194.3"/>
    <n v="38665.700000000004"/>
    <n v="7577.7000000000007"/>
  </r>
  <r>
    <n v="10203"/>
    <x v="6"/>
    <x v="3"/>
    <s v="North America"/>
    <s v="Third Party"/>
    <n v="199"/>
    <n v="39"/>
    <n v="200.10000000000002"/>
    <n v="39819.9"/>
    <n v="7803.9000000000005"/>
  </r>
  <r>
    <n v="10193"/>
    <x v="7"/>
    <x v="3"/>
    <s v="North America"/>
    <s v="Third Party"/>
    <n v="199"/>
    <n v="39"/>
    <n v="200.10000000000002"/>
    <n v="39819.9"/>
    <n v="7803.9000000000005"/>
  </r>
  <r>
    <n v="10180"/>
    <x v="8"/>
    <x v="2"/>
    <s v="North America"/>
    <s v="In-store"/>
    <n v="199"/>
    <n v="39"/>
    <n v="214.9"/>
    <n v="42765.1"/>
    <n v="8381.1"/>
  </r>
  <r>
    <n v="10172"/>
    <x v="9"/>
    <x v="1"/>
    <s v="North America"/>
    <s v="In-store"/>
    <n v="199"/>
    <n v="39"/>
    <n v="228.9"/>
    <n v="45551.1"/>
    <n v="8927.1"/>
  </r>
  <r>
    <n v="10091"/>
    <x v="10"/>
    <x v="1"/>
    <s v="North America"/>
    <s v="Third Party"/>
    <n v="199"/>
    <n v="39"/>
    <n v="233.3"/>
    <n v="46426.700000000004"/>
    <n v="9098.7000000000007"/>
  </r>
  <r>
    <n v="10059"/>
    <x v="11"/>
    <x v="1"/>
    <s v="North America"/>
    <s v="Third Party"/>
    <n v="199"/>
    <n v="39"/>
    <n v="236"/>
    <n v="46964"/>
    <n v="9204"/>
  </r>
  <r>
    <n v="10143"/>
    <x v="12"/>
    <x v="4"/>
    <s v="North America"/>
    <s v="Online Store"/>
    <n v="199"/>
    <n v="39"/>
    <n v="236"/>
    <n v="46964"/>
    <n v="9204"/>
  </r>
  <r>
    <n v="10188"/>
    <x v="13"/>
    <x v="3"/>
    <s v="North America"/>
    <s v="Third Party"/>
    <n v="199"/>
    <n v="39"/>
    <n v="245.8"/>
    <n v="48914.200000000004"/>
    <n v="9586.2000000000007"/>
  </r>
  <r>
    <n v="10087"/>
    <x v="14"/>
    <x v="1"/>
    <s v="North America"/>
    <s v="Third Party"/>
    <n v="199"/>
    <n v="39"/>
    <n v="285.10000000000002"/>
    <n v="56734.9"/>
    <n v="11118.900000000001"/>
  </r>
  <r>
    <n v="10158"/>
    <x v="0"/>
    <x v="4"/>
    <s v="North America"/>
    <s v="Referral"/>
    <n v="199"/>
    <n v="39"/>
    <n v="307.60000000000002"/>
    <n v="61212.4"/>
    <n v="11996.400000000001"/>
  </r>
  <r>
    <n v="10047"/>
    <x v="15"/>
    <x v="1"/>
    <s v="North America"/>
    <s v="Online Store"/>
    <n v="199"/>
    <n v="39"/>
    <n v="357.8"/>
    <n v="71202.2"/>
    <n v="13954.2"/>
  </r>
  <r>
    <n v="10089"/>
    <x v="16"/>
    <x v="1"/>
    <s v="North America"/>
    <s v="Third Party"/>
    <n v="199"/>
    <n v="39"/>
    <n v="361"/>
    <n v="71839"/>
    <n v="14079"/>
  </r>
  <r>
    <n v="10173"/>
    <x v="17"/>
    <x v="2"/>
    <s v="North America"/>
    <s v="In-store"/>
    <n v="199"/>
    <n v="39"/>
    <n v="361"/>
    <n v="71839"/>
    <n v="14079"/>
  </r>
  <r>
    <n v="10039"/>
    <x v="18"/>
    <x v="1"/>
    <s v="North America"/>
    <s v="Referral"/>
    <n v="199"/>
    <n v="39"/>
    <n v="368.70000000000005"/>
    <n v="73371.3"/>
    <n v="14379.300000000001"/>
  </r>
  <r>
    <n v="10123"/>
    <x v="19"/>
    <x v="2"/>
    <s v="North America"/>
    <s v="In-store"/>
    <n v="199"/>
    <n v="39"/>
    <n v="368.70000000000005"/>
    <n v="73371.3"/>
    <n v="14379.300000000001"/>
  </r>
  <r>
    <n v="10135"/>
    <x v="20"/>
    <x v="0"/>
    <s v="North America"/>
    <s v="Online Store"/>
    <n v="599"/>
    <n v="299"/>
    <n v="125.4"/>
    <n v="75114.600000000006"/>
    <n v="37494.6"/>
  </r>
  <r>
    <n v="10101"/>
    <x v="21"/>
    <x v="1"/>
    <s v="North America"/>
    <s v="Third Party"/>
    <n v="199"/>
    <n v="39"/>
    <n v="379.3"/>
    <n v="75480.7"/>
    <n v="14792.7"/>
  </r>
  <r>
    <n v="10052"/>
    <x v="22"/>
    <x v="1"/>
    <s v="North America"/>
    <s v="Referral"/>
    <n v="199"/>
    <n v="39"/>
    <n v="411.20000000000005"/>
    <n v="81828.800000000003"/>
    <n v="16036.800000000001"/>
  </r>
  <r>
    <n v="10083"/>
    <x v="23"/>
    <x v="1"/>
    <s v="North America"/>
    <s v="Third Party"/>
    <n v="199"/>
    <n v="39"/>
    <n v="436"/>
    <n v="86764"/>
    <n v="17004"/>
  </r>
  <r>
    <n v="10072"/>
    <x v="24"/>
    <x v="0"/>
    <s v="North America"/>
    <s v="In-store"/>
    <n v="599"/>
    <n v="299"/>
    <n v="155.60000000000002"/>
    <n v="93204.400000000009"/>
    <n v="46524.400000000009"/>
  </r>
  <r>
    <n v="10064"/>
    <x v="25"/>
    <x v="4"/>
    <s v="North America"/>
    <s v="Online Store"/>
    <n v="449"/>
    <n v="159"/>
    <n v="210.9"/>
    <n v="94694.1"/>
    <n v="33533.1"/>
  </r>
  <r>
    <n v="10057"/>
    <x v="26"/>
    <x v="3"/>
    <s v="North America"/>
    <s v="In-store"/>
    <n v="1099"/>
    <n v="289"/>
    <n v="106"/>
    <n v="116494"/>
    <n v="30634"/>
  </r>
  <r>
    <n v="10068"/>
    <x v="27"/>
    <x v="0"/>
    <s v="North America"/>
    <s v="Third Party"/>
    <n v="599"/>
    <n v="299"/>
    <n v="198.20000000000002"/>
    <n v="118721.80000000002"/>
    <n v="59261.8"/>
  </r>
  <r>
    <n v="10179"/>
    <x v="28"/>
    <x v="3"/>
    <s v="North America"/>
    <s v="Online Store"/>
    <n v="449"/>
    <n v="159"/>
    <n v="280.10000000000002"/>
    <n v="125764.90000000001"/>
    <n v="44535.9"/>
  </r>
  <r>
    <n v="10023"/>
    <x v="29"/>
    <x v="4"/>
    <s v="North America"/>
    <s v="In-store"/>
    <n v="449"/>
    <n v="159"/>
    <n v="311"/>
    <n v="139639"/>
    <n v="49449"/>
  </r>
  <r>
    <n v="10154"/>
    <x v="0"/>
    <x v="2"/>
    <s v="North America"/>
    <s v="In-store"/>
    <n v="1099"/>
    <n v="289"/>
    <n v="129.4"/>
    <n v="142210.6"/>
    <n v="37396.6"/>
  </r>
  <r>
    <n v="10127"/>
    <x v="30"/>
    <x v="0"/>
    <s v="North America"/>
    <s v="Third Party"/>
    <n v="1299"/>
    <n v="459"/>
    <n v="112"/>
    <n v="145488"/>
    <n v="51408"/>
  </r>
  <r>
    <n v="10142"/>
    <x v="31"/>
    <x v="4"/>
    <s v="North America"/>
    <s v="Third Party"/>
    <n v="599"/>
    <n v="299"/>
    <n v="271.90000000000003"/>
    <n v="162868.10000000003"/>
    <n v="81298.100000000006"/>
  </r>
  <r>
    <n v="10124"/>
    <x v="32"/>
    <x v="3"/>
    <s v="North America"/>
    <s v="In-store"/>
    <n v="1299"/>
    <n v="459"/>
    <n v="126.9"/>
    <n v="164843.1"/>
    <n v="58247.100000000006"/>
  </r>
  <r>
    <n v="10181"/>
    <x v="33"/>
    <x v="1"/>
    <s v="North America"/>
    <s v="Third Party"/>
    <n v="599"/>
    <n v="299"/>
    <n v="319.20000000000005"/>
    <n v="191200.80000000002"/>
    <n v="95440.800000000017"/>
  </r>
  <r>
    <n v="10037"/>
    <x v="34"/>
    <x v="0"/>
    <s v="North America"/>
    <s v="In-store"/>
    <n v="599"/>
    <n v="299"/>
    <n v="338.5"/>
    <n v="202761.5"/>
    <n v="101211.5"/>
  </r>
  <r>
    <n v="10034"/>
    <x v="35"/>
    <x v="2"/>
    <s v="North America"/>
    <s v="In-store"/>
    <n v="1299"/>
    <n v="459"/>
    <n v="156.10000000000002"/>
    <n v="202773.90000000002"/>
    <n v="71649.900000000009"/>
  </r>
  <r>
    <n v="10149"/>
    <x v="36"/>
    <x v="3"/>
    <s v="North America"/>
    <s v="Online Store"/>
    <n v="449"/>
    <n v="159"/>
    <n v="453.40000000000003"/>
    <n v="203576.6"/>
    <n v="72090.600000000006"/>
  </r>
  <r>
    <n v="10033"/>
    <x v="35"/>
    <x v="0"/>
    <s v="North America"/>
    <s v="Online Store"/>
    <n v="599"/>
    <n v="299"/>
    <n v="365.40000000000003"/>
    <n v="218874.60000000003"/>
    <n v="109254.6"/>
  </r>
  <r>
    <n v="10166"/>
    <x v="0"/>
    <x v="0"/>
    <s v="North America"/>
    <s v="Third Party"/>
    <n v="1099"/>
    <n v="289"/>
    <n v="205.9"/>
    <n v="226284.1"/>
    <n v="59505.1"/>
  </r>
  <r>
    <n v="10082"/>
    <x v="37"/>
    <x v="3"/>
    <s v="North America"/>
    <s v="Third Party"/>
    <n v="1099"/>
    <n v="289"/>
    <n v="205.9"/>
    <n v="226284.1"/>
    <n v="59505.1"/>
  </r>
  <r>
    <n v="10108"/>
    <x v="38"/>
    <x v="4"/>
    <s v="North America"/>
    <s v="Online Store"/>
    <n v="599"/>
    <n v="299"/>
    <n v="378.20000000000005"/>
    <n v="226541.80000000002"/>
    <n v="113081.80000000002"/>
  </r>
  <r>
    <n v="10018"/>
    <x v="39"/>
    <x v="3"/>
    <s v="North America"/>
    <s v="Online Store"/>
    <n v="1099"/>
    <n v="289"/>
    <n v="222.5"/>
    <n v="244527.5"/>
    <n v="64302.5"/>
  </r>
  <r>
    <n v="10098"/>
    <x v="40"/>
    <x v="2"/>
    <s v="North America"/>
    <s v="Referral"/>
    <n v="1299"/>
    <n v="459"/>
    <n v="209.9"/>
    <n v="272660.10000000003"/>
    <n v="96344.1"/>
  </r>
  <r>
    <n v="10113"/>
    <x v="38"/>
    <x v="2"/>
    <s v="North America"/>
    <s v="Referral"/>
    <n v="1299"/>
    <n v="459"/>
    <n v="222.4"/>
    <n v="288897.60000000003"/>
    <n v="102081.60000000001"/>
  </r>
  <r>
    <n v="10011"/>
    <x v="41"/>
    <x v="3"/>
    <s v="North America"/>
    <s v="Third Party"/>
    <n v="1099"/>
    <n v="289"/>
    <n v="300.7"/>
    <n v="330469.3"/>
    <n v="86902.3"/>
  </r>
  <r>
    <n v="10036"/>
    <x v="35"/>
    <x v="2"/>
    <s v="North America"/>
    <s v="In-store"/>
    <n v="1299"/>
    <n v="459"/>
    <n v="267.3"/>
    <n v="347222.7"/>
    <n v="122690.70000000001"/>
  </r>
  <r>
    <n v="10090"/>
    <x v="42"/>
    <x v="3"/>
    <s v="North America"/>
    <s v="In-store"/>
    <n v="1099"/>
    <n v="289"/>
    <n v="425.70000000000005"/>
    <n v="467844.30000000005"/>
    <n v="123027.30000000002"/>
  </r>
  <r>
    <n v="10126"/>
    <x v="43"/>
    <x v="1"/>
    <s v="North America"/>
    <s v="Referral"/>
    <n v="1299"/>
    <n v="459"/>
    <n v="388.3"/>
    <n v="504401.7"/>
    <n v="178229.7"/>
  </r>
  <r>
    <n v="10177"/>
    <x v="44"/>
    <x v="1"/>
    <s v="North America"/>
    <s v="In-store"/>
    <n v="1299"/>
    <n v="459"/>
    <n v="415.3"/>
    <n v="539474.70000000007"/>
    <n v="190622.7"/>
  </r>
  <r>
    <n v="10147"/>
    <x v="45"/>
    <x v="1"/>
    <s v="North America"/>
    <s v="Online Store"/>
    <n v="1299"/>
    <n v="459"/>
    <n v="462.20000000000005"/>
    <n v="600397.80000000005"/>
    <n v="212149.800000000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0010"/>
    <d v="2022-01-01T00:00:00"/>
    <x v="0"/>
    <x v="0"/>
    <x v="0"/>
    <n v="1099"/>
    <n v="289"/>
    <n v="313.5"/>
    <n v="344536.5"/>
    <n v="90601.5"/>
  </r>
  <r>
    <n v="10011"/>
    <d v="2022-01-01T00:00:00"/>
    <x v="0"/>
    <x v="1"/>
    <x v="1"/>
    <n v="1099"/>
    <n v="289"/>
    <n v="300.7"/>
    <n v="330469.3"/>
    <n v="86902.3"/>
  </r>
  <r>
    <n v="10012"/>
    <d v="2022-01-01T00:00:00"/>
    <x v="1"/>
    <x v="2"/>
    <x v="2"/>
    <n v="1299"/>
    <n v="459"/>
    <n v="482.20000000000005"/>
    <n v="626377.80000000005"/>
    <n v="221329.80000000002"/>
  </r>
  <r>
    <n v="10013"/>
    <d v="2022-01-01T00:00:00"/>
    <x v="2"/>
    <x v="3"/>
    <x v="3"/>
    <n v="599"/>
    <n v="299"/>
    <n v="109"/>
    <n v="65291"/>
    <n v="32591"/>
  </r>
  <r>
    <n v="10014"/>
    <d v="2022-01-01T00:00:00"/>
    <x v="3"/>
    <x v="3"/>
    <x v="2"/>
    <n v="449"/>
    <n v="159"/>
    <n v="450.90000000000003"/>
    <n v="202454.1"/>
    <n v="71693.100000000006"/>
  </r>
  <r>
    <n v="10015"/>
    <d v="2022-01-01T00:00:00"/>
    <x v="4"/>
    <x v="3"/>
    <x v="2"/>
    <n v="199"/>
    <n v="39"/>
    <n v="270.90000000000003"/>
    <n v="53909.100000000006"/>
    <n v="10565.100000000002"/>
  </r>
  <r>
    <n v="10016"/>
    <d v="2022-01-04T00:00:00"/>
    <x v="4"/>
    <x v="3"/>
    <x v="0"/>
    <n v="199"/>
    <n v="39"/>
    <n v="443.1"/>
    <n v="88176.900000000009"/>
    <n v="17280.900000000001"/>
  </r>
  <r>
    <n v="10017"/>
    <d v="2022-01-07T00:00:00"/>
    <x v="4"/>
    <x v="0"/>
    <x v="2"/>
    <n v="199"/>
    <n v="39"/>
    <n v="459.3"/>
    <n v="91400.7"/>
    <n v="17912.7"/>
  </r>
  <r>
    <n v="10018"/>
    <d v="2022-01-10T00:00:00"/>
    <x v="0"/>
    <x v="1"/>
    <x v="2"/>
    <n v="1099"/>
    <n v="289"/>
    <n v="222.5"/>
    <n v="244527.5"/>
    <n v="64302.5"/>
  </r>
  <r>
    <n v="10019"/>
    <d v="2022-01-13T00:00:00"/>
    <x v="1"/>
    <x v="2"/>
    <x v="0"/>
    <n v="1299"/>
    <n v="459"/>
    <n v="479.40000000000003"/>
    <n v="622740.60000000009"/>
    <n v="220044.6"/>
  </r>
  <r>
    <n v="10020"/>
    <d v="2022-01-16T00:00:00"/>
    <x v="1"/>
    <x v="2"/>
    <x v="0"/>
    <n v="1299"/>
    <n v="459"/>
    <n v="301.2"/>
    <n v="391258.8"/>
    <n v="138250.79999999999"/>
  </r>
  <r>
    <n v="10021"/>
    <d v="2022-01-19T00:00:00"/>
    <x v="4"/>
    <x v="2"/>
    <x v="0"/>
    <n v="199"/>
    <n v="39"/>
    <n v="315.10000000000002"/>
    <n v="62704.9"/>
    <n v="12288.900000000001"/>
  </r>
  <r>
    <n v="10022"/>
    <d v="2022-01-22T00:00:00"/>
    <x v="0"/>
    <x v="0"/>
    <x v="0"/>
    <n v="1099"/>
    <n v="289"/>
    <n v="142.4"/>
    <n v="156497.60000000001"/>
    <n v="41153.599999999999"/>
  </r>
  <r>
    <n v="10023"/>
    <d v="2022-01-25T00:00:00"/>
    <x v="3"/>
    <x v="1"/>
    <x v="0"/>
    <n v="449"/>
    <n v="159"/>
    <n v="311"/>
    <n v="139639"/>
    <n v="49449"/>
  </r>
  <r>
    <n v="10024"/>
    <d v="2022-02-04T00:00:00"/>
    <x v="2"/>
    <x v="2"/>
    <x v="0"/>
    <n v="599"/>
    <n v="299"/>
    <n v="378.20000000000005"/>
    <n v="226541.80000000002"/>
    <n v="113081.80000000002"/>
  </r>
  <r>
    <n v="10025"/>
    <d v="2022-02-05T00:00:00"/>
    <x v="3"/>
    <x v="2"/>
    <x v="3"/>
    <n v="449"/>
    <n v="159"/>
    <n v="291.90000000000003"/>
    <n v="131063.10000000002"/>
    <n v="46412.100000000006"/>
  </r>
  <r>
    <n v="10026"/>
    <d v="2022-02-06T00:00:00"/>
    <x v="0"/>
    <x v="2"/>
    <x v="3"/>
    <n v="1099"/>
    <n v="289"/>
    <n v="479.3"/>
    <n v="526750.70000000007"/>
    <n v="138517.70000000001"/>
  </r>
  <r>
    <n v="10027"/>
    <d v="2022-02-07T00:00:00"/>
    <x v="3"/>
    <x v="0"/>
    <x v="1"/>
    <n v="449"/>
    <n v="159"/>
    <n v="115.10000000000001"/>
    <n v="51679.9"/>
    <n v="18300.900000000001"/>
  </r>
  <r>
    <n v="10028"/>
    <d v="2022-02-08T00:00:00"/>
    <x v="0"/>
    <x v="2"/>
    <x v="3"/>
    <n v="1099"/>
    <n v="289"/>
    <n v="347.8"/>
    <n v="382232.2"/>
    <n v="100514.2"/>
  </r>
  <r>
    <n v="10029"/>
    <d v="2022-02-08T00:00:00"/>
    <x v="1"/>
    <x v="2"/>
    <x v="3"/>
    <n v="1299"/>
    <n v="459"/>
    <n v="222.4"/>
    <n v="288897.60000000003"/>
    <n v="102081.60000000001"/>
  </r>
  <r>
    <n v="10030"/>
    <d v="2022-02-08T00:00:00"/>
    <x v="0"/>
    <x v="2"/>
    <x v="2"/>
    <n v="1099"/>
    <n v="289"/>
    <n v="276.5"/>
    <n v="303873.5"/>
    <n v="79908.5"/>
  </r>
  <r>
    <n v="10031"/>
    <d v="2022-02-08T00:00:00"/>
    <x v="0"/>
    <x v="0"/>
    <x v="2"/>
    <n v="1099"/>
    <n v="289"/>
    <n v="151.20000000000002"/>
    <n v="166168.80000000002"/>
    <n v="43696.800000000003"/>
  </r>
  <r>
    <n v="10032"/>
    <d v="2022-02-08T00:00:00"/>
    <x v="4"/>
    <x v="0"/>
    <x v="2"/>
    <n v="199"/>
    <n v="39"/>
    <n v="171.60000000000002"/>
    <n v="34148.400000000001"/>
    <n v="6692.4000000000005"/>
  </r>
  <r>
    <n v="10033"/>
    <d v="2022-03-15T00:00:00"/>
    <x v="2"/>
    <x v="1"/>
    <x v="2"/>
    <n v="599"/>
    <n v="299"/>
    <n v="365.40000000000003"/>
    <n v="218874.60000000003"/>
    <n v="109254.6"/>
  </r>
  <r>
    <n v="10034"/>
    <d v="2022-03-15T00:00:00"/>
    <x v="1"/>
    <x v="1"/>
    <x v="0"/>
    <n v="1299"/>
    <n v="459"/>
    <n v="156.10000000000002"/>
    <n v="202773.90000000002"/>
    <n v="71649.900000000009"/>
  </r>
  <r>
    <n v="10035"/>
    <d v="2022-03-15T00:00:00"/>
    <x v="1"/>
    <x v="0"/>
    <x v="2"/>
    <n v="1299"/>
    <n v="459"/>
    <n v="208.3"/>
    <n v="270581.7"/>
    <n v="95609.700000000012"/>
  </r>
  <r>
    <n v="10036"/>
    <d v="2022-03-15T00:00:00"/>
    <x v="1"/>
    <x v="1"/>
    <x v="0"/>
    <n v="1299"/>
    <n v="459"/>
    <n v="267.3"/>
    <n v="347222.7"/>
    <n v="122690.70000000001"/>
  </r>
  <r>
    <n v="10037"/>
    <d v="2022-03-17T00:00:00"/>
    <x v="2"/>
    <x v="1"/>
    <x v="0"/>
    <n v="599"/>
    <n v="299"/>
    <n v="338.5"/>
    <n v="202761.5"/>
    <n v="101211.5"/>
  </r>
  <r>
    <n v="10038"/>
    <d v="2022-03-19T00:00:00"/>
    <x v="0"/>
    <x v="2"/>
    <x v="2"/>
    <n v="1099"/>
    <n v="289"/>
    <n v="321.8"/>
    <n v="353658.2"/>
    <n v="93000.2"/>
  </r>
  <r>
    <n v="10039"/>
    <d v="2022-03-21T00:00:00"/>
    <x v="4"/>
    <x v="1"/>
    <x v="3"/>
    <n v="199"/>
    <n v="39"/>
    <n v="368.70000000000005"/>
    <n v="73371.3"/>
    <n v="14379.300000000001"/>
  </r>
  <r>
    <n v="10040"/>
    <d v="2022-03-23T00:00:00"/>
    <x v="1"/>
    <x v="0"/>
    <x v="1"/>
    <n v="1299"/>
    <n v="459"/>
    <n v="126.9"/>
    <n v="164843.1"/>
    <n v="58247.100000000006"/>
  </r>
  <r>
    <n v="10041"/>
    <d v="2022-03-25T00:00:00"/>
    <x v="2"/>
    <x v="3"/>
    <x v="2"/>
    <n v="599"/>
    <n v="299"/>
    <n v="390"/>
    <n v="233610"/>
    <n v="116610"/>
  </r>
  <r>
    <n v="10042"/>
    <d v="2022-03-27T00:00:00"/>
    <x v="1"/>
    <x v="3"/>
    <x v="1"/>
    <n v="1299"/>
    <n v="459"/>
    <n v="388.3"/>
    <n v="504401.7"/>
    <n v="178229.7"/>
  </r>
  <r>
    <n v="10043"/>
    <d v="2022-03-29T00:00:00"/>
    <x v="1"/>
    <x v="3"/>
    <x v="2"/>
    <n v="1299"/>
    <n v="459"/>
    <n v="112"/>
    <n v="145488"/>
    <n v="51408"/>
  </r>
  <r>
    <n v="10044"/>
    <d v="2022-03-31T00:00:00"/>
    <x v="4"/>
    <x v="3"/>
    <x v="0"/>
    <n v="199"/>
    <n v="39"/>
    <n v="331.70000000000005"/>
    <n v="66008.3"/>
    <n v="12936.300000000001"/>
  </r>
  <r>
    <n v="10045"/>
    <d v="2022-04-02T00:00:00"/>
    <x v="4"/>
    <x v="1"/>
    <x v="0"/>
    <n v="199"/>
    <n v="39"/>
    <n v="171"/>
    <n v="34029"/>
    <n v="6669"/>
  </r>
  <r>
    <n v="10046"/>
    <d v="2022-04-04T00:00:00"/>
    <x v="1"/>
    <x v="3"/>
    <x v="2"/>
    <n v="1299"/>
    <n v="459"/>
    <n v="167.20000000000002"/>
    <n v="217192.80000000002"/>
    <n v="76744.800000000003"/>
  </r>
  <r>
    <n v="10047"/>
    <d v="2022-04-06T00:00:00"/>
    <x v="4"/>
    <x v="1"/>
    <x v="2"/>
    <n v="199"/>
    <n v="39"/>
    <n v="357.8"/>
    <n v="71202.2"/>
    <n v="13954.2"/>
  </r>
  <r>
    <n v="10048"/>
    <d v="2022-04-08T00:00:00"/>
    <x v="3"/>
    <x v="3"/>
    <x v="2"/>
    <n v="449"/>
    <n v="159"/>
    <n v="396.20000000000005"/>
    <n v="177893.80000000002"/>
    <n v="62995.80000000001"/>
  </r>
  <r>
    <n v="10049"/>
    <d v="2022-04-10T00:00:00"/>
    <x v="3"/>
    <x v="3"/>
    <x v="2"/>
    <n v="449"/>
    <n v="159"/>
    <n v="314.20000000000005"/>
    <n v="141075.80000000002"/>
    <n v="49957.80000000001"/>
  </r>
  <r>
    <n v="10050"/>
    <d v="2022-04-12T00:00:00"/>
    <x v="2"/>
    <x v="2"/>
    <x v="1"/>
    <n v="599"/>
    <n v="299"/>
    <n v="497.70000000000005"/>
    <n v="298122.30000000005"/>
    <n v="148812.30000000002"/>
  </r>
  <r>
    <n v="10051"/>
    <d v="2022-04-14T00:00:00"/>
    <x v="2"/>
    <x v="3"/>
    <x v="3"/>
    <n v="599"/>
    <n v="299"/>
    <n v="125.4"/>
    <n v="75114.600000000006"/>
    <n v="37494.6"/>
  </r>
  <r>
    <n v="10052"/>
    <d v="2022-04-16T00:00:00"/>
    <x v="4"/>
    <x v="1"/>
    <x v="3"/>
    <n v="199"/>
    <n v="39"/>
    <n v="411.20000000000005"/>
    <n v="81828.800000000003"/>
    <n v="16036.800000000001"/>
  </r>
  <r>
    <n v="10053"/>
    <d v="2022-04-18T00:00:00"/>
    <x v="4"/>
    <x v="1"/>
    <x v="0"/>
    <n v="199"/>
    <n v="39"/>
    <n v="194.3"/>
    <n v="38665.700000000004"/>
    <n v="7577.7000000000007"/>
  </r>
  <r>
    <n v="10054"/>
    <d v="2022-04-20T00:00:00"/>
    <x v="4"/>
    <x v="2"/>
    <x v="0"/>
    <n v="199"/>
    <n v="39"/>
    <n v="167.9"/>
    <n v="33412.1"/>
    <n v="6548.1"/>
  </r>
  <r>
    <n v="10055"/>
    <d v="2022-04-22T00:00:00"/>
    <x v="0"/>
    <x v="3"/>
    <x v="0"/>
    <n v="1099"/>
    <n v="289"/>
    <n v="132.20000000000002"/>
    <n v="145287.80000000002"/>
    <n v="38205.800000000003"/>
  </r>
  <r>
    <n v="10056"/>
    <d v="2022-04-24T00:00:00"/>
    <x v="0"/>
    <x v="2"/>
    <x v="0"/>
    <n v="1099"/>
    <n v="289"/>
    <n v="139.4"/>
    <n v="153200.6"/>
    <n v="40286.6"/>
  </r>
  <r>
    <n v="10057"/>
    <d v="2022-04-26T00:00:00"/>
    <x v="0"/>
    <x v="1"/>
    <x v="0"/>
    <n v="1099"/>
    <n v="289"/>
    <n v="106"/>
    <n v="116494"/>
    <n v="30634"/>
  </r>
  <r>
    <n v="10058"/>
    <d v="2022-04-28T00:00:00"/>
    <x v="2"/>
    <x v="2"/>
    <x v="3"/>
    <n v="599"/>
    <n v="299"/>
    <n v="271.90000000000003"/>
    <n v="162868.10000000003"/>
    <n v="81298.100000000006"/>
  </r>
  <r>
    <n v="10059"/>
    <d v="2022-04-30T00:00:00"/>
    <x v="4"/>
    <x v="1"/>
    <x v="1"/>
    <n v="199"/>
    <n v="39"/>
    <n v="236"/>
    <n v="46964"/>
    <n v="9204"/>
  </r>
  <r>
    <n v="10060"/>
    <d v="2022-05-02T00:00:00"/>
    <x v="1"/>
    <x v="2"/>
    <x v="1"/>
    <n v="1299"/>
    <n v="459"/>
    <n v="339.8"/>
    <n v="441400.2"/>
    <n v="155968.20000000001"/>
  </r>
  <r>
    <n v="10061"/>
    <d v="2022-05-04T00:00:00"/>
    <x v="2"/>
    <x v="2"/>
    <x v="2"/>
    <n v="599"/>
    <n v="299"/>
    <n v="403.6"/>
    <n v="241756.40000000002"/>
    <n v="120676.40000000001"/>
  </r>
  <r>
    <n v="10062"/>
    <d v="2022-05-06T00:00:00"/>
    <x v="1"/>
    <x v="3"/>
    <x v="2"/>
    <n v="1299"/>
    <n v="459"/>
    <n v="218.60000000000002"/>
    <n v="283961.40000000002"/>
    <n v="100337.40000000001"/>
  </r>
  <r>
    <n v="10063"/>
    <d v="2022-05-08T00:00:00"/>
    <x v="1"/>
    <x v="3"/>
    <x v="1"/>
    <n v="1299"/>
    <n v="459"/>
    <n v="462.20000000000005"/>
    <n v="600397.80000000005"/>
    <n v="212149.80000000002"/>
  </r>
  <r>
    <n v="10064"/>
    <d v="2022-05-10T00:00:00"/>
    <x v="3"/>
    <x v="1"/>
    <x v="2"/>
    <n v="449"/>
    <n v="159"/>
    <n v="210.9"/>
    <n v="94694.1"/>
    <n v="33533.1"/>
  </r>
  <r>
    <n v="10065"/>
    <d v="2022-05-12T00:00:00"/>
    <x v="3"/>
    <x v="2"/>
    <x v="1"/>
    <n v="449"/>
    <n v="159"/>
    <n v="453.40000000000003"/>
    <n v="203576.6"/>
    <n v="72090.600000000006"/>
  </r>
  <r>
    <n v="10066"/>
    <d v="2022-05-14T00:00:00"/>
    <x v="4"/>
    <x v="3"/>
    <x v="1"/>
    <n v="199"/>
    <n v="39"/>
    <n v="471.90000000000003"/>
    <n v="93908.1"/>
    <n v="18404.100000000002"/>
  </r>
  <r>
    <n v="10067"/>
    <d v="2022-05-16T00:00:00"/>
    <x v="3"/>
    <x v="2"/>
    <x v="1"/>
    <n v="449"/>
    <n v="159"/>
    <n v="128.30000000000001"/>
    <n v="57606.700000000004"/>
    <n v="20399.7"/>
  </r>
  <r>
    <n v="10068"/>
    <d v="2022-05-18T00:00:00"/>
    <x v="2"/>
    <x v="1"/>
    <x v="1"/>
    <n v="599"/>
    <n v="299"/>
    <n v="198.20000000000002"/>
    <n v="118721.80000000002"/>
    <n v="59261.8"/>
  </r>
  <r>
    <n v="10069"/>
    <d v="2022-05-20T00:00:00"/>
    <x v="2"/>
    <x v="2"/>
    <x v="1"/>
    <n v="599"/>
    <n v="299"/>
    <n v="300.3"/>
    <n v="179879.7"/>
    <n v="89789.7"/>
  </r>
  <r>
    <n v="10070"/>
    <d v="2022-05-22T00:00:00"/>
    <x v="0"/>
    <x v="3"/>
    <x v="1"/>
    <n v="1099"/>
    <n v="289"/>
    <n v="129.4"/>
    <n v="142210.6"/>
    <n v="37396.6"/>
  </r>
  <r>
    <n v="10071"/>
    <d v="2022-05-24T00:00:00"/>
    <x v="0"/>
    <x v="2"/>
    <x v="1"/>
    <n v="1099"/>
    <n v="289"/>
    <n v="341.70000000000005"/>
    <n v="375528.30000000005"/>
    <n v="98751.300000000017"/>
  </r>
  <r>
    <n v="10072"/>
    <d v="2022-05-26T00:00:00"/>
    <x v="2"/>
    <x v="1"/>
    <x v="0"/>
    <n v="599"/>
    <n v="299"/>
    <n v="155.60000000000002"/>
    <n v="93204.400000000009"/>
    <n v="46524.400000000009"/>
  </r>
  <r>
    <n v="10073"/>
    <d v="2022-05-28T00:00:00"/>
    <x v="1"/>
    <x v="2"/>
    <x v="0"/>
    <n v="1299"/>
    <n v="459"/>
    <n v="318.40000000000003"/>
    <n v="413601.60000000003"/>
    <n v="146145.60000000001"/>
  </r>
  <r>
    <n v="10074"/>
    <d v="2022-05-30T00:00:00"/>
    <x v="4"/>
    <x v="3"/>
    <x v="0"/>
    <n v="199"/>
    <n v="39"/>
    <n v="307.60000000000002"/>
    <n v="61212.4"/>
    <n v="11996.400000000001"/>
  </r>
  <r>
    <n v="10075"/>
    <d v="2022-06-01T00:00:00"/>
    <x v="1"/>
    <x v="2"/>
    <x v="0"/>
    <n v="1299"/>
    <n v="459"/>
    <n v="187.3"/>
    <n v="243302.7"/>
    <n v="85970.700000000012"/>
  </r>
  <r>
    <n v="10076"/>
    <d v="2022-06-03T00:00:00"/>
    <x v="4"/>
    <x v="1"/>
    <x v="0"/>
    <n v="199"/>
    <n v="39"/>
    <n v="157.4"/>
    <n v="31322.600000000002"/>
    <n v="6138.6"/>
  </r>
  <r>
    <n v="10077"/>
    <d v="2022-06-05T00:00:00"/>
    <x v="3"/>
    <x v="2"/>
    <x v="0"/>
    <n v="449"/>
    <n v="159"/>
    <n v="219.3"/>
    <n v="98465.700000000012"/>
    <n v="34868.700000000004"/>
  </r>
  <r>
    <n v="10078"/>
    <d v="2022-06-07T00:00:00"/>
    <x v="4"/>
    <x v="3"/>
    <x v="2"/>
    <n v="199"/>
    <n v="39"/>
    <n v="133"/>
    <n v="26467"/>
    <n v="5187"/>
  </r>
  <r>
    <n v="10079"/>
    <d v="2022-06-09T00:00:00"/>
    <x v="1"/>
    <x v="3"/>
    <x v="2"/>
    <n v="1299"/>
    <n v="459"/>
    <n v="357.6"/>
    <n v="464522.4"/>
    <n v="164138.40000000002"/>
  </r>
  <r>
    <n v="10080"/>
    <d v="2022-06-11T00:00:00"/>
    <x v="4"/>
    <x v="0"/>
    <x v="0"/>
    <n v="199"/>
    <n v="39"/>
    <n v="400.6"/>
    <n v="79719.400000000009"/>
    <n v="15623.400000000001"/>
  </r>
  <r>
    <n v="10081"/>
    <d v="2022-06-13T00:00:00"/>
    <x v="4"/>
    <x v="3"/>
    <x v="1"/>
    <n v="199"/>
    <n v="39"/>
    <n v="433.1"/>
    <n v="86186.900000000009"/>
    <n v="16890.900000000001"/>
  </r>
  <r>
    <n v="10082"/>
    <d v="2022-06-15T00:00:00"/>
    <x v="0"/>
    <x v="1"/>
    <x v="1"/>
    <n v="1099"/>
    <n v="289"/>
    <n v="205.9"/>
    <n v="226284.1"/>
    <n v="59505.1"/>
  </r>
  <r>
    <n v="10083"/>
    <d v="2022-06-17T00:00:00"/>
    <x v="4"/>
    <x v="1"/>
    <x v="1"/>
    <n v="199"/>
    <n v="39"/>
    <n v="436"/>
    <n v="86764"/>
    <n v="17004"/>
  </r>
  <r>
    <n v="10084"/>
    <d v="2022-06-19T00:00:00"/>
    <x v="2"/>
    <x v="0"/>
    <x v="1"/>
    <n v="599"/>
    <n v="299"/>
    <n v="114.7"/>
    <n v="68705.3"/>
    <n v="34295.300000000003"/>
  </r>
  <r>
    <n v="10085"/>
    <d v="2022-06-21T00:00:00"/>
    <x v="0"/>
    <x v="0"/>
    <x v="1"/>
    <n v="1099"/>
    <n v="289"/>
    <n v="213.8"/>
    <n v="234966.2"/>
    <n v="61788.200000000004"/>
  </r>
  <r>
    <n v="10086"/>
    <d v="2022-06-23T00:00:00"/>
    <x v="1"/>
    <x v="0"/>
    <x v="1"/>
    <n v="1299"/>
    <n v="459"/>
    <n v="124"/>
    <n v="161076"/>
    <n v="56916"/>
  </r>
  <r>
    <n v="10087"/>
    <d v="2022-06-25T00:00:00"/>
    <x v="4"/>
    <x v="1"/>
    <x v="1"/>
    <n v="199"/>
    <n v="39"/>
    <n v="285.10000000000002"/>
    <n v="56734.9"/>
    <n v="11118.900000000001"/>
  </r>
  <r>
    <n v="10088"/>
    <d v="2022-06-27T00:00:00"/>
    <x v="4"/>
    <x v="3"/>
    <x v="1"/>
    <n v="199"/>
    <n v="39"/>
    <n v="228.9"/>
    <n v="45551.1"/>
    <n v="8927.1"/>
  </r>
  <r>
    <n v="10089"/>
    <d v="2022-06-29T00:00:00"/>
    <x v="4"/>
    <x v="1"/>
    <x v="1"/>
    <n v="199"/>
    <n v="39"/>
    <n v="361"/>
    <n v="71839"/>
    <n v="14079"/>
  </r>
  <r>
    <n v="10090"/>
    <d v="2022-07-01T00:00:00"/>
    <x v="0"/>
    <x v="1"/>
    <x v="0"/>
    <n v="1099"/>
    <n v="289"/>
    <n v="425.70000000000005"/>
    <n v="467844.30000000005"/>
    <n v="123027.30000000002"/>
  </r>
  <r>
    <n v="10091"/>
    <d v="2022-07-03T00:00:00"/>
    <x v="4"/>
    <x v="1"/>
    <x v="1"/>
    <n v="199"/>
    <n v="39"/>
    <n v="233.3"/>
    <n v="46426.700000000004"/>
    <n v="9098.7000000000007"/>
  </r>
  <r>
    <n v="10092"/>
    <d v="2022-07-05T00:00:00"/>
    <x v="2"/>
    <x v="3"/>
    <x v="0"/>
    <n v="599"/>
    <n v="299"/>
    <n v="381.20000000000005"/>
    <n v="228338.80000000002"/>
    <n v="113978.80000000002"/>
  </r>
  <r>
    <n v="10093"/>
    <d v="2022-07-07T00:00:00"/>
    <x v="1"/>
    <x v="2"/>
    <x v="1"/>
    <n v="1299"/>
    <n v="459"/>
    <n v="415.3"/>
    <n v="539474.70000000007"/>
    <n v="190622.7"/>
  </r>
  <r>
    <n v="10094"/>
    <d v="2022-07-09T00:00:00"/>
    <x v="0"/>
    <x v="2"/>
    <x v="2"/>
    <n v="1099"/>
    <n v="289"/>
    <n v="250.4"/>
    <n v="275189.60000000003"/>
    <n v="72365.600000000006"/>
  </r>
  <r>
    <n v="10095"/>
    <d v="2022-07-11T00:00:00"/>
    <x v="3"/>
    <x v="2"/>
    <x v="3"/>
    <n v="449"/>
    <n v="159"/>
    <n v="280.10000000000002"/>
    <n v="125764.90000000001"/>
    <n v="44535.9"/>
  </r>
  <r>
    <n v="10096"/>
    <d v="2022-07-13T00:00:00"/>
    <x v="4"/>
    <x v="2"/>
    <x v="1"/>
    <n v="199"/>
    <n v="39"/>
    <n v="214.9"/>
    <n v="42765.1"/>
    <n v="8381.1"/>
  </r>
  <r>
    <n v="10097"/>
    <d v="2022-07-15T00:00:00"/>
    <x v="2"/>
    <x v="2"/>
    <x v="1"/>
    <n v="599"/>
    <n v="299"/>
    <n v="319.20000000000005"/>
    <n v="191200.80000000002"/>
    <n v="95440.800000000017"/>
  </r>
  <r>
    <n v="10098"/>
    <d v="2022-07-17T00:00:00"/>
    <x v="1"/>
    <x v="1"/>
    <x v="3"/>
    <n v="1299"/>
    <n v="459"/>
    <n v="209.9"/>
    <n v="272660.10000000003"/>
    <n v="96344.1"/>
  </r>
  <r>
    <n v="10099"/>
    <d v="2022-07-19T00:00:00"/>
    <x v="0"/>
    <x v="0"/>
    <x v="1"/>
    <n v="1099"/>
    <n v="289"/>
    <n v="197.9"/>
    <n v="217492.1"/>
    <n v="57193.1"/>
  </r>
  <r>
    <n v="10100"/>
    <d v="2022-07-21T00:00:00"/>
    <x v="0"/>
    <x v="0"/>
    <x v="1"/>
    <n v="1099"/>
    <n v="289"/>
    <n v="122.2"/>
    <n v="134297.80000000002"/>
    <n v="35315.800000000003"/>
  </r>
  <r>
    <n v="10101"/>
    <d v="2022-07-23T00:00:00"/>
    <x v="4"/>
    <x v="1"/>
    <x v="1"/>
    <n v="199"/>
    <n v="39"/>
    <n v="379.3"/>
    <n v="75480.7"/>
    <n v="14792.7"/>
  </r>
  <r>
    <n v="10102"/>
    <d v="2022-07-25T00:00:00"/>
    <x v="3"/>
    <x v="2"/>
    <x v="3"/>
    <n v="449"/>
    <n v="159"/>
    <n v="120.80000000000001"/>
    <n v="54239.200000000004"/>
    <n v="19207.2"/>
  </r>
  <r>
    <n v="10103"/>
    <d v="2022-07-27T00:00:00"/>
    <x v="3"/>
    <x v="3"/>
    <x v="1"/>
    <n v="449"/>
    <n v="159"/>
    <n v="454.3"/>
    <n v="203980.7"/>
    <n v="72233.7"/>
  </r>
  <r>
    <n v="10104"/>
    <d v="2022-07-29T00:00:00"/>
    <x v="0"/>
    <x v="3"/>
    <x v="3"/>
    <n v="199"/>
    <n v="39"/>
    <n v="245.8"/>
    <n v="48914.200000000004"/>
    <n v="9586.2000000000007"/>
  </r>
  <r>
    <n v="10105"/>
    <d v="2022-07-31T00:00:00"/>
    <x v="0"/>
    <x v="3"/>
    <x v="3"/>
    <n v="199"/>
    <n v="39"/>
    <n v="315.10000000000002"/>
    <n v="62704.9"/>
    <n v="12288.900000000001"/>
  </r>
  <r>
    <n v="10106"/>
    <d v="2022-08-02T00:00:00"/>
    <x v="1"/>
    <x v="3"/>
    <x v="3"/>
    <n v="1099"/>
    <n v="289"/>
    <n v="142.4"/>
    <n v="156497.60000000001"/>
    <n v="41153.599999999999"/>
  </r>
  <r>
    <n v="10107"/>
    <d v="2022-08-04T00:00:00"/>
    <x v="2"/>
    <x v="0"/>
    <x v="2"/>
    <n v="449"/>
    <n v="159"/>
    <n v="311"/>
    <n v="139639"/>
    <n v="49449"/>
  </r>
  <r>
    <n v="10108"/>
    <d v="2022-08-04T00:00:00"/>
    <x v="3"/>
    <x v="1"/>
    <x v="2"/>
    <n v="599"/>
    <n v="299"/>
    <n v="378.20000000000005"/>
    <n v="226541.80000000002"/>
    <n v="113081.80000000002"/>
  </r>
  <r>
    <n v="10109"/>
    <d v="2022-08-04T00:00:00"/>
    <x v="4"/>
    <x v="2"/>
    <x v="3"/>
    <n v="449"/>
    <n v="159"/>
    <n v="291.90000000000003"/>
    <n v="131063.10000000002"/>
    <n v="46412.100000000006"/>
  </r>
  <r>
    <n v="10110"/>
    <d v="2022-08-04T00:00:00"/>
    <x v="4"/>
    <x v="2"/>
    <x v="0"/>
    <n v="1099"/>
    <n v="289"/>
    <n v="479.3"/>
    <n v="526750.70000000007"/>
    <n v="138517.70000000001"/>
  </r>
  <r>
    <n v="10111"/>
    <d v="2022-08-04T00:00:00"/>
    <x v="4"/>
    <x v="2"/>
    <x v="1"/>
    <n v="449"/>
    <n v="159"/>
    <n v="115.10000000000001"/>
    <n v="51679.9"/>
    <n v="18300.900000000001"/>
  </r>
  <r>
    <n v="10112"/>
    <d v="2022-08-04T00:00:00"/>
    <x v="0"/>
    <x v="0"/>
    <x v="2"/>
    <n v="1099"/>
    <n v="289"/>
    <n v="347.8"/>
    <n v="382232.2"/>
    <n v="100514.2"/>
  </r>
  <r>
    <n v="10113"/>
    <d v="2022-08-04T00:00:00"/>
    <x v="1"/>
    <x v="1"/>
    <x v="3"/>
    <n v="1299"/>
    <n v="459"/>
    <n v="222.4"/>
    <n v="288897.60000000003"/>
    <n v="102081.60000000001"/>
  </r>
  <r>
    <n v="10114"/>
    <d v="2022-08-04T00:00:00"/>
    <x v="1"/>
    <x v="2"/>
    <x v="2"/>
    <n v="1099"/>
    <n v="289"/>
    <n v="276.5"/>
    <n v="303873.5"/>
    <n v="79908.5"/>
  </r>
  <r>
    <n v="10115"/>
    <d v="2022-08-04T00:00:00"/>
    <x v="4"/>
    <x v="2"/>
    <x v="2"/>
    <n v="1099"/>
    <n v="289"/>
    <n v="151.20000000000002"/>
    <n v="166168.80000000002"/>
    <n v="43696.800000000003"/>
  </r>
  <r>
    <n v="10116"/>
    <d v="2022-08-04T00:00:00"/>
    <x v="0"/>
    <x v="2"/>
    <x v="0"/>
    <n v="199"/>
    <n v="39"/>
    <n v="171.60000000000002"/>
    <n v="34148.400000000001"/>
    <n v="6692.4000000000005"/>
  </r>
  <r>
    <n v="10117"/>
    <d v="2022-08-04T00:00:00"/>
    <x v="3"/>
    <x v="0"/>
    <x v="2"/>
    <n v="599"/>
    <n v="299"/>
    <n v="365.40000000000003"/>
    <n v="218874.60000000003"/>
    <n v="109254.6"/>
  </r>
  <r>
    <n v="10118"/>
    <d v="2022-08-04T00:00:00"/>
    <x v="2"/>
    <x v="2"/>
    <x v="2"/>
    <n v="1299"/>
    <n v="459"/>
    <n v="156.10000000000002"/>
    <n v="202773.90000000002"/>
    <n v="71649.900000000009"/>
  </r>
  <r>
    <n v="10119"/>
    <d v="2022-08-04T00:00:00"/>
    <x v="3"/>
    <x v="2"/>
    <x v="0"/>
    <n v="1299"/>
    <n v="459"/>
    <n v="208.3"/>
    <n v="270581.7"/>
    <n v="95609.700000000012"/>
  </r>
  <r>
    <n v="10120"/>
    <d v="2022-08-06T00:00:00"/>
    <x v="0"/>
    <x v="2"/>
    <x v="0"/>
    <n v="1299"/>
    <n v="459"/>
    <n v="267.3"/>
    <n v="347222.7"/>
    <n v="122690.70000000001"/>
  </r>
  <r>
    <n v="10121"/>
    <d v="2022-08-08T00:00:00"/>
    <x v="3"/>
    <x v="0"/>
    <x v="0"/>
    <n v="599"/>
    <n v="299"/>
    <n v="338.5"/>
    <n v="202761.5"/>
    <n v="101211.5"/>
  </r>
  <r>
    <n v="10122"/>
    <d v="2022-08-10T00:00:00"/>
    <x v="0"/>
    <x v="0"/>
    <x v="0"/>
    <n v="1099"/>
    <n v="289"/>
    <n v="321.8"/>
    <n v="353658.2"/>
    <n v="93000.2"/>
  </r>
  <r>
    <n v="10123"/>
    <d v="2022-08-12T00:00:00"/>
    <x v="1"/>
    <x v="1"/>
    <x v="0"/>
    <n v="199"/>
    <n v="39"/>
    <n v="368.70000000000005"/>
    <n v="73371.3"/>
    <n v="14379.300000000001"/>
  </r>
  <r>
    <n v="10124"/>
    <d v="2022-08-14T00:00:00"/>
    <x v="0"/>
    <x v="1"/>
    <x v="0"/>
    <n v="1299"/>
    <n v="459"/>
    <n v="126.9"/>
    <n v="164843.1"/>
    <n v="58247.100000000006"/>
  </r>
  <r>
    <n v="10125"/>
    <d v="2022-08-16T00:00:00"/>
    <x v="0"/>
    <x v="0"/>
    <x v="3"/>
    <n v="599"/>
    <n v="299"/>
    <n v="390"/>
    <n v="233610"/>
    <n v="116610"/>
  </r>
  <r>
    <n v="10126"/>
    <d v="2022-08-18T00:00:00"/>
    <x v="4"/>
    <x v="1"/>
    <x v="3"/>
    <n v="1299"/>
    <n v="459"/>
    <n v="388.3"/>
    <n v="504401.7"/>
    <n v="178229.7"/>
  </r>
  <r>
    <n v="10127"/>
    <d v="2022-08-20T00:00:00"/>
    <x v="2"/>
    <x v="1"/>
    <x v="1"/>
    <n v="1299"/>
    <n v="459"/>
    <n v="112"/>
    <n v="145488"/>
    <n v="51408"/>
  </r>
  <r>
    <n v="10128"/>
    <d v="2022-08-22T00:00:00"/>
    <x v="1"/>
    <x v="2"/>
    <x v="3"/>
    <n v="199"/>
    <n v="39"/>
    <n v="331.70000000000005"/>
    <n v="66008.3"/>
    <n v="12936.300000000001"/>
  </r>
  <r>
    <n v="10129"/>
    <d v="2022-08-24T00:00:00"/>
    <x v="1"/>
    <x v="1"/>
    <x v="3"/>
    <n v="199"/>
    <n v="39"/>
    <n v="171"/>
    <n v="34029"/>
    <n v="6669"/>
  </r>
  <r>
    <n v="10130"/>
    <d v="2022-08-26T00:00:00"/>
    <x v="1"/>
    <x v="0"/>
    <x v="2"/>
    <n v="1299"/>
    <n v="459"/>
    <n v="167.20000000000002"/>
    <n v="217192.80000000002"/>
    <n v="76744.800000000003"/>
  </r>
  <r>
    <n v="10131"/>
    <d v="2022-08-28T00:00:00"/>
    <x v="2"/>
    <x v="3"/>
    <x v="2"/>
    <n v="199"/>
    <n v="39"/>
    <n v="357.8"/>
    <n v="71202.2"/>
    <n v="13954.2"/>
  </r>
  <r>
    <n v="10132"/>
    <d v="2022-08-30T00:00:00"/>
    <x v="0"/>
    <x v="3"/>
    <x v="2"/>
    <n v="449"/>
    <n v="159"/>
    <n v="396.20000000000005"/>
    <n v="177893.80000000002"/>
    <n v="62995.80000000001"/>
  </r>
  <r>
    <n v="10133"/>
    <d v="2022-09-01T00:00:00"/>
    <x v="4"/>
    <x v="3"/>
    <x v="2"/>
    <n v="449"/>
    <n v="159"/>
    <n v="314.20000000000005"/>
    <n v="141075.80000000002"/>
    <n v="49957.80000000001"/>
  </r>
  <r>
    <n v="10134"/>
    <d v="2022-09-03T00:00:00"/>
    <x v="1"/>
    <x v="3"/>
    <x v="0"/>
    <n v="599"/>
    <n v="299"/>
    <n v="497.70000000000005"/>
    <n v="298122.30000000005"/>
    <n v="148812.30000000002"/>
  </r>
  <r>
    <n v="10135"/>
    <d v="2022-09-05T00:00:00"/>
    <x v="2"/>
    <x v="1"/>
    <x v="2"/>
    <n v="599"/>
    <n v="299"/>
    <n v="125.4"/>
    <n v="75114.600000000006"/>
    <n v="37494.6"/>
  </r>
  <r>
    <n v="10136"/>
    <d v="2022-09-07T00:00:00"/>
    <x v="1"/>
    <x v="3"/>
    <x v="0"/>
    <n v="199"/>
    <n v="39"/>
    <n v="411.20000000000005"/>
    <n v="81828.800000000003"/>
    <n v="16036.800000000001"/>
  </r>
  <r>
    <n v="10137"/>
    <d v="2022-09-09T00:00:00"/>
    <x v="1"/>
    <x v="1"/>
    <x v="0"/>
    <n v="199"/>
    <n v="39"/>
    <n v="194.3"/>
    <n v="38665.700000000004"/>
    <n v="7577.7000000000007"/>
  </r>
  <r>
    <n v="10138"/>
    <d v="2022-09-11T00:00:00"/>
    <x v="4"/>
    <x v="3"/>
    <x v="2"/>
    <n v="199"/>
    <n v="39"/>
    <n v="167.9"/>
    <n v="33412.1"/>
    <n v="6548.1"/>
  </r>
  <r>
    <n v="10139"/>
    <d v="2022-09-13T00:00:00"/>
    <x v="4"/>
    <x v="3"/>
    <x v="3"/>
    <n v="1099"/>
    <n v="289"/>
    <n v="132.20000000000002"/>
    <n v="145287.80000000002"/>
    <n v="38205.800000000003"/>
  </r>
  <r>
    <n v="10140"/>
    <d v="2022-09-15T00:00:00"/>
    <x v="1"/>
    <x v="2"/>
    <x v="1"/>
    <n v="1099"/>
    <n v="289"/>
    <n v="139.4"/>
    <n v="153200.6"/>
    <n v="40286.6"/>
  </r>
  <r>
    <n v="10141"/>
    <d v="2022-09-17T00:00:00"/>
    <x v="4"/>
    <x v="3"/>
    <x v="2"/>
    <n v="1099"/>
    <n v="289"/>
    <n v="106"/>
    <n v="116494"/>
    <n v="30634"/>
  </r>
  <r>
    <n v="10142"/>
    <d v="2022-09-19T00:00:00"/>
    <x v="3"/>
    <x v="1"/>
    <x v="1"/>
    <n v="599"/>
    <n v="299"/>
    <n v="271.90000000000003"/>
    <n v="162868.10000000003"/>
    <n v="81298.100000000006"/>
  </r>
  <r>
    <n v="10143"/>
    <d v="2022-09-21T00:00:00"/>
    <x v="3"/>
    <x v="1"/>
    <x v="2"/>
    <n v="199"/>
    <n v="39"/>
    <n v="236"/>
    <n v="46964"/>
    <n v="9204"/>
  </r>
  <r>
    <n v="10144"/>
    <d v="2022-09-23T00:00:00"/>
    <x v="2"/>
    <x v="2"/>
    <x v="0"/>
    <n v="1299"/>
    <n v="459"/>
    <n v="339.8"/>
    <n v="441400.2"/>
    <n v="155968.20000000001"/>
  </r>
  <r>
    <n v="10145"/>
    <d v="2022-09-25T00:00:00"/>
    <x v="2"/>
    <x v="3"/>
    <x v="0"/>
    <n v="599"/>
    <n v="299"/>
    <n v="403.6"/>
    <n v="241756.40000000002"/>
    <n v="120676.40000000001"/>
  </r>
  <r>
    <n v="10146"/>
    <d v="2022-09-27T00:00:00"/>
    <x v="4"/>
    <x v="2"/>
    <x v="2"/>
    <n v="1299"/>
    <n v="459"/>
    <n v="218.60000000000002"/>
    <n v="283961.40000000002"/>
    <n v="100337.40000000001"/>
  </r>
  <r>
    <n v="10147"/>
    <d v="2022-09-29T00:00:00"/>
    <x v="4"/>
    <x v="1"/>
    <x v="2"/>
    <n v="1299"/>
    <n v="459"/>
    <n v="462.20000000000005"/>
    <n v="600397.80000000005"/>
    <n v="212149.80000000002"/>
  </r>
  <r>
    <n v="10148"/>
    <d v="2022-10-01T00:00:00"/>
    <x v="4"/>
    <x v="2"/>
    <x v="2"/>
    <n v="449"/>
    <n v="159"/>
    <n v="210.9"/>
    <n v="94694.1"/>
    <n v="33533.1"/>
  </r>
  <r>
    <n v="10149"/>
    <d v="2022-10-03T00:00:00"/>
    <x v="0"/>
    <x v="1"/>
    <x v="2"/>
    <n v="449"/>
    <n v="159"/>
    <n v="453.40000000000003"/>
    <n v="203576.6"/>
    <n v="72090.600000000006"/>
  </r>
  <r>
    <n v="10150"/>
    <d v="2022-10-05T00:00:00"/>
    <x v="0"/>
    <x v="2"/>
    <x v="1"/>
    <n v="199"/>
    <n v="39"/>
    <n v="471.90000000000003"/>
    <n v="93908.1"/>
    <n v="18404.100000000002"/>
  </r>
  <r>
    <n v="10151"/>
    <d v="2022-10-07T00:00:00"/>
    <x v="0"/>
    <x v="2"/>
    <x v="3"/>
    <n v="449"/>
    <n v="159"/>
    <n v="128.30000000000001"/>
    <n v="57606.700000000004"/>
    <n v="20399.7"/>
  </r>
  <r>
    <n v="10152"/>
    <d v="2022-10-09T00:00:00"/>
    <x v="2"/>
    <x v="3"/>
    <x v="3"/>
    <n v="599"/>
    <n v="299"/>
    <n v="198.20000000000002"/>
    <n v="118721.80000000002"/>
    <n v="59261.8"/>
  </r>
  <r>
    <n v="10153"/>
    <d v="2022-10-11T00:00:00"/>
    <x v="4"/>
    <x v="3"/>
    <x v="0"/>
    <n v="599"/>
    <n v="299"/>
    <n v="300.3"/>
    <n v="179879.7"/>
    <n v="89789.7"/>
  </r>
  <r>
    <n v="10154"/>
    <d v="2022-10-11T00:00:00"/>
    <x v="1"/>
    <x v="1"/>
    <x v="0"/>
    <n v="1099"/>
    <n v="289"/>
    <n v="129.4"/>
    <n v="142210.6"/>
    <n v="37396.6"/>
  </r>
  <r>
    <n v="10155"/>
    <d v="2022-10-11T00:00:00"/>
    <x v="2"/>
    <x v="2"/>
    <x v="0"/>
    <n v="1099"/>
    <n v="289"/>
    <n v="341.70000000000005"/>
    <n v="375528.30000000005"/>
    <n v="98751.300000000017"/>
  </r>
  <r>
    <n v="10156"/>
    <d v="2022-10-11T00:00:00"/>
    <x v="1"/>
    <x v="3"/>
    <x v="0"/>
    <n v="599"/>
    <n v="299"/>
    <n v="155.60000000000002"/>
    <n v="93204.400000000009"/>
    <n v="46524.400000000009"/>
  </r>
  <r>
    <n v="10157"/>
    <d v="2022-10-11T00:00:00"/>
    <x v="1"/>
    <x v="2"/>
    <x v="0"/>
    <n v="1299"/>
    <n v="459"/>
    <n v="318.40000000000003"/>
    <n v="413601.60000000003"/>
    <n v="146145.60000000001"/>
  </r>
  <r>
    <n v="10158"/>
    <d v="2022-10-11T00:00:00"/>
    <x v="3"/>
    <x v="1"/>
    <x v="3"/>
    <n v="199"/>
    <n v="39"/>
    <n v="307.60000000000002"/>
    <n v="61212.4"/>
    <n v="11996.400000000001"/>
  </r>
  <r>
    <n v="10159"/>
    <d v="2022-10-11T00:00:00"/>
    <x v="3"/>
    <x v="2"/>
    <x v="1"/>
    <n v="1299"/>
    <n v="459"/>
    <n v="187.3"/>
    <n v="243302.7"/>
    <n v="85970.700000000012"/>
  </r>
  <r>
    <n v="10160"/>
    <d v="2022-10-11T00:00:00"/>
    <x v="4"/>
    <x v="3"/>
    <x v="1"/>
    <n v="199"/>
    <n v="39"/>
    <n v="157.4"/>
    <n v="31322.600000000002"/>
    <n v="6138.6"/>
  </r>
  <r>
    <n v="10161"/>
    <d v="2022-10-11T00:00:00"/>
    <x v="3"/>
    <x v="2"/>
    <x v="2"/>
    <n v="449"/>
    <n v="159"/>
    <n v="219.3"/>
    <n v="98465.700000000012"/>
    <n v="34868.700000000004"/>
  </r>
  <r>
    <n v="10162"/>
    <d v="2022-10-11T00:00:00"/>
    <x v="2"/>
    <x v="1"/>
    <x v="2"/>
    <n v="199"/>
    <n v="39"/>
    <n v="133"/>
    <n v="26467"/>
    <n v="5187"/>
  </r>
  <r>
    <n v="10163"/>
    <d v="2022-10-11T00:00:00"/>
    <x v="2"/>
    <x v="2"/>
    <x v="1"/>
    <n v="1299"/>
    <n v="459"/>
    <n v="357.6"/>
    <n v="464522.4"/>
    <n v="164138.40000000002"/>
  </r>
  <r>
    <n v="10164"/>
    <d v="2022-10-11T00:00:00"/>
    <x v="0"/>
    <x v="3"/>
    <x v="2"/>
    <n v="199"/>
    <n v="39"/>
    <n v="400.6"/>
    <n v="79719.400000000009"/>
    <n v="15623.400000000001"/>
  </r>
  <r>
    <n v="10165"/>
    <d v="2022-10-11T00:00:00"/>
    <x v="0"/>
    <x v="2"/>
    <x v="1"/>
    <n v="199"/>
    <n v="39"/>
    <n v="433.1"/>
    <n v="86186.900000000009"/>
    <n v="16890.900000000001"/>
  </r>
  <r>
    <n v="10166"/>
    <d v="2022-10-11T00:00:00"/>
    <x v="2"/>
    <x v="1"/>
    <x v="1"/>
    <n v="1099"/>
    <n v="289"/>
    <n v="205.9"/>
    <n v="226284.1"/>
    <n v="59505.1"/>
  </r>
  <r>
    <n v="10167"/>
    <d v="2022-10-13T00:00:00"/>
    <x v="1"/>
    <x v="2"/>
    <x v="1"/>
    <n v="199"/>
    <n v="39"/>
    <n v="436"/>
    <n v="86764"/>
    <n v="17004"/>
  </r>
  <r>
    <n v="10168"/>
    <d v="2022-10-15T00:00:00"/>
    <x v="4"/>
    <x v="3"/>
    <x v="1"/>
    <n v="599"/>
    <n v="299"/>
    <n v="114.7"/>
    <n v="68705.3"/>
    <n v="34295.300000000003"/>
  </r>
  <r>
    <n v="10169"/>
    <d v="2022-10-17T00:00:00"/>
    <x v="1"/>
    <x v="3"/>
    <x v="1"/>
    <n v="1099"/>
    <n v="289"/>
    <n v="213.8"/>
    <n v="234966.2"/>
    <n v="61788.200000000004"/>
  </r>
  <r>
    <n v="10170"/>
    <d v="2022-10-19T00:00:00"/>
    <x v="4"/>
    <x v="0"/>
    <x v="1"/>
    <n v="1299"/>
    <n v="459"/>
    <n v="124"/>
    <n v="161076"/>
    <n v="56916"/>
  </r>
  <r>
    <n v="10171"/>
    <d v="2022-10-21T00:00:00"/>
    <x v="3"/>
    <x v="3"/>
    <x v="1"/>
    <n v="199"/>
    <n v="39"/>
    <n v="285.10000000000002"/>
    <n v="56734.9"/>
    <n v="11118.900000000001"/>
  </r>
  <r>
    <n v="10172"/>
    <d v="2022-10-23T00:00:00"/>
    <x v="4"/>
    <x v="1"/>
    <x v="0"/>
    <n v="199"/>
    <n v="39"/>
    <n v="228.9"/>
    <n v="45551.1"/>
    <n v="8927.1"/>
  </r>
  <r>
    <n v="10173"/>
    <d v="2022-10-25T00:00:00"/>
    <x v="1"/>
    <x v="1"/>
    <x v="0"/>
    <n v="199"/>
    <n v="39"/>
    <n v="361"/>
    <n v="71839"/>
    <n v="14079"/>
  </r>
  <r>
    <n v="10174"/>
    <d v="2022-10-27T00:00:00"/>
    <x v="4"/>
    <x v="0"/>
    <x v="0"/>
    <n v="1099"/>
    <n v="289"/>
    <n v="425.70000000000005"/>
    <n v="467844.30000000005"/>
    <n v="123027.30000000002"/>
  </r>
  <r>
    <n v="10175"/>
    <d v="2022-10-29T00:00:00"/>
    <x v="4"/>
    <x v="0"/>
    <x v="0"/>
    <n v="199"/>
    <n v="39"/>
    <n v="233.3"/>
    <n v="46426.700000000004"/>
    <n v="9098.7000000000007"/>
  </r>
  <r>
    <n v="10176"/>
    <d v="2022-10-31T00:00:00"/>
    <x v="0"/>
    <x v="0"/>
    <x v="0"/>
    <n v="599"/>
    <n v="299"/>
    <n v="381.20000000000005"/>
    <n v="228338.80000000002"/>
    <n v="113978.80000000002"/>
  </r>
  <r>
    <n v="10177"/>
    <d v="2022-11-02T00:00:00"/>
    <x v="4"/>
    <x v="1"/>
    <x v="0"/>
    <n v="1299"/>
    <n v="459"/>
    <n v="415.3"/>
    <n v="539474.70000000007"/>
    <n v="190622.7"/>
  </r>
  <r>
    <n v="10178"/>
    <d v="2022-11-04T00:00:00"/>
    <x v="2"/>
    <x v="3"/>
    <x v="2"/>
    <n v="1099"/>
    <n v="289"/>
    <n v="250.4"/>
    <n v="275189.60000000003"/>
    <n v="72365.600000000006"/>
  </r>
  <r>
    <n v="10179"/>
    <d v="2022-11-06T00:00:00"/>
    <x v="0"/>
    <x v="1"/>
    <x v="2"/>
    <n v="449"/>
    <n v="159"/>
    <n v="280.10000000000002"/>
    <n v="125764.90000000001"/>
    <n v="44535.9"/>
  </r>
  <r>
    <n v="10180"/>
    <d v="2022-11-08T00:00:00"/>
    <x v="1"/>
    <x v="1"/>
    <x v="0"/>
    <n v="199"/>
    <n v="39"/>
    <n v="214.9"/>
    <n v="42765.1"/>
    <n v="8381.1"/>
  </r>
  <r>
    <n v="10181"/>
    <d v="2022-11-10T00:00:00"/>
    <x v="4"/>
    <x v="1"/>
    <x v="1"/>
    <n v="599"/>
    <n v="299"/>
    <n v="319.20000000000005"/>
    <n v="191200.80000000002"/>
    <n v="95440.800000000017"/>
  </r>
  <r>
    <n v="10182"/>
    <d v="2022-11-12T00:00:00"/>
    <x v="4"/>
    <x v="3"/>
    <x v="1"/>
    <n v="1299"/>
    <n v="459"/>
    <n v="209.9"/>
    <n v="272660.10000000003"/>
    <n v="96344.1"/>
  </r>
  <r>
    <n v="10183"/>
    <d v="2022-11-14T00:00:00"/>
    <x v="4"/>
    <x v="2"/>
    <x v="1"/>
    <n v="1099"/>
    <n v="289"/>
    <n v="197.9"/>
    <n v="217492.1"/>
    <n v="57193.1"/>
  </r>
  <r>
    <n v="10184"/>
    <d v="2022-11-14T00:00:00"/>
    <x v="0"/>
    <x v="2"/>
    <x v="1"/>
    <n v="1099"/>
    <n v="289"/>
    <n v="122.2"/>
    <n v="134297.80000000002"/>
    <n v="35315.800000000003"/>
  </r>
  <r>
    <n v="10185"/>
    <d v="2022-11-14T00:00:00"/>
    <x v="4"/>
    <x v="2"/>
    <x v="1"/>
    <n v="199"/>
    <n v="39"/>
    <n v="379.3"/>
    <n v="75480.7"/>
    <n v="14792.7"/>
  </r>
  <r>
    <n v="10186"/>
    <d v="2022-11-14T00:00:00"/>
    <x v="2"/>
    <x v="2"/>
    <x v="1"/>
    <n v="449"/>
    <n v="159"/>
    <n v="120.80000000000001"/>
    <n v="54239.200000000004"/>
    <n v="19207.2"/>
  </r>
  <r>
    <n v="10187"/>
    <d v="2022-11-14T00:00:00"/>
    <x v="1"/>
    <x v="2"/>
    <x v="1"/>
    <n v="449"/>
    <n v="159"/>
    <n v="454.3"/>
    <n v="203980.7"/>
    <n v="72233.7"/>
  </r>
  <r>
    <n v="10188"/>
    <d v="2022-11-16T00:00:00"/>
    <x v="0"/>
    <x v="1"/>
    <x v="1"/>
    <n v="199"/>
    <n v="39"/>
    <n v="245.8"/>
    <n v="48914.200000000004"/>
    <n v="9586.2000000000007"/>
  </r>
  <r>
    <n v="10189"/>
    <d v="2022-11-18T00:00:00"/>
    <x v="3"/>
    <x v="0"/>
    <x v="1"/>
    <n v="199"/>
    <n v="39"/>
    <n v="285.5"/>
    <n v="56814.5"/>
    <n v="11134.5"/>
  </r>
  <r>
    <n v="10190"/>
    <d v="2022-11-14T00:00:00"/>
    <x v="4"/>
    <x v="3"/>
    <x v="0"/>
    <n v="199"/>
    <n v="39"/>
    <n v="242.10000000000002"/>
    <n v="48177.9"/>
    <n v="9441.9000000000015"/>
  </r>
  <r>
    <n v="10191"/>
    <d v="2022-11-16T00:00:00"/>
    <x v="2"/>
    <x v="3"/>
    <x v="1"/>
    <n v="599"/>
    <n v="299"/>
    <n v="133.9"/>
    <n v="80206.100000000006"/>
    <n v="40036.1"/>
  </r>
  <r>
    <n v="10192"/>
    <d v="2022-11-18T00:00:00"/>
    <x v="1"/>
    <x v="3"/>
    <x v="0"/>
    <n v="599"/>
    <n v="299"/>
    <n v="288.60000000000002"/>
    <n v="172871.40000000002"/>
    <n v="86291.400000000009"/>
  </r>
  <r>
    <n v="10193"/>
    <d v="2022-11-20T00:00:00"/>
    <x v="0"/>
    <x v="1"/>
    <x v="1"/>
    <n v="199"/>
    <n v="39"/>
    <n v="200.10000000000002"/>
    <n v="39819.9"/>
    <n v="7803.9000000000005"/>
  </r>
  <r>
    <n v="10194"/>
    <d v="2022-11-14T00:00:00"/>
    <x v="0"/>
    <x v="0"/>
    <x v="2"/>
    <n v="1099"/>
    <n v="289"/>
    <n v="213.8"/>
    <n v="234966.2"/>
    <n v="61788.200000000004"/>
  </r>
  <r>
    <n v="10195"/>
    <d v="2022-11-16T00:00:00"/>
    <x v="4"/>
    <x v="3"/>
    <x v="3"/>
    <n v="1299"/>
    <n v="459"/>
    <n v="124"/>
    <n v="161076"/>
    <n v="56916"/>
  </r>
  <r>
    <n v="10196"/>
    <d v="2022-11-18T00:00:00"/>
    <x v="3"/>
    <x v="0"/>
    <x v="1"/>
    <n v="199"/>
    <n v="39"/>
    <n v="285.10000000000002"/>
    <n v="56734.9"/>
    <n v="11118.900000000001"/>
  </r>
  <r>
    <n v="10197"/>
    <d v="2022-11-20T00:00:00"/>
    <x v="3"/>
    <x v="0"/>
    <x v="1"/>
    <n v="199"/>
    <n v="39"/>
    <n v="228.9"/>
    <n v="45551.1"/>
    <n v="8927.1"/>
  </r>
  <r>
    <n v="10198"/>
    <d v="2022-11-22T00:00:00"/>
    <x v="4"/>
    <x v="0"/>
    <x v="3"/>
    <n v="199"/>
    <n v="39"/>
    <n v="361"/>
    <n v="71839"/>
    <n v="14079"/>
  </r>
  <r>
    <n v="10150"/>
    <d v="2022-11-23T00:00:00"/>
    <x v="5"/>
    <x v="0"/>
    <x v="3"/>
    <n v="199"/>
    <n v="39"/>
    <n v="361"/>
    <n v="71839"/>
    <n v="14079"/>
  </r>
  <r>
    <n v="10199"/>
    <d v="2022-11-24T00:00:00"/>
    <x v="4"/>
    <x v="0"/>
    <x v="1"/>
    <n v="1099"/>
    <n v="289"/>
    <n v="425.70000000000005"/>
    <n v="467844.30000000005"/>
    <n v="123027.30000000002"/>
  </r>
  <r>
    <n v="10200"/>
    <d v="2022-12-14T00:00:00"/>
    <x v="4"/>
    <x v="3"/>
    <x v="0"/>
    <n v="199"/>
    <n v="39"/>
    <n v="242.10000000000002"/>
    <n v="48177.9"/>
    <n v="9441.9000000000015"/>
  </r>
  <r>
    <n v="10201"/>
    <d v="2022-12-16T00:00:00"/>
    <x v="2"/>
    <x v="3"/>
    <x v="1"/>
    <n v="599"/>
    <n v="299"/>
    <n v="133.9"/>
    <n v="80206.100000000006"/>
    <n v="40036.1"/>
  </r>
  <r>
    <n v="10202"/>
    <d v="2022-12-18T00:00:00"/>
    <x v="1"/>
    <x v="3"/>
    <x v="0"/>
    <n v="599"/>
    <n v="299"/>
    <n v="288.60000000000002"/>
    <n v="172871.40000000002"/>
    <n v="86291.400000000009"/>
  </r>
  <r>
    <n v="10203"/>
    <d v="2022-12-20T00:00:00"/>
    <x v="0"/>
    <x v="1"/>
    <x v="1"/>
    <n v="199"/>
    <n v="39"/>
    <n v="200.10000000000002"/>
    <n v="39819.9"/>
    <n v="7803.9000000000005"/>
  </r>
  <r>
    <n v="10204"/>
    <d v="2022-12-22T00:00:00"/>
    <x v="0"/>
    <x v="0"/>
    <x v="2"/>
    <n v="1099"/>
    <n v="289"/>
    <n v="213.8"/>
    <n v="234966.2"/>
    <n v="61788.200000000004"/>
  </r>
  <r>
    <n v="10205"/>
    <d v="2022-12-24T00:00:00"/>
    <x v="4"/>
    <x v="3"/>
    <x v="3"/>
    <n v="1299"/>
    <n v="459"/>
    <n v="124"/>
    <n v="161076"/>
    <n v="56916"/>
  </r>
  <r>
    <n v="10206"/>
    <d v="2022-12-26T00:00:00"/>
    <x v="3"/>
    <x v="0"/>
    <x v="1"/>
    <n v="199"/>
    <n v="39"/>
    <n v="285.10000000000002"/>
    <n v="56734.9"/>
    <n v="11118.900000000001"/>
  </r>
  <r>
    <n v="10207"/>
    <d v="2022-12-28T00:00:00"/>
    <x v="3"/>
    <x v="0"/>
    <x v="1"/>
    <n v="199"/>
    <n v="39"/>
    <n v="228.9"/>
    <n v="45551.1"/>
    <n v="8927.1"/>
  </r>
  <r>
    <n v="10208"/>
    <d v="2022-12-30T00:00:0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990483-87CB-41CC-96B1-EEABBFB3BC8C}"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2">
    <pivotField showAll="0"/>
    <pivotField numFmtId="14" showAll="0">
      <items count="47">
        <item x="41"/>
        <item x="39"/>
        <item x="29"/>
        <item x="35"/>
        <item x="34"/>
        <item x="18"/>
        <item x="2"/>
        <item x="15"/>
        <item x="22"/>
        <item x="4"/>
        <item x="26"/>
        <item x="11"/>
        <item x="25"/>
        <item x="27"/>
        <item x="24"/>
        <item x="1"/>
        <item x="37"/>
        <item x="23"/>
        <item x="14"/>
        <item x="16"/>
        <item x="42"/>
        <item x="10"/>
        <item x="40"/>
        <item x="21"/>
        <item x="38"/>
        <item x="19"/>
        <item x="32"/>
        <item x="43"/>
        <item x="30"/>
        <item x="3"/>
        <item x="20"/>
        <item x="5"/>
        <item x="31"/>
        <item x="12"/>
        <item x="45"/>
        <item x="36"/>
        <item x="0"/>
        <item x="9"/>
        <item x="17"/>
        <item x="44"/>
        <item x="28"/>
        <item x="8"/>
        <item x="33"/>
        <item x="13"/>
        <item x="7"/>
        <item x="6"/>
        <item t="default"/>
      </items>
    </pivotField>
    <pivotField axis="axisRow" showAll="0">
      <items count="6">
        <item x="1"/>
        <item x="0"/>
        <item x="3"/>
        <item x="4"/>
        <item x="2"/>
        <item t="default"/>
      </items>
    </pivotField>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Count of Quantity" fld="7"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D297D0-74A0-4DF6-B34B-218782401406}"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5" firstHeaderRow="1" firstDataRow="1" firstDataCol="1"/>
  <pivotFields count="12">
    <pivotField showAll="0"/>
    <pivotField numFmtId="14" showAll="0">
      <items count="47">
        <item x="41"/>
        <item x="39"/>
        <item x="29"/>
        <item x="35"/>
        <item x="34"/>
        <item x="18"/>
        <item x="2"/>
        <item x="15"/>
        <item x="22"/>
        <item x="4"/>
        <item x="26"/>
        <item x="11"/>
        <item x="25"/>
        <item x="27"/>
        <item x="24"/>
        <item x="1"/>
        <item x="37"/>
        <item x="23"/>
        <item x="14"/>
        <item x="16"/>
        <item x="42"/>
        <item x="10"/>
        <item x="40"/>
        <item x="21"/>
        <item x="38"/>
        <item x="19"/>
        <item x="32"/>
        <item x="43"/>
        <item x="30"/>
        <item x="3"/>
        <item x="20"/>
        <item x="5"/>
        <item x="31"/>
        <item x="12"/>
        <item x="45"/>
        <item x="36"/>
        <item x="0"/>
        <item x="9"/>
        <item x="17"/>
        <item x="44"/>
        <item x="28"/>
        <item x="8"/>
        <item x="33"/>
        <item x="13"/>
        <item x="7"/>
        <item x="6"/>
        <item t="default"/>
      </items>
    </pivotField>
    <pivotField showAll="0"/>
    <pivotField showAll="0"/>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2">
    <i>
      <x v="1"/>
    </i>
    <i>
      <x v="3"/>
    </i>
    <i>
      <x v="4"/>
    </i>
    <i>
      <x v="5"/>
    </i>
    <i>
      <x v="6"/>
    </i>
    <i>
      <x v="7"/>
    </i>
    <i>
      <x v="8"/>
    </i>
    <i>
      <x v="9"/>
    </i>
    <i>
      <x v="10"/>
    </i>
    <i>
      <x v="11"/>
    </i>
    <i>
      <x v="12"/>
    </i>
    <i t="grand">
      <x/>
    </i>
  </rowItems>
  <colItems count="1">
    <i/>
  </colItems>
  <dataFields count="1">
    <dataField name="Sum of Revenues" fld="8" baseField="0" baseItem="0"/>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39051C-E8FB-4AFB-91A1-50A29F3269D2}" name="PivotTable3"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20:B25" firstHeaderRow="1" firstDataRow="1" firstDataCol="1" rowPageCount="1" colPageCount="1"/>
  <pivotFields count="12">
    <pivotField showAll="0"/>
    <pivotField numFmtId="14" showAll="0"/>
    <pivotField axis="axisRow" showAll="0">
      <items count="7">
        <item x="4"/>
        <item x="2"/>
        <item x="0"/>
        <item x="3"/>
        <item x="1"/>
        <item x="5"/>
        <item t="default"/>
      </items>
    </pivotField>
    <pivotField axis="axisPage" showAll="0">
      <items count="5">
        <item x="2"/>
        <item x="0"/>
        <item x="1"/>
        <item x="3"/>
        <item t="default"/>
      </items>
    </pivotField>
    <pivotField showAll="0"/>
    <pivotField showAll="0"/>
    <pivotField showAll="0"/>
    <pivotField numFmtId="1" showAll="0"/>
    <pivotField dataField="1" numFmtId="166" showAll="0"/>
    <pivotField numFmtId="166" showAll="0"/>
    <pivotField dragToRow="0" dragToCol="0" dragToPage="0" showAll="0" defaultSubtotal="0"/>
    <pivotField dragToRow="0" dragToCol="0" dragToPage="0" showAll="0" defaultSubtotal="0"/>
  </pivotFields>
  <rowFields count="1">
    <field x="2"/>
  </rowFields>
  <rowItems count="5">
    <i>
      <x/>
    </i>
    <i>
      <x v="1"/>
    </i>
    <i>
      <x v="2"/>
    </i>
    <i>
      <x v="3"/>
    </i>
    <i>
      <x v="4"/>
    </i>
  </rowItems>
  <colItems count="1">
    <i/>
  </colItems>
  <pageFields count="1">
    <pageField fld="3" item="2" hier="-1"/>
  </pageFields>
  <dataFields count="1">
    <dataField name="Sum of Revenues" fld="8" baseField="2"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137E46-B88C-43C1-9195-1C44A3FA7517}" name="PivotTable2"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0:B14" firstHeaderRow="1" firstDataRow="1" firstDataCol="1"/>
  <pivotFields count="12">
    <pivotField showAll="0"/>
    <pivotField numFmtId="14" showAll="0"/>
    <pivotField showAll="0"/>
    <pivotField axis="axisRow" showAll="0">
      <items count="5">
        <item x="2"/>
        <item x="0"/>
        <item x="1"/>
        <item x="3"/>
        <item t="default"/>
      </items>
    </pivotField>
    <pivotField showAll="0"/>
    <pivotField showAll="0"/>
    <pivotField showAll="0"/>
    <pivotField numFmtId="1" showAll="0"/>
    <pivotField dataField="1" numFmtId="166" showAll="0"/>
    <pivotField numFmtId="166" showAll="0"/>
    <pivotField dragToRow="0" dragToCol="0" dragToPage="0" showAll="0" defaultSubtotal="0"/>
    <pivotField dragToRow="0" dragToCol="0" dragToPage="0" showAll="0" defaultSubtotal="0"/>
  </pivotFields>
  <rowFields count="1">
    <field x="3"/>
  </rowFields>
  <rowItems count="4">
    <i>
      <x/>
    </i>
    <i>
      <x v="1"/>
    </i>
    <i>
      <x v="2"/>
    </i>
    <i>
      <x v="3"/>
    </i>
  </rowItems>
  <colItems count="1">
    <i/>
  </colItems>
  <dataFields count="1">
    <dataField name="Sum of Revenues" fld="8" baseField="3"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6BD419-0804-4DF5-94E0-1366F8A5B597}"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2">
    <pivotField showAll="0"/>
    <pivotField numFmtId="14" showAll="0"/>
    <pivotField showAll="0"/>
    <pivotField showAll="0"/>
    <pivotField axis="axisRow" showAll="0">
      <items count="5">
        <item x="0"/>
        <item x="2"/>
        <item x="3"/>
        <item x="1"/>
        <item t="default"/>
      </items>
    </pivotField>
    <pivotField showAll="0"/>
    <pivotField showAll="0"/>
    <pivotField numFmtId="1" showAll="0"/>
    <pivotField dataField="1" numFmtId="166" showAll="0"/>
    <pivotField numFmtId="166" showAll="0"/>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Average of Revenues" fld="8" subtotal="average" baseField="4"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1C3332-8AEA-469D-A956-FBC4A15FD46F}"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0" firstDataRow="1" firstDataCol="1"/>
  <pivotFields count="12">
    <pivotField showAll="0"/>
    <pivotField numFmtId="14" showAll="0"/>
    <pivotField axis="axisRow" showAll="0">
      <items count="7">
        <item x="4"/>
        <item x="2"/>
        <item x="0"/>
        <item x="3"/>
        <item x="1"/>
        <item x="5"/>
        <item t="default"/>
      </items>
    </pivotField>
    <pivotField showAll="0"/>
    <pivotField showAll="0"/>
    <pivotField showAll="0"/>
    <pivotField showAll="0"/>
    <pivotField numFmtId="1" showAll="0"/>
    <pivotField dataField="1" numFmtId="166" showAll="0"/>
    <pivotField dataField="1" numFmtId="166" showAll="0"/>
    <pivotField dataField="1" dragToRow="0" dragToCol="0" dragToPage="0" showAll="0" defaultSubtotal="0"/>
    <pivotField dataField="1" dragToRow="0" dragToCol="0" dragToPage="0" showAll="0" defaultSubtotal="0"/>
  </pivotFields>
  <rowFields count="1">
    <field x="2"/>
  </rowFields>
  <rowItems count="7">
    <i>
      <x/>
    </i>
    <i>
      <x v="1"/>
    </i>
    <i>
      <x v="2"/>
    </i>
    <i>
      <x v="3"/>
    </i>
    <i>
      <x v="4"/>
    </i>
    <i>
      <x v="5"/>
    </i>
    <i t="grand">
      <x/>
    </i>
  </rowItems>
  <colFields count="1">
    <field x="-2"/>
  </colFields>
  <colItems count="4">
    <i>
      <x/>
    </i>
    <i i="1">
      <x v="1"/>
    </i>
    <i i="2">
      <x v="2"/>
    </i>
    <i i="3">
      <x v="3"/>
    </i>
  </colItems>
  <dataFields count="4">
    <dataField name="Sum of Revenues" fld="8" baseField="0" baseItem="0" numFmtId="166"/>
    <dataField name="Sum of Expenses" fld="9" baseField="0" baseItem="0" numFmtId="166"/>
    <dataField name="Sum of Profit Margin" fld="10" baseField="0" baseItem="0" numFmtId="166"/>
    <dataField name="Sum of Profit %" fld="11"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F86BC7-903B-4EB2-B3A6-C4F640F4CC3B}"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2">
    <pivotField showAll="0"/>
    <pivotField numFmtId="14" showAll="0"/>
    <pivotField axis="axisRow" showAll="0">
      <items count="7">
        <item x="4"/>
        <item x="2"/>
        <item x="0"/>
        <item x="3"/>
        <item x="1"/>
        <item x="5"/>
        <item t="default"/>
      </items>
    </pivotField>
    <pivotField showAll="0"/>
    <pivotField showAll="0"/>
    <pivotField showAll="0"/>
    <pivotField showAll="0"/>
    <pivotField numFmtId="1" showAll="0"/>
    <pivotField dataField="1" numFmtId="166" showAll="0"/>
    <pivotField numFmtId="166" showAll="0"/>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Revenues" fld="8" baseField="0"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21A0BA-6741-4185-B009-DD85302AB89F}"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2">
    <pivotField showAll="0"/>
    <pivotField numFmtId="14" showAll="0"/>
    <pivotField showAll="0"/>
    <pivotField axis="axisRow" showAll="0">
      <items count="5">
        <item x="2"/>
        <item x="0"/>
        <item x="1"/>
        <item x="3"/>
        <item t="default"/>
      </items>
    </pivotField>
    <pivotField showAll="0"/>
    <pivotField showAll="0"/>
    <pivotField showAll="0"/>
    <pivotField numFmtId="1" showAll="0"/>
    <pivotField dataField="1" numFmtId="166" showAll="0"/>
    <pivotField numFmtId="166" showAll="0"/>
    <pivotField dragToRow="0" dragToCol="0" dragToPage="0" showAll="0" defaultSubtotal="0"/>
    <pivotField dragToRow="0" dragToCol="0" dragToPage="0" showAll="0" defaultSubtotal="0"/>
  </pivotFields>
  <rowFields count="1">
    <field x="3"/>
  </rowFields>
  <rowItems count="5">
    <i>
      <x/>
    </i>
    <i>
      <x v="1"/>
    </i>
    <i>
      <x v="2"/>
    </i>
    <i>
      <x v="3"/>
    </i>
    <i t="grand">
      <x/>
    </i>
  </rowItems>
  <colItems count="1">
    <i/>
  </colItems>
  <dataFields count="1">
    <dataField name="Sum of Revenues" fld="8" baseField="0" baseItem="0" numFmtId="166"/>
  </dataFields>
  <chartFormats count="11">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3" count="1" selected="0">
            <x v="0"/>
          </reference>
        </references>
      </pivotArea>
    </chartFormat>
    <chartFormat chart="5" format="3">
      <pivotArea type="data" outline="0" fieldPosition="0">
        <references count="2">
          <reference field="4294967294" count="1" selected="0">
            <x v="0"/>
          </reference>
          <reference field="3" count="1" selected="0">
            <x v="1"/>
          </reference>
        </references>
      </pivotArea>
    </chartFormat>
    <chartFormat chart="5" format="4">
      <pivotArea type="data" outline="0" fieldPosition="0">
        <references count="2">
          <reference field="4294967294" count="1" selected="0">
            <x v="0"/>
          </reference>
          <reference field="3" count="1" selected="0">
            <x v="2"/>
          </reference>
        </references>
      </pivotArea>
    </chartFormat>
    <chartFormat chart="5" format="5">
      <pivotArea type="data" outline="0" fieldPosition="0">
        <references count="2">
          <reference field="4294967294" count="1" selected="0">
            <x v="0"/>
          </reference>
          <reference field="3"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 chart="6" format="9">
      <pivotArea type="data" outline="0" fieldPosition="0">
        <references count="2">
          <reference field="4294967294" count="1" selected="0">
            <x v="0"/>
          </reference>
          <reference field="3" count="1" selected="0">
            <x v="2"/>
          </reference>
        </references>
      </pivotArea>
    </chartFormat>
    <chartFormat chart="6"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1C213EE-1863-4051-8791-4C3E7EDC630C}" sourceName="Months (Date)">
  <pivotTables>
    <pivotTable tabId="7" name="PivotTable6"/>
  </pivotTables>
  <data>
    <tabular pivotCacheId="1021595644">
      <items count="14">
        <i x="1" s="1"/>
        <i x="3" s="1"/>
        <i x="4" s="1"/>
        <i x="5" s="1"/>
        <i x="6" s="1"/>
        <i x="7" s="1"/>
        <i x="8" s="1"/>
        <i x="9" s="1"/>
        <i x="10" s="1"/>
        <i x="11" s="1"/>
        <i x="12" s="1"/>
        <i x="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CAF7601-DF0A-4F81-8975-5768193E3DB0}" sourceName="Product">
  <pivotTables>
    <pivotTable tabId="10" name="PivotTable9"/>
  </pivotTables>
  <data>
    <tabular pivotCacheId="1336552874">
      <items count="6">
        <i x="4" s="1"/>
        <i x="2" s="1"/>
        <i x="0" s="1"/>
        <i x="3"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E18CE4-421D-45C9-AC3B-B0D85F9E26F5}" sourceName="Region">
  <pivotTables>
    <pivotTable tabId="11" name="PivotTable10"/>
  </pivotTables>
  <data>
    <tabular pivotCacheId="1336552874">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63A4B166-CFE2-411F-AD40-CFF29BC11BCA}" cache="Slicer_Months__Date" caption="Months (Date)" startItem="6" rowHeight="260350"/>
  <slicer name="Product" xr10:uid="{976A1ADF-1058-4289-9F8B-049A9396BE8F}" cache="Slicer_Product" caption="Product" rowHeight="260350"/>
  <slicer name="Region" xr10:uid="{F0DA6D6F-759C-4CDD-B31A-A7BB8E886445}" cache="Slicer_Region" caption="Reg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BB6859-4322-4C14-8150-8E5B1D20BAE7}" name="Table2" displayName="Table2" ref="A3:J55" totalsRowShown="0">
  <autoFilter ref="A3:J55" xr:uid="{51BB6859-4322-4C14-8150-8E5B1D20BAE7}"/>
  <sortState xmlns:xlrd2="http://schemas.microsoft.com/office/spreadsheetml/2017/richdata2" ref="A4:J55">
    <sortCondition ref="I3:I55"/>
  </sortState>
  <tableColumns count="10">
    <tableColumn id="1" xr3:uid="{0A522555-2DBE-4304-AAD4-3AB9941700C6}" name="ID Number"/>
    <tableColumn id="2" xr3:uid="{6B98FE77-93D3-476E-BA2D-17BDA8362AB6}" name="Date" dataDxfId="0"/>
    <tableColumn id="3" xr3:uid="{CE2E486D-2868-4C25-86D1-995D8DB141CC}" name="Product"/>
    <tableColumn id="4" xr3:uid="{0DAE0F8B-0126-41AC-890E-EC53F93E130F}" name="Region"/>
    <tableColumn id="5" xr3:uid="{3CA1EA14-15F9-444B-A660-63DC79872CED}" name="Sales Method"/>
    <tableColumn id="6" xr3:uid="{86299F60-3546-4022-81BC-FAA469E3769E}" name="Price per unit"/>
    <tableColumn id="7" xr3:uid="{1AF019D0-71FE-4236-9A55-C898C89F36BC}" name="Cost per unit"/>
    <tableColumn id="8" xr3:uid="{BB95E49D-A3CE-4702-A6DC-BF51E545A7DA}" name="Quantity"/>
    <tableColumn id="9" xr3:uid="{2CAC17FE-D01C-45AC-A349-6CE4F25A6C3D}" name="Revenues"/>
    <tableColumn id="10" xr3:uid="{0C9652E9-1B88-4809-8E4F-BEF34A9A25C5}" name="Expens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0B5823-63FD-4853-8C0B-5247E377DA71}" name="Table1" displayName="Table1" ref="B2:K202" totalsRowShown="0" headerRowDxfId="1" dataDxfId="2" tableBorderDxfId="11">
  <autoFilter ref="B2:K202" xr:uid="{A10B5823-63FD-4853-8C0B-5247E377DA71}"/>
  <tableColumns count="10">
    <tableColumn id="1" xr3:uid="{70341F7C-18D4-4AB7-A40A-FFC9C9CEE15B}" name="ID Number" dataDxfId="10"/>
    <tableColumn id="2" xr3:uid="{252798BB-BE04-4460-8960-73CCBCDF5134}" name="Date" dataDxfId="9"/>
    <tableColumn id="3" xr3:uid="{0AA3DC3D-F789-4EAC-BCF2-903C5E88CF53}" name="Product" dataDxfId="8"/>
    <tableColumn id="4" xr3:uid="{398D3C73-8B31-49AC-9413-B737D99D14A9}" name="Region" dataDxfId="7"/>
    <tableColumn id="5" xr3:uid="{4B8E7EB2-89BD-4D7D-9430-01366B242D53}" name="Sales Method" dataDxfId="6"/>
    <tableColumn id="6" xr3:uid="{C11CDF35-CF72-4850-82BF-81775E20CE14}" name="Price per unit"/>
    <tableColumn id="7" xr3:uid="{64FFC67A-2817-4C7E-8603-5934B3E600D4}" name="Cost per unit"/>
    <tableColumn id="8" xr3:uid="{4D70CC29-1D0B-4807-B3AF-AB715584532C}" name="Quantity" dataDxfId="5"/>
    <tableColumn id="9" xr3:uid="{DBCA1CF8-6EF7-488D-ADCC-6C4296E9C06D}" name="Revenues" dataDxfId="4"/>
    <tableColumn id="10" xr3:uid="{872A3D63-C35C-43C4-A430-0D426CBF9DEC}" name="Expense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41C7-7253-4852-AA4B-C2E3C125FD37}">
  <dimension ref="A3:B9"/>
  <sheetViews>
    <sheetView workbookViewId="0">
      <selection activeCell="A6" sqref="A6:XFD6"/>
    </sheetView>
  </sheetViews>
  <sheetFormatPr defaultRowHeight="15.6" x14ac:dyDescent="0.3"/>
  <cols>
    <col min="1" max="1" width="12.296875" bestFit="1" customWidth="1"/>
    <col min="2" max="2" width="16.19921875" bestFit="1" customWidth="1"/>
  </cols>
  <sheetData>
    <row r="3" spans="1:2" x14ac:dyDescent="0.3">
      <c r="A3" s="27" t="s">
        <v>23</v>
      </c>
      <c r="B3" t="s">
        <v>31</v>
      </c>
    </row>
    <row r="4" spans="1:2" x14ac:dyDescent="0.3">
      <c r="A4" s="28" t="s">
        <v>19</v>
      </c>
      <c r="B4" s="31">
        <v>17</v>
      </c>
    </row>
    <row r="5" spans="1:2" x14ac:dyDescent="0.3">
      <c r="A5" s="28" t="s">
        <v>16</v>
      </c>
      <c r="B5" s="31">
        <v>8</v>
      </c>
    </row>
    <row r="6" spans="1:2" x14ac:dyDescent="0.3">
      <c r="A6" s="28" t="s">
        <v>10</v>
      </c>
      <c r="B6" s="31">
        <v>11</v>
      </c>
    </row>
    <row r="7" spans="1:2" x14ac:dyDescent="0.3">
      <c r="A7" s="28" t="s">
        <v>18</v>
      </c>
      <c r="B7" s="31">
        <v>6</v>
      </c>
    </row>
    <row r="8" spans="1:2" x14ac:dyDescent="0.3">
      <c r="A8" s="28" t="s">
        <v>14</v>
      </c>
      <c r="B8" s="31">
        <v>10</v>
      </c>
    </row>
    <row r="9" spans="1:2" x14ac:dyDescent="0.3">
      <c r="A9" s="28" t="s">
        <v>24</v>
      </c>
      <c r="B9" s="31">
        <v>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11E8D-7314-4997-87A4-DDDD9F627B3C}">
  <dimension ref="A3:B8"/>
  <sheetViews>
    <sheetView workbookViewId="0">
      <selection activeCell="M12" sqref="M12"/>
    </sheetView>
  </sheetViews>
  <sheetFormatPr defaultRowHeight="15.6" x14ac:dyDescent="0.3"/>
  <cols>
    <col min="1" max="1" width="13.19921875" bestFit="1" customWidth="1"/>
    <col min="2" max="2" width="15.296875" bestFit="1" customWidth="1"/>
  </cols>
  <sheetData>
    <row r="3" spans="1:2" x14ac:dyDescent="0.3">
      <c r="A3" s="27" t="s">
        <v>23</v>
      </c>
      <c r="B3" t="s">
        <v>25</v>
      </c>
    </row>
    <row r="4" spans="1:2" x14ac:dyDescent="0.3">
      <c r="A4" s="28" t="s">
        <v>2</v>
      </c>
      <c r="B4" s="29">
        <v>13726358.699999996</v>
      </c>
    </row>
    <row r="5" spans="1:2" x14ac:dyDescent="0.3">
      <c r="A5" s="28" t="s">
        <v>1</v>
      </c>
      <c r="B5" s="29">
        <v>6242447.8000000007</v>
      </c>
    </row>
    <row r="6" spans="1:2" x14ac:dyDescent="0.3">
      <c r="A6" s="28" t="s">
        <v>12</v>
      </c>
      <c r="B6" s="29">
        <v>7957283.1999999993</v>
      </c>
    </row>
    <row r="7" spans="1:2" x14ac:dyDescent="0.3">
      <c r="A7" s="28" t="s">
        <v>21</v>
      </c>
      <c r="B7" s="29">
        <v>8263597.8000000007</v>
      </c>
    </row>
    <row r="8" spans="1:2" x14ac:dyDescent="0.3">
      <c r="A8" s="28" t="s">
        <v>24</v>
      </c>
      <c r="B8" s="29">
        <v>36189687.5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0"/>
  <sheetViews>
    <sheetView topLeftCell="A180" zoomScaleNormal="100" workbookViewId="0">
      <selection activeCell="K193" sqref="K193"/>
    </sheetView>
  </sheetViews>
  <sheetFormatPr defaultColWidth="10.69921875" defaultRowHeight="15.6" x14ac:dyDescent="0.3"/>
  <cols>
    <col min="1" max="1" width="3.796875" customWidth="1"/>
    <col min="2" max="2" width="11.8984375" customWidth="1"/>
    <col min="4" max="4" width="9.5" customWidth="1"/>
    <col min="5" max="5" width="13.19921875" bestFit="1" customWidth="1"/>
    <col min="6" max="7" width="14.296875" customWidth="1"/>
    <col min="8" max="8" width="13.59765625" customWidth="1"/>
    <col min="9" max="9" width="10.296875" customWidth="1"/>
    <col min="10" max="10" width="10.796875" customWidth="1"/>
  </cols>
  <sheetData>
    <row r="2" spans="2:13" x14ac:dyDescent="0.3">
      <c r="B2" s="26" t="s">
        <v>3</v>
      </c>
      <c r="C2" s="26" t="s">
        <v>20</v>
      </c>
      <c r="D2" s="26" t="s">
        <v>4</v>
      </c>
      <c r="E2" s="26" t="s">
        <v>0</v>
      </c>
      <c r="F2" s="26" t="s">
        <v>9</v>
      </c>
      <c r="G2" s="26" t="s">
        <v>5</v>
      </c>
      <c r="H2" s="26" t="s">
        <v>6</v>
      </c>
      <c r="I2" s="26" t="s">
        <v>22</v>
      </c>
      <c r="J2" s="26" t="s">
        <v>7</v>
      </c>
      <c r="K2" s="26" t="s">
        <v>8</v>
      </c>
      <c r="L2" s="3"/>
      <c r="M2" s="3"/>
    </row>
    <row r="3" spans="2:13" x14ac:dyDescent="0.3">
      <c r="B3" s="23">
        <v>10010</v>
      </c>
      <c r="C3" s="9">
        <v>44562</v>
      </c>
      <c r="D3" s="10" t="s">
        <v>10</v>
      </c>
      <c r="E3" s="10" t="s">
        <v>1</v>
      </c>
      <c r="F3" s="10" t="s">
        <v>11</v>
      </c>
      <c r="G3" s="4">
        <v>1099</v>
      </c>
      <c r="H3" s="4">
        <v>289</v>
      </c>
      <c r="I3" s="11">
        <v>313.5</v>
      </c>
      <c r="J3" s="12">
        <v>344536.5</v>
      </c>
      <c r="K3" s="12">
        <v>90601.5</v>
      </c>
      <c r="L3" s="1"/>
      <c r="M3" s="1"/>
    </row>
    <row r="4" spans="2:13" x14ac:dyDescent="0.3">
      <c r="B4" s="24">
        <v>10011</v>
      </c>
      <c r="C4" s="13">
        <v>44562</v>
      </c>
      <c r="D4" s="14" t="s">
        <v>10</v>
      </c>
      <c r="E4" s="14" t="s">
        <v>12</v>
      </c>
      <c r="F4" s="14" t="s">
        <v>13</v>
      </c>
      <c r="G4" s="5">
        <v>1099</v>
      </c>
      <c r="H4" s="5">
        <v>289</v>
      </c>
      <c r="I4" s="15">
        <v>300.7</v>
      </c>
      <c r="J4" s="16">
        <v>330469.3</v>
      </c>
      <c r="K4" s="16">
        <v>86902.3</v>
      </c>
      <c r="L4" s="1"/>
      <c r="M4" s="1"/>
    </row>
    <row r="5" spans="2:13" x14ac:dyDescent="0.3">
      <c r="B5" s="25">
        <v>10012</v>
      </c>
      <c r="C5" s="17">
        <v>44562</v>
      </c>
      <c r="D5" s="18" t="s">
        <v>14</v>
      </c>
      <c r="E5" s="18" t="s">
        <v>2</v>
      </c>
      <c r="F5" s="18" t="s">
        <v>15</v>
      </c>
      <c r="G5" s="6">
        <v>1299</v>
      </c>
      <c r="H5" s="6">
        <v>459</v>
      </c>
      <c r="I5" s="19">
        <v>482.20000000000005</v>
      </c>
      <c r="J5" s="20">
        <v>626377.80000000005</v>
      </c>
      <c r="K5" s="20">
        <v>221329.80000000002</v>
      </c>
      <c r="L5" s="1"/>
      <c r="M5" s="1"/>
    </row>
    <row r="6" spans="2:13" x14ac:dyDescent="0.3">
      <c r="B6" s="24">
        <v>10013</v>
      </c>
      <c r="C6" s="13">
        <v>44562</v>
      </c>
      <c r="D6" s="14" t="s">
        <v>16</v>
      </c>
      <c r="E6" s="14" t="s">
        <v>21</v>
      </c>
      <c r="F6" s="14" t="s">
        <v>17</v>
      </c>
      <c r="G6" s="5">
        <v>599</v>
      </c>
      <c r="H6" s="5">
        <v>299</v>
      </c>
      <c r="I6" s="15">
        <v>109</v>
      </c>
      <c r="J6" s="16">
        <v>65291</v>
      </c>
      <c r="K6" s="16">
        <v>32591</v>
      </c>
      <c r="L6" s="1"/>
      <c r="M6" s="1"/>
    </row>
    <row r="7" spans="2:13" x14ac:dyDescent="0.3">
      <c r="B7" s="25">
        <v>10014</v>
      </c>
      <c r="C7" s="17">
        <v>44562</v>
      </c>
      <c r="D7" s="18" t="s">
        <v>18</v>
      </c>
      <c r="E7" s="18" t="s">
        <v>21</v>
      </c>
      <c r="F7" s="18" t="s">
        <v>15</v>
      </c>
      <c r="G7" s="6">
        <v>449</v>
      </c>
      <c r="H7" s="6">
        <v>159</v>
      </c>
      <c r="I7" s="19">
        <v>450.90000000000003</v>
      </c>
      <c r="J7" s="20">
        <v>202454.1</v>
      </c>
      <c r="K7" s="20">
        <v>71693.100000000006</v>
      </c>
      <c r="L7" s="1"/>
      <c r="M7" s="1"/>
    </row>
    <row r="8" spans="2:13" x14ac:dyDescent="0.3">
      <c r="B8" s="24">
        <v>10015</v>
      </c>
      <c r="C8" s="13">
        <v>44562</v>
      </c>
      <c r="D8" s="14" t="s">
        <v>19</v>
      </c>
      <c r="E8" s="14" t="s">
        <v>21</v>
      </c>
      <c r="F8" s="14" t="s">
        <v>15</v>
      </c>
      <c r="G8" s="5">
        <v>199</v>
      </c>
      <c r="H8" s="5">
        <v>39</v>
      </c>
      <c r="I8" s="15">
        <v>270.90000000000003</v>
      </c>
      <c r="J8" s="16">
        <v>53909.100000000006</v>
      </c>
      <c r="K8" s="16">
        <v>10565.100000000002</v>
      </c>
      <c r="L8" s="1"/>
      <c r="M8" s="1"/>
    </row>
    <row r="9" spans="2:13" x14ac:dyDescent="0.3">
      <c r="B9" s="25">
        <v>10016</v>
      </c>
      <c r="C9" s="17">
        <v>44565</v>
      </c>
      <c r="D9" s="18" t="s">
        <v>19</v>
      </c>
      <c r="E9" s="18" t="s">
        <v>21</v>
      </c>
      <c r="F9" s="18" t="s">
        <v>11</v>
      </c>
      <c r="G9" s="6">
        <v>199</v>
      </c>
      <c r="H9" s="6">
        <v>39</v>
      </c>
      <c r="I9" s="19">
        <v>443.1</v>
      </c>
      <c r="J9" s="20">
        <v>88176.900000000009</v>
      </c>
      <c r="K9" s="20">
        <v>17280.900000000001</v>
      </c>
      <c r="L9" s="1"/>
      <c r="M9" s="1"/>
    </row>
    <row r="10" spans="2:13" x14ac:dyDescent="0.3">
      <c r="B10" s="24">
        <v>10017</v>
      </c>
      <c r="C10" s="13">
        <v>44568</v>
      </c>
      <c r="D10" s="14" t="s">
        <v>19</v>
      </c>
      <c r="E10" s="14" t="s">
        <v>1</v>
      </c>
      <c r="F10" s="14" t="s">
        <v>15</v>
      </c>
      <c r="G10" s="5">
        <v>199</v>
      </c>
      <c r="H10" s="5">
        <v>39</v>
      </c>
      <c r="I10" s="15">
        <v>459.3</v>
      </c>
      <c r="J10" s="16">
        <v>91400.7</v>
      </c>
      <c r="K10" s="16">
        <v>17912.7</v>
      </c>
      <c r="L10" s="1"/>
      <c r="M10" s="1"/>
    </row>
    <row r="11" spans="2:13" x14ac:dyDescent="0.3">
      <c r="B11" s="25">
        <v>10018</v>
      </c>
      <c r="C11" s="17">
        <v>44571</v>
      </c>
      <c r="D11" s="18" t="s">
        <v>10</v>
      </c>
      <c r="E11" s="18" t="s">
        <v>12</v>
      </c>
      <c r="F11" s="18" t="s">
        <v>15</v>
      </c>
      <c r="G11" s="21">
        <v>1099</v>
      </c>
      <c r="H11" s="21">
        <v>289</v>
      </c>
      <c r="I11" s="19">
        <v>222.5</v>
      </c>
      <c r="J11" s="20">
        <v>244527.5</v>
      </c>
      <c r="K11" s="20">
        <v>64302.5</v>
      </c>
      <c r="L11" s="1"/>
      <c r="M11" s="1"/>
    </row>
    <row r="12" spans="2:13" x14ac:dyDescent="0.3">
      <c r="B12" s="24">
        <v>10019</v>
      </c>
      <c r="C12" s="13">
        <v>44574</v>
      </c>
      <c r="D12" s="14" t="s">
        <v>14</v>
      </c>
      <c r="E12" s="14" t="s">
        <v>2</v>
      </c>
      <c r="F12" s="7" t="s">
        <v>11</v>
      </c>
      <c r="G12" s="5">
        <v>1299</v>
      </c>
      <c r="H12" s="5">
        <v>459</v>
      </c>
      <c r="I12" s="15">
        <v>479.40000000000003</v>
      </c>
      <c r="J12" s="16">
        <v>622740.60000000009</v>
      </c>
      <c r="K12" s="16">
        <v>220044.6</v>
      </c>
      <c r="L12" s="1"/>
      <c r="M12" s="1"/>
    </row>
    <row r="13" spans="2:13" x14ac:dyDescent="0.3">
      <c r="B13" s="25">
        <v>10020</v>
      </c>
      <c r="C13" s="17">
        <v>44577</v>
      </c>
      <c r="D13" s="18" t="s">
        <v>14</v>
      </c>
      <c r="E13" s="18" t="s">
        <v>2</v>
      </c>
      <c r="F13" s="8" t="s">
        <v>11</v>
      </c>
      <c r="G13" s="6">
        <v>1299</v>
      </c>
      <c r="H13" s="6">
        <v>459</v>
      </c>
      <c r="I13" s="19">
        <v>301.2</v>
      </c>
      <c r="J13" s="20">
        <v>391258.8</v>
      </c>
      <c r="K13" s="20">
        <v>138250.79999999999</v>
      </c>
      <c r="L13" s="1"/>
      <c r="M13" s="1"/>
    </row>
    <row r="14" spans="2:13" x14ac:dyDescent="0.3">
      <c r="B14" s="24">
        <v>10021</v>
      </c>
      <c r="C14" s="13">
        <v>44580</v>
      </c>
      <c r="D14" s="14" t="s">
        <v>19</v>
      </c>
      <c r="E14" s="14" t="s">
        <v>2</v>
      </c>
      <c r="F14" s="7" t="s">
        <v>11</v>
      </c>
      <c r="G14" s="5">
        <v>199</v>
      </c>
      <c r="H14" s="5">
        <v>39</v>
      </c>
      <c r="I14" s="15">
        <v>315.10000000000002</v>
      </c>
      <c r="J14" s="16">
        <v>62704.9</v>
      </c>
      <c r="K14" s="16">
        <v>12288.900000000001</v>
      </c>
      <c r="L14" s="1"/>
      <c r="M14" s="1"/>
    </row>
    <row r="15" spans="2:13" x14ac:dyDescent="0.3">
      <c r="B15" s="25">
        <v>10022</v>
      </c>
      <c r="C15" s="17">
        <v>44583</v>
      </c>
      <c r="D15" s="18" t="s">
        <v>10</v>
      </c>
      <c r="E15" s="18" t="s">
        <v>1</v>
      </c>
      <c r="F15" s="8" t="s">
        <v>11</v>
      </c>
      <c r="G15" s="21">
        <v>1099</v>
      </c>
      <c r="H15" s="21">
        <v>289</v>
      </c>
      <c r="I15" s="19">
        <v>142.4</v>
      </c>
      <c r="J15" s="20">
        <v>156497.60000000001</v>
      </c>
      <c r="K15" s="20">
        <v>41153.599999999999</v>
      </c>
      <c r="L15" s="1"/>
      <c r="M15" s="1"/>
    </row>
    <row r="16" spans="2:13" x14ac:dyDescent="0.3">
      <c r="B16" s="24">
        <v>10023</v>
      </c>
      <c r="C16" s="13">
        <v>44586</v>
      </c>
      <c r="D16" s="14" t="s">
        <v>18</v>
      </c>
      <c r="E16" s="14" t="s">
        <v>12</v>
      </c>
      <c r="F16" s="7" t="s">
        <v>11</v>
      </c>
      <c r="G16" s="5">
        <v>449</v>
      </c>
      <c r="H16" s="5">
        <v>159</v>
      </c>
      <c r="I16" s="15">
        <v>311</v>
      </c>
      <c r="J16" s="16">
        <v>139639</v>
      </c>
      <c r="K16" s="16">
        <v>49449</v>
      </c>
      <c r="L16" s="1"/>
      <c r="M16" s="1"/>
    </row>
    <row r="17" spans="2:13" x14ac:dyDescent="0.3">
      <c r="B17" s="25">
        <v>10024</v>
      </c>
      <c r="C17" s="17">
        <v>44596</v>
      </c>
      <c r="D17" s="18" t="s">
        <v>16</v>
      </c>
      <c r="E17" s="18" t="s">
        <v>2</v>
      </c>
      <c r="F17" s="8" t="s">
        <v>11</v>
      </c>
      <c r="G17" s="6">
        <v>599</v>
      </c>
      <c r="H17" s="6">
        <v>299</v>
      </c>
      <c r="I17" s="19">
        <v>378.20000000000005</v>
      </c>
      <c r="J17" s="20">
        <v>226541.80000000002</v>
      </c>
      <c r="K17" s="20">
        <v>113081.80000000002</v>
      </c>
      <c r="L17" s="1"/>
      <c r="M17" s="1"/>
    </row>
    <row r="18" spans="2:13" x14ac:dyDescent="0.3">
      <c r="B18" s="24">
        <v>10025</v>
      </c>
      <c r="C18" s="13">
        <v>44597</v>
      </c>
      <c r="D18" s="14" t="s">
        <v>18</v>
      </c>
      <c r="E18" s="14" t="s">
        <v>2</v>
      </c>
      <c r="F18" s="14" t="s">
        <v>17</v>
      </c>
      <c r="G18" s="5">
        <v>449</v>
      </c>
      <c r="H18" s="5">
        <v>159</v>
      </c>
      <c r="I18" s="15">
        <v>291.90000000000003</v>
      </c>
      <c r="J18" s="16">
        <v>131063.10000000002</v>
      </c>
      <c r="K18" s="16">
        <v>46412.100000000006</v>
      </c>
      <c r="L18" s="1"/>
      <c r="M18" s="1"/>
    </row>
    <row r="19" spans="2:13" x14ac:dyDescent="0.3">
      <c r="B19" s="25">
        <v>10026</v>
      </c>
      <c r="C19" s="17">
        <v>44598</v>
      </c>
      <c r="D19" s="18" t="s">
        <v>10</v>
      </c>
      <c r="E19" s="18" t="s">
        <v>2</v>
      </c>
      <c r="F19" s="18" t="s">
        <v>17</v>
      </c>
      <c r="G19" s="21">
        <v>1099</v>
      </c>
      <c r="H19" s="21">
        <v>289</v>
      </c>
      <c r="I19" s="19">
        <v>479.3</v>
      </c>
      <c r="J19" s="20">
        <v>526750.70000000007</v>
      </c>
      <c r="K19" s="20">
        <v>138517.70000000001</v>
      </c>
      <c r="L19" s="1"/>
      <c r="M19" s="1"/>
    </row>
    <row r="20" spans="2:13" x14ac:dyDescent="0.3">
      <c r="B20" s="24">
        <v>10027</v>
      </c>
      <c r="C20" s="13">
        <v>44599</v>
      </c>
      <c r="D20" s="14" t="s">
        <v>18</v>
      </c>
      <c r="E20" s="14" t="s">
        <v>1</v>
      </c>
      <c r="F20" s="14" t="s">
        <v>13</v>
      </c>
      <c r="G20" s="5">
        <v>449</v>
      </c>
      <c r="H20" s="5">
        <v>159</v>
      </c>
      <c r="I20" s="15">
        <v>115.10000000000001</v>
      </c>
      <c r="J20" s="16">
        <v>51679.9</v>
      </c>
      <c r="K20" s="16">
        <v>18300.900000000001</v>
      </c>
      <c r="L20" s="1"/>
      <c r="M20" s="1"/>
    </row>
    <row r="21" spans="2:13" x14ac:dyDescent="0.3">
      <c r="B21" s="25">
        <v>10028</v>
      </c>
      <c r="C21" s="17">
        <v>44600</v>
      </c>
      <c r="D21" s="18" t="s">
        <v>10</v>
      </c>
      <c r="E21" s="18" t="s">
        <v>2</v>
      </c>
      <c r="F21" s="18" t="s">
        <v>17</v>
      </c>
      <c r="G21" s="21">
        <v>1099</v>
      </c>
      <c r="H21" s="21">
        <v>289</v>
      </c>
      <c r="I21" s="19">
        <v>347.8</v>
      </c>
      <c r="J21" s="20">
        <v>382232.2</v>
      </c>
      <c r="K21" s="20">
        <v>100514.2</v>
      </c>
      <c r="L21" s="1"/>
      <c r="M21" s="1"/>
    </row>
    <row r="22" spans="2:13" x14ac:dyDescent="0.3">
      <c r="B22" s="24">
        <v>10029</v>
      </c>
      <c r="C22" s="13">
        <v>44600</v>
      </c>
      <c r="D22" s="14" t="s">
        <v>14</v>
      </c>
      <c r="E22" s="14" t="s">
        <v>2</v>
      </c>
      <c r="F22" s="14" t="s">
        <v>17</v>
      </c>
      <c r="G22" s="5">
        <v>1299</v>
      </c>
      <c r="H22" s="5">
        <v>459</v>
      </c>
      <c r="I22" s="15">
        <v>222.4</v>
      </c>
      <c r="J22" s="16">
        <v>288897.60000000003</v>
      </c>
      <c r="K22" s="16">
        <v>102081.60000000001</v>
      </c>
      <c r="L22" s="1"/>
      <c r="M22" s="1"/>
    </row>
    <row r="23" spans="2:13" x14ac:dyDescent="0.3">
      <c r="B23" s="25">
        <v>10030</v>
      </c>
      <c r="C23" s="17">
        <v>44600</v>
      </c>
      <c r="D23" s="18" t="s">
        <v>10</v>
      </c>
      <c r="E23" s="18" t="s">
        <v>2</v>
      </c>
      <c r="F23" s="18" t="s">
        <v>15</v>
      </c>
      <c r="G23" s="21">
        <v>1099</v>
      </c>
      <c r="H23" s="21">
        <v>289</v>
      </c>
      <c r="I23" s="19">
        <v>276.5</v>
      </c>
      <c r="J23" s="20">
        <v>303873.5</v>
      </c>
      <c r="K23" s="20">
        <v>79908.5</v>
      </c>
      <c r="L23" s="1"/>
      <c r="M23" s="1"/>
    </row>
    <row r="24" spans="2:13" x14ac:dyDescent="0.3">
      <c r="B24" s="24">
        <v>10031</v>
      </c>
      <c r="C24" s="13">
        <v>44600</v>
      </c>
      <c r="D24" s="14" t="s">
        <v>10</v>
      </c>
      <c r="E24" s="14" t="s">
        <v>1</v>
      </c>
      <c r="F24" s="14" t="s">
        <v>15</v>
      </c>
      <c r="G24" s="22">
        <v>1099</v>
      </c>
      <c r="H24" s="22">
        <v>289</v>
      </c>
      <c r="I24" s="15">
        <v>151.20000000000002</v>
      </c>
      <c r="J24" s="16">
        <v>166168.80000000002</v>
      </c>
      <c r="K24" s="16">
        <v>43696.800000000003</v>
      </c>
      <c r="L24" s="1"/>
      <c r="M24" s="1"/>
    </row>
    <row r="25" spans="2:13" x14ac:dyDescent="0.3">
      <c r="B25" s="25">
        <v>10032</v>
      </c>
      <c r="C25" s="17">
        <v>44600</v>
      </c>
      <c r="D25" s="18" t="s">
        <v>19</v>
      </c>
      <c r="E25" s="18" t="s">
        <v>1</v>
      </c>
      <c r="F25" s="18" t="s">
        <v>15</v>
      </c>
      <c r="G25" s="6">
        <v>199</v>
      </c>
      <c r="H25" s="6">
        <v>39</v>
      </c>
      <c r="I25" s="19">
        <v>171.60000000000002</v>
      </c>
      <c r="J25" s="20">
        <v>34148.400000000001</v>
      </c>
      <c r="K25" s="20">
        <v>6692.4000000000005</v>
      </c>
      <c r="L25" s="1"/>
      <c r="M25" s="1"/>
    </row>
    <row r="26" spans="2:13" x14ac:dyDescent="0.3">
      <c r="B26" s="24">
        <v>10033</v>
      </c>
      <c r="C26" s="13">
        <v>44635</v>
      </c>
      <c r="D26" s="14" t="s">
        <v>16</v>
      </c>
      <c r="E26" s="14" t="s">
        <v>12</v>
      </c>
      <c r="F26" s="14" t="s">
        <v>15</v>
      </c>
      <c r="G26" s="5">
        <v>599</v>
      </c>
      <c r="H26" s="5">
        <v>299</v>
      </c>
      <c r="I26" s="15">
        <v>365.40000000000003</v>
      </c>
      <c r="J26" s="16">
        <v>218874.60000000003</v>
      </c>
      <c r="K26" s="16">
        <v>109254.6</v>
      </c>
      <c r="L26" s="1"/>
      <c r="M26" s="1"/>
    </row>
    <row r="27" spans="2:13" x14ac:dyDescent="0.3">
      <c r="B27" s="25">
        <v>10034</v>
      </c>
      <c r="C27" s="17">
        <v>44635</v>
      </c>
      <c r="D27" s="18" t="s">
        <v>14</v>
      </c>
      <c r="E27" s="18" t="s">
        <v>12</v>
      </c>
      <c r="F27" s="8" t="s">
        <v>11</v>
      </c>
      <c r="G27" s="6">
        <v>1299</v>
      </c>
      <c r="H27" s="6">
        <v>459</v>
      </c>
      <c r="I27" s="19">
        <v>156.10000000000002</v>
      </c>
      <c r="J27" s="20">
        <v>202773.90000000002</v>
      </c>
      <c r="K27" s="20">
        <v>71649.900000000009</v>
      </c>
      <c r="L27" s="1"/>
      <c r="M27" s="1"/>
    </row>
    <row r="28" spans="2:13" x14ac:dyDescent="0.3">
      <c r="B28" s="24">
        <v>10035</v>
      </c>
      <c r="C28" s="13">
        <v>44635</v>
      </c>
      <c r="D28" s="14" t="s">
        <v>14</v>
      </c>
      <c r="E28" s="14" t="s">
        <v>1</v>
      </c>
      <c r="F28" s="14" t="s">
        <v>15</v>
      </c>
      <c r="G28" s="5">
        <v>1299</v>
      </c>
      <c r="H28" s="5">
        <v>459</v>
      </c>
      <c r="I28" s="15">
        <v>208.3</v>
      </c>
      <c r="J28" s="16">
        <v>270581.7</v>
      </c>
      <c r="K28" s="16">
        <v>95609.700000000012</v>
      </c>
      <c r="L28" s="1"/>
      <c r="M28" s="1"/>
    </row>
    <row r="29" spans="2:13" x14ac:dyDescent="0.3">
      <c r="B29" s="25">
        <v>10036</v>
      </c>
      <c r="C29" s="17">
        <v>44635</v>
      </c>
      <c r="D29" s="18" t="s">
        <v>14</v>
      </c>
      <c r="E29" s="18" t="s">
        <v>12</v>
      </c>
      <c r="F29" s="8" t="s">
        <v>11</v>
      </c>
      <c r="G29" s="6">
        <v>1299</v>
      </c>
      <c r="H29" s="6">
        <v>459</v>
      </c>
      <c r="I29" s="19">
        <v>267.3</v>
      </c>
      <c r="J29" s="20">
        <v>347222.7</v>
      </c>
      <c r="K29" s="20">
        <v>122690.70000000001</v>
      </c>
      <c r="L29" s="1"/>
      <c r="M29" s="1"/>
    </row>
    <row r="30" spans="2:13" x14ac:dyDescent="0.3">
      <c r="B30" s="24">
        <v>10037</v>
      </c>
      <c r="C30" s="13">
        <v>44637</v>
      </c>
      <c r="D30" s="14" t="s">
        <v>16</v>
      </c>
      <c r="E30" s="14" t="s">
        <v>12</v>
      </c>
      <c r="F30" s="7" t="s">
        <v>11</v>
      </c>
      <c r="G30" s="5">
        <v>599</v>
      </c>
      <c r="H30" s="5">
        <v>299</v>
      </c>
      <c r="I30" s="15">
        <v>338.5</v>
      </c>
      <c r="J30" s="16">
        <v>202761.5</v>
      </c>
      <c r="K30" s="16">
        <v>101211.5</v>
      </c>
      <c r="L30" s="1"/>
      <c r="M30" s="1"/>
    </row>
    <row r="31" spans="2:13" x14ac:dyDescent="0.3">
      <c r="B31" s="25">
        <v>10038</v>
      </c>
      <c r="C31" s="17">
        <v>44639</v>
      </c>
      <c r="D31" s="18" t="s">
        <v>10</v>
      </c>
      <c r="E31" s="18" t="s">
        <v>2</v>
      </c>
      <c r="F31" s="18" t="s">
        <v>15</v>
      </c>
      <c r="G31" s="21">
        <v>1099</v>
      </c>
      <c r="H31" s="21">
        <v>289</v>
      </c>
      <c r="I31" s="19">
        <v>321.8</v>
      </c>
      <c r="J31" s="20">
        <v>353658.2</v>
      </c>
      <c r="K31" s="20">
        <v>93000.2</v>
      </c>
      <c r="L31" s="1"/>
      <c r="M31" s="1"/>
    </row>
    <row r="32" spans="2:13" x14ac:dyDescent="0.3">
      <c r="B32" s="24">
        <v>10039</v>
      </c>
      <c r="C32" s="13">
        <v>44641</v>
      </c>
      <c r="D32" s="14" t="s">
        <v>19</v>
      </c>
      <c r="E32" s="14" t="s">
        <v>12</v>
      </c>
      <c r="F32" s="14" t="s">
        <v>17</v>
      </c>
      <c r="G32" s="5">
        <v>199</v>
      </c>
      <c r="H32" s="5">
        <v>39</v>
      </c>
      <c r="I32" s="15">
        <v>368.70000000000005</v>
      </c>
      <c r="J32" s="16">
        <v>73371.3</v>
      </c>
      <c r="K32" s="16">
        <v>14379.300000000001</v>
      </c>
      <c r="L32" s="1"/>
      <c r="M32" s="1"/>
    </row>
    <row r="33" spans="2:13" x14ac:dyDescent="0.3">
      <c r="B33" s="25">
        <v>10040</v>
      </c>
      <c r="C33" s="17">
        <v>44643</v>
      </c>
      <c r="D33" s="18" t="s">
        <v>14</v>
      </c>
      <c r="E33" s="18" t="s">
        <v>1</v>
      </c>
      <c r="F33" s="18" t="s">
        <v>13</v>
      </c>
      <c r="G33" s="6">
        <v>1299</v>
      </c>
      <c r="H33" s="6">
        <v>459</v>
      </c>
      <c r="I33" s="19">
        <v>126.9</v>
      </c>
      <c r="J33" s="20">
        <v>164843.1</v>
      </c>
      <c r="K33" s="20">
        <v>58247.100000000006</v>
      </c>
      <c r="L33" s="1"/>
      <c r="M33" s="1"/>
    </row>
    <row r="34" spans="2:13" x14ac:dyDescent="0.3">
      <c r="B34" s="24">
        <v>10041</v>
      </c>
      <c r="C34" s="13">
        <v>44645</v>
      </c>
      <c r="D34" s="14" t="s">
        <v>16</v>
      </c>
      <c r="E34" s="14" t="s">
        <v>21</v>
      </c>
      <c r="F34" s="14" t="s">
        <v>15</v>
      </c>
      <c r="G34" s="5">
        <v>599</v>
      </c>
      <c r="H34" s="5">
        <v>299</v>
      </c>
      <c r="I34" s="15">
        <v>390</v>
      </c>
      <c r="J34" s="16">
        <v>233610</v>
      </c>
      <c r="K34" s="16">
        <v>116610</v>
      </c>
      <c r="L34" s="1"/>
      <c r="M34" s="1"/>
    </row>
    <row r="35" spans="2:13" x14ac:dyDescent="0.3">
      <c r="B35" s="25">
        <v>10042</v>
      </c>
      <c r="C35" s="17">
        <v>44647</v>
      </c>
      <c r="D35" s="18" t="s">
        <v>14</v>
      </c>
      <c r="E35" s="18" t="s">
        <v>21</v>
      </c>
      <c r="F35" s="18" t="s">
        <v>13</v>
      </c>
      <c r="G35" s="6">
        <v>1299</v>
      </c>
      <c r="H35" s="6">
        <v>459</v>
      </c>
      <c r="I35" s="19">
        <v>388.3</v>
      </c>
      <c r="J35" s="20">
        <v>504401.7</v>
      </c>
      <c r="K35" s="20">
        <v>178229.7</v>
      </c>
      <c r="L35" s="1"/>
      <c r="M35" s="1"/>
    </row>
    <row r="36" spans="2:13" x14ac:dyDescent="0.3">
      <c r="B36" s="24">
        <v>10043</v>
      </c>
      <c r="C36" s="13">
        <v>44649</v>
      </c>
      <c r="D36" s="14" t="s">
        <v>14</v>
      </c>
      <c r="E36" s="14" t="s">
        <v>21</v>
      </c>
      <c r="F36" s="14" t="s">
        <v>15</v>
      </c>
      <c r="G36" s="5">
        <v>1299</v>
      </c>
      <c r="H36" s="5">
        <v>459</v>
      </c>
      <c r="I36" s="15">
        <v>112</v>
      </c>
      <c r="J36" s="16">
        <v>145488</v>
      </c>
      <c r="K36" s="16">
        <v>51408</v>
      </c>
      <c r="L36" s="1"/>
      <c r="M36" s="1"/>
    </row>
    <row r="37" spans="2:13" x14ac:dyDescent="0.3">
      <c r="B37" s="25">
        <v>10044</v>
      </c>
      <c r="C37" s="17">
        <v>44651</v>
      </c>
      <c r="D37" s="18" t="s">
        <v>19</v>
      </c>
      <c r="E37" s="18" t="s">
        <v>21</v>
      </c>
      <c r="F37" s="8" t="s">
        <v>11</v>
      </c>
      <c r="G37" s="6">
        <v>199</v>
      </c>
      <c r="H37" s="6">
        <v>39</v>
      </c>
      <c r="I37" s="19">
        <v>331.70000000000005</v>
      </c>
      <c r="J37" s="20">
        <v>66008.3</v>
      </c>
      <c r="K37" s="20">
        <v>12936.300000000001</v>
      </c>
      <c r="L37" s="1"/>
      <c r="M37" s="1"/>
    </row>
    <row r="38" spans="2:13" x14ac:dyDescent="0.3">
      <c r="B38" s="24">
        <v>10045</v>
      </c>
      <c r="C38" s="13">
        <v>44653</v>
      </c>
      <c r="D38" s="14" t="s">
        <v>19</v>
      </c>
      <c r="E38" s="14" t="s">
        <v>12</v>
      </c>
      <c r="F38" s="7" t="s">
        <v>11</v>
      </c>
      <c r="G38" s="5">
        <v>199</v>
      </c>
      <c r="H38" s="5">
        <v>39</v>
      </c>
      <c r="I38" s="15">
        <v>171</v>
      </c>
      <c r="J38" s="16">
        <v>34029</v>
      </c>
      <c r="K38" s="16">
        <v>6669</v>
      </c>
      <c r="L38" s="1"/>
      <c r="M38" s="1"/>
    </row>
    <row r="39" spans="2:13" x14ac:dyDescent="0.3">
      <c r="B39" s="25">
        <v>10046</v>
      </c>
      <c r="C39" s="17">
        <v>44655</v>
      </c>
      <c r="D39" s="18" t="s">
        <v>14</v>
      </c>
      <c r="E39" s="18" t="s">
        <v>21</v>
      </c>
      <c r="F39" s="18" t="s">
        <v>15</v>
      </c>
      <c r="G39" s="6">
        <v>1299</v>
      </c>
      <c r="H39" s="6">
        <v>459</v>
      </c>
      <c r="I39" s="19">
        <v>167.20000000000002</v>
      </c>
      <c r="J39" s="20">
        <v>217192.80000000002</v>
      </c>
      <c r="K39" s="20">
        <v>76744.800000000003</v>
      </c>
      <c r="L39" s="1"/>
      <c r="M39" s="1"/>
    </row>
    <row r="40" spans="2:13" x14ac:dyDescent="0.3">
      <c r="B40" s="24">
        <v>10047</v>
      </c>
      <c r="C40" s="13">
        <v>44657</v>
      </c>
      <c r="D40" s="14" t="s">
        <v>19</v>
      </c>
      <c r="E40" s="14" t="s">
        <v>12</v>
      </c>
      <c r="F40" s="14" t="s">
        <v>15</v>
      </c>
      <c r="G40" s="5">
        <v>199</v>
      </c>
      <c r="H40" s="5">
        <v>39</v>
      </c>
      <c r="I40" s="15">
        <v>357.8</v>
      </c>
      <c r="J40" s="16">
        <v>71202.2</v>
      </c>
      <c r="K40" s="16">
        <v>13954.2</v>
      </c>
      <c r="L40" s="1"/>
      <c r="M40" s="1"/>
    </row>
    <row r="41" spans="2:13" x14ac:dyDescent="0.3">
      <c r="B41" s="25">
        <v>10048</v>
      </c>
      <c r="C41" s="17">
        <v>44659</v>
      </c>
      <c r="D41" s="18" t="s">
        <v>18</v>
      </c>
      <c r="E41" s="18" t="s">
        <v>21</v>
      </c>
      <c r="F41" s="18" t="s">
        <v>15</v>
      </c>
      <c r="G41" s="6">
        <v>449</v>
      </c>
      <c r="H41" s="6">
        <v>159</v>
      </c>
      <c r="I41" s="19">
        <v>396.20000000000005</v>
      </c>
      <c r="J41" s="20">
        <v>177893.80000000002</v>
      </c>
      <c r="K41" s="20">
        <v>62995.80000000001</v>
      </c>
      <c r="L41" s="1"/>
      <c r="M41" s="1"/>
    </row>
    <row r="42" spans="2:13" x14ac:dyDescent="0.3">
      <c r="B42" s="24">
        <v>10049</v>
      </c>
      <c r="C42" s="13">
        <v>44661</v>
      </c>
      <c r="D42" s="14" t="s">
        <v>18</v>
      </c>
      <c r="E42" s="14" t="s">
        <v>21</v>
      </c>
      <c r="F42" s="14" t="s">
        <v>15</v>
      </c>
      <c r="G42" s="5">
        <v>449</v>
      </c>
      <c r="H42" s="5">
        <v>159</v>
      </c>
      <c r="I42" s="15">
        <v>314.20000000000005</v>
      </c>
      <c r="J42" s="16">
        <v>141075.80000000002</v>
      </c>
      <c r="K42" s="16">
        <v>49957.80000000001</v>
      </c>
      <c r="L42" s="1"/>
      <c r="M42" s="1"/>
    </row>
    <row r="43" spans="2:13" x14ac:dyDescent="0.3">
      <c r="B43" s="25">
        <v>10050</v>
      </c>
      <c r="C43" s="17">
        <v>44663</v>
      </c>
      <c r="D43" s="18" t="s">
        <v>16</v>
      </c>
      <c r="E43" s="18" t="s">
        <v>2</v>
      </c>
      <c r="F43" s="18" t="s">
        <v>13</v>
      </c>
      <c r="G43" s="6">
        <v>599</v>
      </c>
      <c r="H43" s="6">
        <v>299</v>
      </c>
      <c r="I43" s="19">
        <v>497.70000000000005</v>
      </c>
      <c r="J43" s="20">
        <v>298122.30000000005</v>
      </c>
      <c r="K43" s="20">
        <v>148812.30000000002</v>
      </c>
      <c r="L43" s="1"/>
      <c r="M43" s="1"/>
    </row>
    <row r="44" spans="2:13" x14ac:dyDescent="0.3">
      <c r="B44" s="24">
        <v>10051</v>
      </c>
      <c r="C44" s="13">
        <v>44665</v>
      </c>
      <c r="D44" s="14" t="s">
        <v>16</v>
      </c>
      <c r="E44" s="14" t="s">
        <v>21</v>
      </c>
      <c r="F44" s="14" t="s">
        <v>17</v>
      </c>
      <c r="G44" s="5">
        <v>599</v>
      </c>
      <c r="H44" s="5">
        <v>299</v>
      </c>
      <c r="I44" s="15">
        <v>125.4</v>
      </c>
      <c r="J44" s="16">
        <v>75114.600000000006</v>
      </c>
      <c r="K44" s="16">
        <v>37494.6</v>
      </c>
      <c r="L44" s="1"/>
      <c r="M44" s="1"/>
    </row>
    <row r="45" spans="2:13" x14ac:dyDescent="0.3">
      <c r="B45" s="25">
        <v>10052</v>
      </c>
      <c r="C45" s="17">
        <v>44667</v>
      </c>
      <c r="D45" s="18" t="s">
        <v>19</v>
      </c>
      <c r="E45" s="18" t="s">
        <v>12</v>
      </c>
      <c r="F45" s="18" t="s">
        <v>17</v>
      </c>
      <c r="G45" s="6">
        <v>199</v>
      </c>
      <c r="H45" s="6">
        <v>39</v>
      </c>
      <c r="I45" s="19">
        <v>411.20000000000005</v>
      </c>
      <c r="J45" s="20">
        <v>81828.800000000003</v>
      </c>
      <c r="K45" s="20">
        <v>16036.800000000001</v>
      </c>
      <c r="L45" s="1"/>
      <c r="M45" s="1"/>
    </row>
    <row r="46" spans="2:13" x14ac:dyDescent="0.3">
      <c r="B46" s="24">
        <v>10053</v>
      </c>
      <c r="C46" s="13">
        <v>44669</v>
      </c>
      <c r="D46" s="14" t="s">
        <v>19</v>
      </c>
      <c r="E46" s="14" t="s">
        <v>12</v>
      </c>
      <c r="F46" s="7" t="s">
        <v>11</v>
      </c>
      <c r="G46" s="5">
        <v>199</v>
      </c>
      <c r="H46" s="5">
        <v>39</v>
      </c>
      <c r="I46" s="15">
        <v>194.3</v>
      </c>
      <c r="J46" s="16">
        <v>38665.700000000004</v>
      </c>
      <c r="K46" s="16">
        <v>7577.7000000000007</v>
      </c>
      <c r="L46" s="1"/>
      <c r="M46" s="1"/>
    </row>
    <row r="47" spans="2:13" x14ac:dyDescent="0.3">
      <c r="B47" s="25">
        <v>10054</v>
      </c>
      <c r="C47" s="17">
        <v>44671</v>
      </c>
      <c r="D47" s="18" t="s">
        <v>19</v>
      </c>
      <c r="E47" s="18" t="s">
        <v>2</v>
      </c>
      <c r="F47" s="8" t="s">
        <v>11</v>
      </c>
      <c r="G47" s="6">
        <v>199</v>
      </c>
      <c r="H47" s="6">
        <v>39</v>
      </c>
      <c r="I47" s="19">
        <v>167.9</v>
      </c>
      <c r="J47" s="20">
        <v>33412.1</v>
      </c>
      <c r="K47" s="20">
        <v>6548.1</v>
      </c>
      <c r="L47" s="1"/>
      <c r="M47" s="1"/>
    </row>
    <row r="48" spans="2:13" x14ac:dyDescent="0.3">
      <c r="B48" s="24">
        <v>10055</v>
      </c>
      <c r="C48" s="13">
        <v>44673</v>
      </c>
      <c r="D48" s="14" t="s">
        <v>10</v>
      </c>
      <c r="E48" s="14" t="s">
        <v>21</v>
      </c>
      <c r="F48" s="7" t="s">
        <v>11</v>
      </c>
      <c r="G48" s="22">
        <v>1099</v>
      </c>
      <c r="H48" s="22">
        <v>289</v>
      </c>
      <c r="I48" s="15">
        <v>132.20000000000002</v>
      </c>
      <c r="J48" s="16">
        <v>145287.80000000002</v>
      </c>
      <c r="K48" s="16">
        <v>38205.800000000003</v>
      </c>
      <c r="L48" s="1"/>
      <c r="M48" s="1"/>
    </row>
    <row r="49" spans="2:13" x14ac:dyDescent="0.3">
      <c r="B49" s="25">
        <v>10056</v>
      </c>
      <c r="C49" s="17">
        <v>44675</v>
      </c>
      <c r="D49" s="18" t="s">
        <v>10</v>
      </c>
      <c r="E49" s="18" t="s">
        <v>2</v>
      </c>
      <c r="F49" s="8" t="s">
        <v>11</v>
      </c>
      <c r="G49" s="21">
        <v>1099</v>
      </c>
      <c r="H49" s="21">
        <v>289</v>
      </c>
      <c r="I49" s="19">
        <v>139.4</v>
      </c>
      <c r="J49" s="20">
        <v>153200.6</v>
      </c>
      <c r="K49" s="20">
        <v>40286.6</v>
      </c>
      <c r="L49" s="1"/>
      <c r="M49" s="1"/>
    </row>
    <row r="50" spans="2:13" x14ac:dyDescent="0.3">
      <c r="B50" s="24">
        <v>10057</v>
      </c>
      <c r="C50" s="13">
        <v>44677</v>
      </c>
      <c r="D50" s="14" t="s">
        <v>10</v>
      </c>
      <c r="E50" s="14" t="s">
        <v>12</v>
      </c>
      <c r="F50" s="7" t="s">
        <v>11</v>
      </c>
      <c r="G50" s="22">
        <v>1099</v>
      </c>
      <c r="H50" s="22">
        <v>289</v>
      </c>
      <c r="I50" s="15">
        <v>106</v>
      </c>
      <c r="J50" s="16">
        <v>116494</v>
      </c>
      <c r="K50" s="16">
        <v>30634</v>
      </c>
      <c r="L50" s="1"/>
      <c r="M50" s="1"/>
    </row>
    <row r="51" spans="2:13" x14ac:dyDescent="0.3">
      <c r="B51" s="25">
        <v>10058</v>
      </c>
      <c r="C51" s="17">
        <v>44679</v>
      </c>
      <c r="D51" s="18" t="s">
        <v>16</v>
      </c>
      <c r="E51" s="18" t="s">
        <v>2</v>
      </c>
      <c r="F51" s="18" t="s">
        <v>17</v>
      </c>
      <c r="G51" s="6">
        <v>599</v>
      </c>
      <c r="H51" s="6">
        <v>299</v>
      </c>
      <c r="I51" s="19">
        <v>271.90000000000003</v>
      </c>
      <c r="J51" s="20">
        <v>162868.10000000003</v>
      </c>
      <c r="K51" s="20">
        <v>81298.100000000006</v>
      </c>
      <c r="L51" s="1"/>
      <c r="M51" s="1"/>
    </row>
    <row r="52" spans="2:13" x14ac:dyDescent="0.3">
      <c r="B52" s="24">
        <v>10059</v>
      </c>
      <c r="C52" s="13">
        <v>44681</v>
      </c>
      <c r="D52" s="14" t="s">
        <v>19</v>
      </c>
      <c r="E52" s="14" t="s">
        <v>12</v>
      </c>
      <c r="F52" s="14" t="s">
        <v>13</v>
      </c>
      <c r="G52" s="5">
        <v>199</v>
      </c>
      <c r="H52" s="5">
        <v>39</v>
      </c>
      <c r="I52" s="15">
        <v>236</v>
      </c>
      <c r="J52" s="16">
        <v>46964</v>
      </c>
      <c r="K52" s="16">
        <v>9204</v>
      </c>
      <c r="L52" s="1"/>
      <c r="M52" s="1"/>
    </row>
    <row r="53" spans="2:13" x14ac:dyDescent="0.3">
      <c r="B53" s="25">
        <v>10060</v>
      </c>
      <c r="C53" s="17">
        <v>44683</v>
      </c>
      <c r="D53" s="18" t="s">
        <v>14</v>
      </c>
      <c r="E53" s="18" t="s">
        <v>2</v>
      </c>
      <c r="F53" s="18" t="s">
        <v>13</v>
      </c>
      <c r="G53" s="6">
        <v>1299</v>
      </c>
      <c r="H53" s="6">
        <v>459</v>
      </c>
      <c r="I53" s="19">
        <v>339.8</v>
      </c>
      <c r="J53" s="20">
        <v>441400.2</v>
      </c>
      <c r="K53" s="20">
        <v>155968.20000000001</v>
      </c>
      <c r="L53" s="1"/>
      <c r="M53" s="1"/>
    </row>
    <row r="54" spans="2:13" x14ac:dyDescent="0.3">
      <c r="B54" s="24">
        <v>10061</v>
      </c>
      <c r="C54" s="13">
        <v>44685</v>
      </c>
      <c r="D54" s="14" t="s">
        <v>16</v>
      </c>
      <c r="E54" s="14" t="s">
        <v>2</v>
      </c>
      <c r="F54" s="14" t="s">
        <v>15</v>
      </c>
      <c r="G54" s="5">
        <v>599</v>
      </c>
      <c r="H54" s="5">
        <v>299</v>
      </c>
      <c r="I54" s="15">
        <v>403.6</v>
      </c>
      <c r="J54" s="16">
        <v>241756.40000000002</v>
      </c>
      <c r="K54" s="16">
        <v>120676.40000000001</v>
      </c>
      <c r="L54" s="1"/>
      <c r="M54" s="1"/>
    </row>
    <row r="55" spans="2:13" x14ac:dyDescent="0.3">
      <c r="B55" s="25">
        <v>10062</v>
      </c>
      <c r="C55" s="17">
        <v>44687</v>
      </c>
      <c r="D55" s="18" t="s">
        <v>14</v>
      </c>
      <c r="E55" s="18" t="s">
        <v>21</v>
      </c>
      <c r="F55" s="18" t="s">
        <v>15</v>
      </c>
      <c r="G55" s="6">
        <v>1299</v>
      </c>
      <c r="H55" s="6">
        <v>459</v>
      </c>
      <c r="I55" s="19">
        <v>218.60000000000002</v>
      </c>
      <c r="J55" s="20">
        <v>283961.40000000002</v>
      </c>
      <c r="K55" s="20">
        <v>100337.40000000001</v>
      </c>
      <c r="L55" s="1"/>
      <c r="M55" s="1"/>
    </row>
    <row r="56" spans="2:13" x14ac:dyDescent="0.3">
      <c r="B56" s="24">
        <v>10063</v>
      </c>
      <c r="C56" s="13">
        <v>44689</v>
      </c>
      <c r="D56" s="14" t="s">
        <v>14</v>
      </c>
      <c r="E56" s="14" t="s">
        <v>21</v>
      </c>
      <c r="F56" s="14" t="s">
        <v>13</v>
      </c>
      <c r="G56" s="5">
        <v>1299</v>
      </c>
      <c r="H56" s="5">
        <v>459</v>
      </c>
      <c r="I56" s="15">
        <v>462.20000000000005</v>
      </c>
      <c r="J56" s="16">
        <v>600397.80000000005</v>
      </c>
      <c r="K56" s="16">
        <v>212149.80000000002</v>
      </c>
      <c r="L56" s="1"/>
      <c r="M56" s="1"/>
    </row>
    <row r="57" spans="2:13" x14ac:dyDescent="0.3">
      <c r="B57" s="25">
        <v>10064</v>
      </c>
      <c r="C57" s="17">
        <v>44691</v>
      </c>
      <c r="D57" s="18" t="s">
        <v>18</v>
      </c>
      <c r="E57" s="18" t="s">
        <v>12</v>
      </c>
      <c r="F57" s="18" t="s">
        <v>15</v>
      </c>
      <c r="G57" s="6">
        <v>449</v>
      </c>
      <c r="H57" s="6">
        <v>159</v>
      </c>
      <c r="I57" s="19">
        <v>210.9</v>
      </c>
      <c r="J57" s="20">
        <v>94694.1</v>
      </c>
      <c r="K57" s="20">
        <v>33533.1</v>
      </c>
      <c r="L57" s="1"/>
      <c r="M57" s="1"/>
    </row>
    <row r="58" spans="2:13" x14ac:dyDescent="0.3">
      <c r="B58" s="24">
        <v>10065</v>
      </c>
      <c r="C58" s="13">
        <v>44693</v>
      </c>
      <c r="D58" s="14" t="s">
        <v>18</v>
      </c>
      <c r="E58" s="14" t="s">
        <v>2</v>
      </c>
      <c r="F58" s="14" t="s">
        <v>13</v>
      </c>
      <c r="G58" s="5">
        <v>449</v>
      </c>
      <c r="H58" s="5">
        <v>159</v>
      </c>
      <c r="I58" s="15">
        <v>453.40000000000003</v>
      </c>
      <c r="J58" s="16">
        <v>203576.6</v>
      </c>
      <c r="K58" s="16">
        <v>72090.600000000006</v>
      </c>
      <c r="L58" s="1"/>
      <c r="M58" s="1"/>
    </row>
    <row r="59" spans="2:13" x14ac:dyDescent="0.3">
      <c r="B59" s="25">
        <v>10066</v>
      </c>
      <c r="C59" s="17">
        <v>44695</v>
      </c>
      <c r="D59" s="18" t="s">
        <v>19</v>
      </c>
      <c r="E59" s="18" t="s">
        <v>21</v>
      </c>
      <c r="F59" s="18" t="s">
        <v>13</v>
      </c>
      <c r="G59" s="6">
        <v>199</v>
      </c>
      <c r="H59" s="6">
        <v>39</v>
      </c>
      <c r="I59" s="19">
        <v>471.90000000000003</v>
      </c>
      <c r="J59" s="20">
        <v>93908.1</v>
      </c>
      <c r="K59" s="20">
        <v>18404.100000000002</v>
      </c>
      <c r="L59" s="1"/>
      <c r="M59" s="1"/>
    </row>
    <row r="60" spans="2:13" x14ac:dyDescent="0.3">
      <c r="B60" s="24">
        <v>10067</v>
      </c>
      <c r="C60" s="13">
        <v>44697</v>
      </c>
      <c r="D60" s="14" t="s">
        <v>18</v>
      </c>
      <c r="E60" s="14" t="s">
        <v>2</v>
      </c>
      <c r="F60" s="14" t="s">
        <v>13</v>
      </c>
      <c r="G60" s="5">
        <v>449</v>
      </c>
      <c r="H60" s="5">
        <v>159</v>
      </c>
      <c r="I60" s="15">
        <v>128.30000000000001</v>
      </c>
      <c r="J60" s="16">
        <v>57606.700000000004</v>
      </c>
      <c r="K60" s="16">
        <v>20399.7</v>
      </c>
      <c r="L60" s="1"/>
      <c r="M60" s="1"/>
    </row>
    <row r="61" spans="2:13" x14ac:dyDescent="0.3">
      <c r="B61" s="25">
        <v>10068</v>
      </c>
      <c r="C61" s="17">
        <v>44699</v>
      </c>
      <c r="D61" s="18" t="s">
        <v>16</v>
      </c>
      <c r="E61" s="18" t="s">
        <v>12</v>
      </c>
      <c r="F61" s="18" t="s">
        <v>13</v>
      </c>
      <c r="G61" s="6">
        <v>599</v>
      </c>
      <c r="H61" s="6">
        <v>299</v>
      </c>
      <c r="I61" s="19">
        <v>198.20000000000002</v>
      </c>
      <c r="J61" s="20">
        <v>118721.80000000002</v>
      </c>
      <c r="K61" s="20">
        <v>59261.8</v>
      </c>
      <c r="L61" s="1"/>
      <c r="M61" s="1"/>
    </row>
    <row r="62" spans="2:13" x14ac:dyDescent="0.3">
      <c r="B62" s="24">
        <v>10069</v>
      </c>
      <c r="C62" s="13">
        <v>44701</v>
      </c>
      <c r="D62" s="14" t="s">
        <v>16</v>
      </c>
      <c r="E62" s="14" t="s">
        <v>2</v>
      </c>
      <c r="F62" s="14" t="s">
        <v>13</v>
      </c>
      <c r="G62" s="5">
        <v>599</v>
      </c>
      <c r="H62" s="5">
        <v>299</v>
      </c>
      <c r="I62" s="15">
        <v>300.3</v>
      </c>
      <c r="J62" s="16">
        <v>179879.7</v>
      </c>
      <c r="K62" s="16">
        <v>89789.7</v>
      </c>
      <c r="L62" s="1"/>
      <c r="M62" s="1"/>
    </row>
    <row r="63" spans="2:13" x14ac:dyDescent="0.3">
      <c r="B63" s="25">
        <v>10070</v>
      </c>
      <c r="C63" s="17">
        <v>44703</v>
      </c>
      <c r="D63" s="18" t="s">
        <v>10</v>
      </c>
      <c r="E63" s="18" t="s">
        <v>21</v>
      </c>
      <c r="F63" s="18" t="s">
        <v>13</v>
      </c>
      <c r="G63" s="21">
        <v>1099</v>
      </c>
      <c r="H63" s="21">
        <v>289</v>
      </c>
      <c r="I63" s="19">
        <v>129.4</v>
      </c>
      <c r="J63" s="20">
        <v>142210.6</v>
      </c>
      <c r="K63" s="20">
        <v>37396.6</v>
      </c>
      <c r="L63" s="1"/>
      <c r="M63" s="1"/>
    </row>
    <row r="64" spans="2:13" x14ac:dyDescent="0.3">
      <c r="B64" s="24">
        <v>10071</v>
      </c>
      <c r="C64" s="13">
        <v>44705</v>
      </c>
      <c r="D64" s="14" t="s">
        <v>10</v>
      </c>
      <c r="E64" s="14" t="s">
        <v>2</v>
      </c>
      <c r="F64" s="14" t="s">
        <v>13</v>
      </c>
      <c r="G64" s="22">
        <v>1099</v>
      </c>
      <c r="H64" s="22">
        <v>289</v>
      </c>
      <c r="I64" s="15">
        <v>341.70000000000005</v>
      </c>
      <c r="J64" s="16">
        <v>375528.30000000005</v>
      </c>
      <c r="K64" s="16">
        <v>98751.300000000017</v>
      </c>
      <c r="L64" s="1"/>
      <c r="M64" s="1"/>
    </row>
    <row r="65" spans="2:13" x14ac:dyDescent="0.3">
      <c r="B65" s="25">
        <v>10072</v>
      </c>
      <c r="C65" s="17">
        <v>44707</v>
      </c>
      <c r="D65" s="18" t="s">
        <v>16</v>
      </c>
      <c r="E65" s="18" t="s">
        <v>12</v>
      </c>
      <c r="F65" s="8" t="s">
        <v>11</v>
      </c>
      <c r="G65" s="6">
        <v>599</v>
      </c>
      <c r="H65" s="6">
        <v>299</v>
      </c>
      <c r="I65" s="19">
        <v>155.60000000000002</v>
      </c>
      <c r="J65" s="20">
        <v>93204.400000000009</v>
      </c>
      <c r="K65" s="20">
        <v>46524.400000000009</v>
      </c>
      <c r="L65" s="1"/>
      <c r="M65" s="1"/>
    </row>
    <row r="66" spans="2:13" x14ac:dyDescent="0.3">
      <c r="B66" s="24">
        <v>10073</v>
      </c>
      <c r="C66" s="13">
        <v>44709</v>
      </c>
      <c r="D66" s="14" t="s">
        <v>14</v>
      </c>
      <c r="E66" s="14" t="s">
        <v>2</v>
      </c>
      <c r="F66" s="7" t="s">
        <v>11</v>
      </c>
      <c r="G66" s="5">
        <v>1299</v>
      </c>
      <c r="H66" s="5">
        <v>459</v>
      </c>
      <c r="I66" s="15">
        <v>318.40000000000003</v>
      </c>
      <c r="J66" s="16">
        <v>413601.60000000003</v>
      </c>
      <c r="K66" s="16">
        <v>146145.60000000001</v>
      </c>
      <c r="L66" s="1"/>
      <c r="M66" s="1"/>
    </row>
    <row r="67" spans="2:13" x14ac:dyDescent="0.3">
      <c r="B67" s="25">
        <v>10074</v>
      </c>
      <c r="C67" s="17">
        <v>44711</v>
      </c>
      <c r="D67" s="18" t="s">
        <v>19</v>
      </c>
      <c r="E67" s="18" t="s">
        <v>21</v>
      </c>
      <c r="F67" s="8" t="s">
        <v>11</v>
      </c>
      <c r="G67" s="6">
        <v>199</v>
      </c>
      <c r="H67" s="6">
        <v>39</v>
      </c>
      <c r="I67" s="19">
        <v>307.60000000000002</v>
      </c>
      <c r="J67" s="20">
        <v>61212.4</v>
      </c>
      <c r="K67" s="20">
        <v>11996.400000000001</v>
      </c>
      <c r="L67" s="1"/>
      <c r="M67" s="1"/>
    </row>
    <row r="68" spans="2:13" x14ac:dyDescent="0.3">
      <c r="B68" s="24">
        <v>10075</v>
      </c>
      <c r="C68" s="13">
        <v>44713</v>
      </c>
      <c r="D68" s="14" t="s">
        <v>14</v>
      </c>
      <c r="E68" s="14" t="s">
        <v>2</v>
      </c>
      <c r="F68" s="7" t="s">
        <v>11</v>
      </c>
      <c r="G68" s="5">
        <v>1299</v>
      </c>
      <c r="H68" s="5">
        <v>459</v>
      </c>
      <c r="I68" s="15">
        <v>187.3</v>
      </c>
      <c r="J68" s="16">
        <v>243302.7</v>
      </c>
      <c r="K68" s="16">
        <v>85970.700000000012</v>
      </c>
      <c r="L68" s="1"/>
      <c r="M68" s="1"/>
    </row>
    <row r="69" spans="2:13" x14ac:dyDescent="0.3">
      <c r="B69" s="25">
        <v>10076</v>
      </c>
      <c r="C69" s="17">
        <v>44715</v>
      </c>
      <c r="D69" s="18" t="s">
        <v>19</v>
      </c>
      <c r="E69" s="18" t="s">
        <v>12</v>
      </c>
      <c r="F69" s="8" t="s">
        <v>11</v>
      </c>
      <c r="G69" s="6">
        <v>199</v>
      </c>
      <c r="H69" s="6">
        <v>39</v>
      </c>
      <c r="I69" s="19">
        <v>157.4</v>
      </c>
      <c r="J69" s="20">
        <v>31322.600000000002</v>
      </c>
      <c r="K69" s="20">
        <v>6138.6</v>
      </c>
      <c r="L69" s="1"/>
      <c r="M69" s="1"/>
    </row>
    <row r="70" spans="2:13" x14ac:dyDescent="0.3">
      <c r="B70" s="24">
        <v>10077</v>
      </c>
      <c r="C70" s="13">
        <v>44717</v>
      </c>
      <c r="D70" s="14" t="s">
        <v>18</v>
      </c>
      <c r="E70" s="14" t="s">
        <v>2</v>
      </c>
      <c r="F70" s="7" t="s">
        <v>11</v>
      </c>
      <c r="G70" s="5">
        <v>449</v>
      </c>
      <c r="H70" s="5">
        <v>159</v>
      </c>
      <c r="I70" s="15">
        <v>219.3</v>
      </c>
      <c r="J70" s="16">
        <v>98465.700000000012</v>
      </c>
      <c r="K70" s="16">
        <v>34868.700000000004</v>
      </c>
      <c r="L70" s="1"/>
      <c r="M70" s="1"/>
    </row>
    <row r="71" spans="2:13" x14ac:dyDescent="0.3">
      <c r="B71" s="25">
        <v>10078</v>
      </c>
      <c r="C71" s="17">
        <v>44719</v>
      </c>
      <c r="D71" s="18" t="s">
        <v>19</v>
      </c>
      <c r="E71" s="18" t="s">
        <v>21</v>
      </c>
      <c r="F71" s="18" t="s">
        <v>15</v>
      </c>
      <c r="G71" s="6">
        <v>199</v>
      </c>
      <c r="H71" s="6">
        <v>39</v>
      </c>
      <c r="I71" s="19">
        <v>133</v>
      </c>
      <c r="J71" s="20">
        <v>26467</v>
      </c>
      <c r="K71" s="20">
        <v>5187</v>
      </c>
      <c r="L71" s="1"/>
      <c r="M71" s="1"/>
    </row>
    <row r="72" spans="2:13" x14ac:dyDescent="0.3">
      <c r="B72" s="24">
        <v>10079</v>
      </c>
      <c r="C72" s="13">
        <v>44721</v>
      </c>
      <c r="D72" s="14" t="s">
        <v>14</v>
      </c>
      <c r="E72" s="14" t="s">
        <v>21</v>
      </c>
      <c r="F72" s="14" t="s">
        <v>15</v>
      </c>
      <c r="G72" s="5">
        <v>1299</v>
      </c>
      <c r="H72" s="5">
        <v>459</v>
      </c>
      <c r="I72" s="15">
        <v>357.6</v>
      </c>
      <c r="J72" s="16">
        <v>464522.4</v>
      </c>
      <c r="K72" s="16">
        <v>164138.40000000002</v>
      </c>
      <c r="L72" s="1"/>
      <c r="M72" s="1"/>
    </row>
    <row r="73" spans="2:13" x14ac:dyDescent="0.3">
      <c r="B73" s="25">
        <v>10080</v>
      </c>
      <c r="C73" s="17">
        <v>44723</v>
      </c>
      <c r="D73" s="18" t="s">
        <v>19</v>
      </c>
      <c r="E73" s="18" t="s">
        <v>1</v>
      </c>
      <c r="F73" s="8" t="s">
        <v>11</v>
      </c>
      <c r="G73" s="6">
        <v>199</v>
      </c>
      <c r="H73" s="6">
        <v>39</v>
      </c>
      <c r="I73" s="19">
        <v>400.6</v>
      </c>
      <c r="J73" s="20">
        <v>79719.400000000009</v>
      </c>
      <c r="K73" s="20">
        <v>15623.400000000001</v>
      </c>
      <c r="L73" s="1"/>
      <c r="M73" s="1"/>
    </row>
    <row r="74" spans="2:13" x14ac:dyDescent="0.3">
      <c r="B74" s="24">
        <v>10081</v>
      </c>
      <c r="C74" s="13">
        <v>44725</v>
      </c>
      <c r="D74" s="14" t="s">
        <v>19</v>
      </c>
      <c r="E74" s="14" t="s">
        <v>21</v>
      </c>
      <c r="F74" s="14" t="s">
        <v>13</v>
      </c>
      <c r="G74" s="5">
        <v>199</v>
      </c>
      <c r="H74" s="5">
        <v>39</v>
      </c>
      <c r="I74" s="15">
        <v>433.1</v>
      </c>
      <c r="J74" s="16">
        <v>86186.900000000009</v>
      </c>
      <c r="K74" s="16">
        <v>16890.900000000001</v>
      </c>
      <c r="L74" s="1"/>
      <c r="M74" s="1"/>
    </row>
    <row r="75" spans="2:13" x14ac:dyDescent="0.3">
      <c r="B75" s="25">
        <v>10082</v>
      </c>
      <c r="C75" s="17">
        <v>44727</v>
      </c>
      <c r="D75" s="18" t="s">
        <v>10</v>
      </c>
      <c r="E75" s="18" t="s">
        <v>12</v>
      </c>
      <c r="F75" s="18" t="s">
        <v>13</v>
      </c>
      <c r="G75" s="21">
        <v>1099</v>
      </c>
      <c r="H75" s="21">
        <v>289</v>
      </c>
      <c r="I75" s="19">
        <v>205.9</v>
      </c>
      <c r="J75" s="20">
        <v>226284.1</v>
      </c>
      <c r="K75" s="20">
        <v>59505.1</v>
      </c>
      <c r="L75" s="1"/>
      <c r="M75" s="1"/>
    </row>
    <row r="76" spans="2:13" x14ac:dyDescent="0.3">
      <c r="B76" s="24">
        <v>10083</v>
      </c>
      <c r="C76" s="13">
        <v>44729</v>
      </c>
      <c r="D76" s="14" t="s">
        <v>19</v>
      </c>
      <c r="E76" s="14" t="s">
        <v>12</v>
      </c>
      <c r="F76" s="14" t="s">
        <v>13</v>
      </c>
      <c r="G76" s="5">
        <v>199</v>
      </c>
      <c r="H76" s="5">
        <v>39</v>
      </c>
      <c r="I76" s="15">
        <v>436</v>
      </c>
      <c r="J76" s="16">
        <v>86764</v>
      </c>
      <c r="K76" s="16">
        <v>17004</v>
      </c>
      <c r="L76" s="1"/>
      <c r="M76" s="1"/>
    </row>
    <row r="77" spans="2:13" x14ac:dyDescent="0.3">
      <c r="B77" s="25">
        <v>10084</v>
      </c>
      <c r="C77" s="17">
        <v>44731</v>
      </c>
      <c r="D77" s="18" t="s">
        <v>16</v>
      </c>
      <c r="E77" s="18" t="s">
        <v>1</v>
      </c>
      <c r="F77" s="18" t="s">
        <v>13</v>
      </c>
      <c r="G77" s="6">
        <v>599</v>
      </c>
      <c r="H77" s="6">
        <v>299</v>
      </c>
      <c r="I77" s="19">
        <v>114.7</v>
      </c>
      <c r="J77" s="20">
        <v>68705.3</v>
      </c>
      <c r="K77" s="20">
        <v>34295.300000000003</v>
      </c>
      <c r="L77" s="1"/>
      <c r="M77" s="1"/>
    </row>
    <row r="78" spans="2:13" x14ac:dyDescent="0.3">
      <c r="B78" s="24">
        <v>10085</v>
      </c>
      <c r="C78" s="13">
        <v>44733</v>
      </c>
      <c r="D78" s="14" t="s">
        <v>10</v>
      </c>
      <c r="E78" s="14" t="s">
        <v>1</v>
      </c>
      <c r="F78" s="14" t="s">
        <v>13</v>
      </c>
      <c r="G78" s="22">
        <v>1099</v>
      </c>
      <c r="H78" s="22">
        <v>289</v>
      </c>
      <c r="I78" s="15">
        <v>213.8</v>
      </c>
      <c r="J78" s="16">
        <v>234966.2</v>
      </c>
      <c r="K78" s="16">
        <v>61788.200000000004</v>
      </c>
      <c r="L78" s="1"/>
      <c r="M78" s="1"/>
    </row>
    <row r="79" spans="2:13" x14ac:dyDescent="0.3">
      <c r="B79" s="25">
        <v>10086</v>
      </c>
      <c r="C79" s="17">
        <v>44735</v>
      </c>
      <c r="D79" s="18" t="s">
        <v>14</v>
      </c>
      <c r="E79" s="18" t="s">
        <v>1</v>
      </c>
      <c r="F79" s="18" t="s">
        <v>13</v>
      </c>
      <c r="G79" s="6">
        <v>1299</v>
      </c>
      <c r="H79" s="6">
        <v>459</v>
      </c>
      <c r="I79" s="19">
        <v>124</v>
      </c>
      <c r="J79" s="20">
        <v>161076</v>
      </c>
      <c r="K79" s="20">
        <v>56916</v>
      </c>
      <c r="L79" s="1"/>
      <c r="M79" s="1"/>
    </row>
    <row r="80" spans="2:13" x14ac:dyDescent="0.3">
      <c r="B80" s="24">
        <v>10087</v>
      </c>
      <c r="C80" s="13">
        <v>44737</v>
      </c>
      <c r="D80" s="14" t="s">
        <v>19</v>
      </c>
      <c r="E80" s="14" t="s">
        <v>12</v>
      </c>
      <c r="F80" s="14" t="s">
        <v>13</v>
      </c>
      <c r="G80" s="5">
        <v>199</v>
      </c>
      <c r="H80" s="5">
        <v>39</v>
      </c>
      <c r="I80" s="15">
        <v>285.10000000000002</v>
      </c>
      <c r="J80" s="16">
        <v>56734.9</v>
      </c>
      <c r="K80" s="16">
        <v>11118.900000000001</v>
      </c>
      <c r="L80" s="1"/>
      <c r="M80" s="1"/>
    </row>
    <row r="81" spans="2:13" x14ac:dyDescent="0.3">
      <c r="B81" s="25">
        <v>10088</v>
      </c>
      <c r="C81" s="17">
        <v>44739</v>
      </c>
      <c r="D81" s="18" t="s">
        <v>19</v>
      </c>
      <c r="E81" s="18" t="s">
        <v>21</v>
      </c>
      <c r="F81" s="18" t="s">
        <v>13</v>
      </c>
      <c r="G81" s="6">
        <v>199</v>
      </c>
      <c r="H81" s="6">
        <v>39</v>
      </c>
      <c r="I81" s="19">
        <v>228.9</v>
      </c>
      <c r="J81" s="20">
        <v>45551.1</v>
      </c>
      <c r="K81" s="20">
        <v>8927.1</v>
      </c>
      <c r="L81" s="1"/>
      <c r="M81" s="1"/>
    </row>
    <row r="82" spans="2:13" x14ac:dyDescent="0.3">
      <c r="B82" s="24">
        <v>10089</v>
      </c>
      <c r="C82" s="13">
        <v>44741</v>
      </c>
      <c r="D82" s="14" t="s">
        <v>19</v>
      </c>
      <c r="E82" s="14" t="s">
        <v>12</v>
      </c>
      <c r="F82" s="14" t="s">
        <v>13</v>
      </c>
      <c r="G82" s="5">
        <v>199</v>
      </c>
      <c r="H82" s="5">
        <v>39</v>
      </c>
      <c r="I82" s="15">
        <v>361</v>
      </c>
      <c r="J82" s="16">
        <v>71839</v>
      </c>
      <c r="K82" s="16">
        <v>14079</v>
      </c>
      <c r="L82" s="1"/>
      <c r="M82" s="1"/>
    </row>
    <row r="83" spans="2:13" x14ac:dyDescent="0.3">
      <c r="B83" s="25">
        <v>10090</v>
      </c>
      <c r="C83" s="17">
        <v>44743</v>
      </c>
      <c r="D83" s="18" t="s">
        <v>10</v>
      </c>
      <c r="E83" s="18" t="s">
        <v>12</v>
      </c>
      <c r="F83" s="8" t="s">
        <v>11</v>
      </c>
      <c r="G83" s="21">
        <v>1099</v>
      </c>
      <c r="H83" s="21">
        <v>289</v>
      </c>
      <c r="I83" s="19">
        <v>425.70000000000005</v>
      </c>
      <c r="J83" s="20">
        <v>467844.30000000005</v>
      </c>
      <c r="K83" s="20">
        <v>123027.30000000002</v>
      </c>
      <c r="L83" s="1"/>
      <c r="M83" s="1"/>
    </row>
    <row r="84" spans="2:13" x14ac:dyDescent="0.3">
      <c r="B84" s="24">
        <v>10091</v>
      </c>
      <c r="C84" s="13">
        <v>44745</v>
      </c>
      <c r="D84" s="14" t="s">
        <v>19</v>
      </c>
      <c r="E84" s="14" t="s">
        <v>12</v>
      </c>
      <c r="F84" s="14" t="s">
        <v>13</v>
      </c>
      <c r="G84" s="5">
        <v>199</v>
      </c>
      <c r="H84" s="5">
        <v>39</v>
      </c>
      <c r="I84" s="15">
        <v>233.3</v>
      </c>
      <c r="J84" s="16">
        <v>46426.700000000004</v>
      </c>
      <c r="K84" s="16">
        <v>9098.7000000000007</v>
      </c>
      <c r="L84" s="1"/>
      <c r="M84" s="1"/>
    </row>
    <row r="85" spans="2:13" x14ac:dyDescent="0.3">
      <c r="B85" s="25">
        <v>10092</v>
      </c>
      <c r="C85" s="17">
        <v>44747</v>
      </c>
      <c r="D85" s="18" t="s">
        <v>16</v>
      </c>
      <c r="E85" s="18" t="s">
        <v>21</v>
      </c>
      <c r="F85" s="8" t="s">
        <v>11</v>
      </c>
      <c r="G85" s="6">
        <v>599</v>
      </c>
      <c r="H85" s="6">
        <v>299</v>
      </c>
      <c r="I85" s="19">
        <v>381.20000000000005</v>
      </c>
      <c r="J85" s="20">
        <v>228338.80000000002</v>
      </c>
      <c r="K85" s="20">
        <v>113978.80000000002</v>
      </c>
      <c r="L85" s="1"/>
      <c r="M85" s="1"/>
    </row>
    <row r="86" spans="2:13" x14ac:dyDescent="0.3">
      <c r="B86" s="24">
        <v>10093</v>
      </c>
      <c r="C86" s="13">
        <v>44749</v>
      </c>
      <c r="D86" s="14" t="s">
        <v>14</v>
      </c>
      <c r="E86" s="7" t="s">
        <v>2</v>
      </c>
      <c r="F86" s="14" t="s">
        <v>13</v>
      </c>
      <c r="G86" s="5">
        <v>1299</v>
      </c>
      <c r="H86" s="5">
        <v>459</v>
      </c>
      <c r="I86" s="15">
        <v>415.3</v>
      </c>
      <c r="J86" s="16">
        <v>539474.70000000007</v>
      </c>
      <c r="K86" s="16">
        <v>190622.7</v>
      </c>
      <c r="L86" s="1"/>
      <c r="M86" s="1"/>
    </row>
    <row r="87" spans="2:13" x14ac:dyDescent="0.3">
      <c r="B87" s="25">
        <v>10094</v>
      </c>
      <c r="C87" s="17">
        <v>44751</v>
      </c>
      <c r="D87" s="18" t="s">
        <v>10</v>
      </c>
      <c r="E87" s="8" t="s">
        <v>2</v>
      </c>
      <c r="F87" s="18" t="s">
        <v>15</v>
      </c>
      <c r="G87" s="21">
        <v>1099</v>
      </c>
      <c r="H87" s="21">
        <v>289</v>
      </c>
      <c r="I87" s="19">
        <v>250.4</v>
      </c>
      <c r="J87" s="20">
        <v>275189.60000000003</v>
      </c>
      <c r="K87" s="20">
        <v>72365.600000000006</v>
      </c>
      <c r="L87" s="1"/>
      <c r="M87" s="1"/>
    </row>
    <row r="88" spans="2:13" x14ac:dyDescent="0.3">
      <c r="B88" s="24">
        <v>10095</v>
      </c>
      <c r="C88" s="13">
        <v>44753</v>
      </c>
      <c r="D88" s="14" t="s">
        <v>18</v>
      </c>
      <c r="E88" s="7" t="s">
        <v>2</v>
      </c>
      <c r="F88" s="14" t="s">
        <v>17</v>
      </c>
      <c r="G88" s="5">
        <v>449</v>
      </c>
      <c r="H88" s="5">
        <v>159</v>
      </c>
      <c r="I88" s="15">
        <v>280.10000000000002</v>
      </c>
      <c r="J88" s="16">
        <v>125764.90000000001</v>
      </c>
      <c r="K88" s="16">
        <v>44535.9</v>
      </c>
      <c r="L88" s="1"/>
      <c r="M88" s="1"/>
    </row>
    <row r="89" spans="2:13" x14ac:dyDescent="0.3">
      <c r="B89" s="25">
        <v>10096</v>
      </c>
      <c r="C89" s="17">
        <v>44755</v>
      </c>
      <c r="D89" s="18" t="s">
        <v>19</v>
      </c>
      <c r="E89" s="8" t="s">
        <v>2</v>
      </c>
      <c r="F89" s="18" t="s">
        <v>13</v>
      </c>
      <c r="G89" s="6">
        <v>199</v>
      </c>
      <c r="H89" s="6">
        <v>39</v>
      </c>
      <c r="I89" s="19">
        <v>214.9</v>
      </c>
      <c r="J89" s="20">
        <v>42765.1</v>
      </c>
      <c r="K89" s="20">
        <v>8381.1</v>
      </c>
      <c r="L89" s="1"/>
      <c r="M89" s="1"/>
    </row>
    <row r="90" spans="2:13" x14ac:dyDescent="0.3">
      <c r="B90" s="24">
        <v>10097</v>
      </c>
      <c r="C90" s="13">
        <v>44757</v>
      </c>
      <c r="D90" s="14" t="s">
        <v>16</v>
      </c>
      <c r="E90" s="7" t="s">
        <v>2</v>
      </c>
      <c r="F90" s="14" t="s">
        <v>13</v>
      </c>
      <c r="G90" s="5">
        <v>599</v>
      </c>
      <c r="H90" s="5">
        <v>299</v>
      </c>
      <c r="I90" s="15">
        <v>319.20000000000005</v>
      </c>
      <c r="J90" s="16">
        <v>191200.80000000002</v>
      </c>
      <c r="K90" s="16">
        <v>95440.800000000017</v>
      </c>
      <c r="L90" s="1"/>
      <c r="M90" s="1"/>
    </row>
    <row r="91" spans="2:13" x14ac:dyDescent="0.3">
      <c r="B91" s="25">
        <v>10098</v>
      </c>
      <c r="C91" s="17">
        <v>44759</v>
      </c>
      <c r="D91" s="18" t="s">
        <v>14</v>
      </c>
      <c r="E91" s="18" t="s">
        <v>12</v>
      </c>
      <c r="F91" s="18" t="s">
        <v>17</v>
      </c>
      <c r="G91" s="6">
        <v>1299</v>
      </c>
      <c r="H91" s="6">
        <v>459</v>
      </c>
      <c r="I91" s="19">
        <v>209.9</v>
      </c>
      <c r="J91" s="20">
        <v>272660.10000000003</v>
      </c>
      <c r="K91" s="20">
        <v>96344.1</v>
      </c>
      <c r="L91" s="1"/>
      <c r="M91" s="1"/>
    </row>
    <row r="92" spans="2:13" x14ac:dyDescent="0.3">
      <c r="B92" s="24">
        <v>10099</v>
      </c>
      <c r="C92" s="13">
        <v>44761</v>
      </c>
      <c r="D92" s="14" t="s">
        <v>10</v>
      </c>
      <c r="E92" s="7" t="s">
        <v>1</v>
      </c>
      <c r="F92" s="14" t="s">
        <v>13</v>
      </c>
      <c r="G92" s="22">
        <v>1099</v>
      </c>
      <c r="H92" s="22">
        <v>289</v>
      </c>
      <c r="I92" s="15">
        <v>197.9</v>
      </c>
      <c r="J92" s="16">
        <v>217492.1</v>
      </c>
      <c r="K92" s="16">
        <v>57193.1</v>
      </c>
      <c r="L92" s="1"/>
      <c r="M92" s="1"/>
    </row>
    <row r="93" spans="2:13" x14ac:dyDescent="0.3">
      <c r="B93" s="25">
        <v>10100</v>
      </c>
      <c r="C93" s="17">
        <v>44763</v>
      </c>
      <c r="D93" s="18" t="s">
        <v>10</v>
      </c>
      <c r="E93" s="18" t="s">
        <v>1</v>
      </c>
      <c r="F93" s="18" t="s">
        <v>13</v>
      </c>
      <c r="G93" s="21">
        <v>1099</v>
      </c>
      <c r="H93" s="21">
        <v>289</v>
      </c>
      <c r="I93" s="19">
        <v>122.2</v>
      </c>
      <c r="J93" s="20">
        <v>134297.80000000002</v>
      </c>
      <c r="K93" s="20">
        <v>35315.800000000003</v>
      </c>
      <c r="L93" s="1"/>
      <c r="M93" s="1"/>
    </row>
    <row r="94" spans="2:13" x14ac:dyDescent="0.3">
      <c r="B94" s="24">
        <v>10101</v>
      </c>
      <c r="C94" s="13">
        <v>44765</v>
      </c>
      <c r="D94" s="14" t="s">
        <v>19</v>
      </c>
      <c r="E94" s="14" t="s">
        <v>12</v>
      </c>
      <c r="F94" s="14" t="s">
        <v>13</v>
      </c>
      <c r="G94" s="5">
        <v>199</v>
      </c>
      <c r="H94" s="5">
        <v>39</v>
      </c>
      <c r="I94" s="15">
        <v>379.3</v>
      </c>
      <c r="J94" s="16">
        <v>75480.7</v>
      </c>
      <c r="K94" s="16">
        <v>14792.7</v>
      </c>
      <c r="L94" s="1"/>
      <c r="M94" s="1"/>
    </row>
    <row r="95" spans="2:13" x14ac:dyDescent="0.3">
      <c r="B95" s="25">
        <v>10102</v>
      </c>
      <c r="C95" s="17">
        <v>44767</v>
      </c>
      <c r="D95" s="18" t="s">
        <v>18</v>
      </c>
      <c r="E95" s="18" t="s">
        <v>2</v>
      </c>
      <c r="F95" s="18" t="s">
        <v>17</v>
      </c>
      <c r="G95" s="6">
        <v>449</v>
      </c>
      <c r="H95" s="6">
        <v>159</v>
      </c>
      <c r="I95" s="19">
        <v>120.80000000000001</v>
      </c>
      <c r="J95" s="20">
        <v>54239.200000000004</v>
      </c>
      <c r="K95" s="20">
        <v>19207.2</v>
      </c>
      <c r="L95" s="1"/>
      <c r="M95" s="1"/>
    </row>
    <row r="96" spans="2:13" x14ac:dyDescent="0.3">
      <c r="B96" s="24">
        <v>10103</v>
      </c>
      <c r="C96" s="13">
        <v>44769</v>
      </c>
      <c r="D96" s="14" t="s">
        <v>18</v>
      </c>
      <c r="E96" s="14" t="s">
        <v>21</v>
      </c>
      <c r="F96" s="14" t="s">
        <v>13</v>
      </c>
      <c r="G96" s="5">
        <v>449</v>
      </c>
      <c r="H96" s="5">
        <v>159</v>
      </c>
      <c r="I96" s="15">
        <v>454.3</v>
      </c>
      <c r="J96" s="16">
        <v>203980.7</v>
      </c>
      <c r="K96" s="16">
        <v>72233.7</v>
      </c>
      <c r="L96" s="1"/>
      <c r="M96" s="1"/>
    </row>
    <row r="97" spans="2:13" x14ac:dyDescent="0.3">
      <c r="B97" s="25">
        <v>10104</v>
      </c>
      <c r="C97" s="17">
        <v>44771</v>
      </c>
      <c r="D97" s="18" t="s">
        <v>10</v>
      </c>
      <c r="E97" s="18" t="s">
        <v>21</v>
      </c>
      <c r="F97" s="18" t="s">
        <v>17</v>
      </c>
      <c r="G97" s="6">
        <v>199</v>
      </c>
      <c r="H97" s="6">
        <v>39</v>
      </c>
      <c r="I97" s="19">
        <v>245.8</v>
      </c>
      <c r="J97" s="20">
        <v>48914.200000000004</v>
      </c>
      <c r="K97" s="20">
        <v>9586.2000000000007</v>
      </c>
      <c r="L97" s="1"/>
      <c r="M97" s="1"/>
    </row>
    <row r="98" spans="2:13" x14ac:dyDescent="0.3">
      <c r="B98" s="24">
        <v>10105</v>
      </c>
      <c r="C98" s="13">
        <v>44773</v>
      </c>
      <c r="D98" s="14" t="s">
        <v>10</v>
      </c>
      <c r="E98" s="14" t="s">
        <v>21</v>
      </c>
      <c r="F98" s="14" t="s">
        <v>17</v>
      </c>
      <c r="G98" s="5">
        <v>199</v>
      </c>
      <c r="H98" s="5">
        <v>39</v>
      </c>
      <c r="I98" s="15">
        <v>315.10000000000002</v>
      </c>
      <c r="J98" s="16">
        <v>62704.9</v>
      </c>
      <c r="K98" s="16">
        <v>12288.900000000001</v>
      </c>
      <c r="L98" s="1"/>
      <c r="M98" s="1"/>
    </row>
    <row r="99" spans="2:13" x14ac:dyDescent="0.3">
      <c r="B99" s="25">
        <v>10106</v>
      </c>
      <c r="C99" s="17">
        <v>44775</v>
      </c>
      <c r="D99" s="18" t="s">
        <v>14</v>
      </c>
      <c r="E99" s="18" t="s">
        <v>21</v>
      </c>
      <c r="F99" s="18" t="s">
        <v>17</v>
      </c>
      <c r="G99" s="21">
        <v>1099</v>
      </c>
      <c r="H99" s="21">
        <v>289</v>
      </c>
      <c r="I99" s="19">
        <v>142.4</v>
      </c>
      <c r="J99" s="20">
        <v>156497.60000000001</v>
      </c>
      <c r="K99" s="20">
        <v>41153.599999999999</v>
      </c>
      <c r="L99" s="1"/>
      <c r="M99" s="1"/>
    </row>
    <row r="100" spans="2:13" x14ac:dyDescent="0.3">
      <c r="B100" s="24">
        <v>10107</v>
      </c>
      <c r="C100" s="13">
        <v>44777</v>
      </c>
      <c r="D100" s="14" t="s">
        <v>16</v>
      </c>
      <c r="E100" s="14" t="s">
        <v>1</v>
      </c>
      <c r="F100" s="7" t="s">
        <v>15</v>
      </c>
      <c r="G100" s="5">
        <v>449</v>
      </c>
      <c r="H100" s="5">
        <v>159</v>
      </c>
      <c r="I100" s="15">
        <v>311</v>
      </c>
      <c r="J100" s="16">
        <v>139639</v>
      </c>
      <c r="K100" s="16">
        <v>49449</v>
      </c>
      <c r="L100" s="1"/>
      <c r="M100" s="1"/>
    </row>
    <row r="101" spans="2:13" x14ac:dyDescent="0.3">
      <c r="B101" s="25">
        <v>10108</v>
      </c>
      <c r="C101" s="17">
        <v>44777</v>
      </c>
      <c r="D101" s="18" t="s">
        <v>18</v>
      </c>
      <c r="E101" s="18" t="s">
        <v>12</v>
      </c>
      <c r="F101" s="8" t="s">
        <v>15</v>
      </c>
      <c r="G101" s="6">
        <v>599</v>
      </c>
      <c r="H101" s="6">
        <v>299</v>
      </c>
      <c r="I101" s="19">
        <v>378.20000000000005</v>
      </c>
      <c r="J101" s="20">
        <v>226541.80000000002</v>
      </c>
      <c r="K101" s="20">
        <v>113081.80000000002</v>
      </c>
      <c r="L101" s="1"/>
      <c r="M101" s="1"/>
    </row>
    <row r="102" spans="2:13" x14ac:dyDescent="0.3">
      <c r="B102" s="24">
        <v>10109</v>
      </c>
      <c r="C102" s="13">
        <v>44777</v>
      </c>
      <c r="D102" s="14" t="s">
        <v>19</v>
      </c>
      <c r="E102" s="14" t="s">
        <v>2</v>
      </c>
      <c r="F102" s="14" t="s">
        <v>17</v>
      </c>
      <c r="G102" s="5">
        <v>449</v>
      </c>
      <c r="H102" s="5">
        <v>159</v>
      </c>
      <c r="I102" s="15">
        <v>291.90000000000003</v>
      </c>
      <c r="J102" s="16">
        <v>131063.10000000002</v>
      </c>
      <c r="K102" s="16">
        <v>46412.100000000006</v>
      </c>
      <c r="L102" s="1"/>
      <c r="M102" s="1"/>
    </row>
    <row r="103" spans="2:13" x14ac:dyDescent="0.3">
      <c r="B103" s="25">
        <v>10110</v>
      </c>
      <c r="C103" s="17">
        <v>44777</v>
      </c>
      <c r="D103" s="18" t="s">
        <v>19</v>
      </c>
      <c r="E103" s="18" t="s">
        <v>2</v>
      </c>
      <c r="F103" s="18" t="s">
        <v>11</v>
      </c>
      <c r="G103" s="21">
        <v>1099</v>
      </c>
      <c r="H103" s="21">
        <v>289</v>
      </c>
      <c r="I103" s="19">
        <v>479.3</v>
      </c>
      <c r="J103" s="20">
        <v>526750.70000000007</v>
      </c>
      <c r="K103" s="20">
        <v>138517.70000000001</v>
      </c>
    </row>
    <row r="104" spans="2:13" x14ac:dyDescent="0.3">
      <c r="B104" s="24">
        <v>10111</v>
      </c>
      <c r="C104" s="13">
        <v>44777</v>
      </c>
      <c r="D104" s="14" t="s">
        <v>19</v>
      </c>
      <c r="E104" s="14" t="s">
        <v>2</v>
      </c>
      <c r="F104" s="14" t="s">
        <v>13</v>
      </c>
      <c r="G104" s="5">
        <v>449</v>
      </c>
      <c r="H104" s="5">
        <v>159</v>
      </c>
      <c r="I104" s="15">
        <v>115.10000000000001</v>
      </c>
      <c r="J104" s="16">
        <v>51679.9</v>
      </c>
      <c r="K104" s="16">
        <v>18300.900000000001</v>
      </c>
    </row>
    <row r="105" spans="2:13" x14ac:dyDescent="0.3">
      <c r="B105" s="25">
        <v>10112</v>
      </c>
      <c r="C105" s="17">
        <v>44777</v>
      </c>
      <c r="D105" s="18" t="s">
        <v>10</v>
      </c>
      <c r="E105" s="18" t="s">
        <v>1</v>
      </c>
      <c r="F105" s="18" t="s">
        <v>15</v>
      </c>
      <c r="G105" s="21">
        <v>1099</v>
      </c>
      <c r="H105" s="21">
        <v>289</v>
      </c>
      <c r="I105" s="19">
        <v>347.8</v>
      </c>
      <c r="J105" s="20">
        <v>382232.2</v>
      </c>
      <c r="K105" s="20">
        <v>100514.2</v>
      </c>
    </row>
    <row r="106" spans="2:13" x14ac:dyDescent="0.3">
      <c r="B106" s="24">
        <v>10113</v>
      </c>
      <c r="C106" s="13">
        <v>44777</v>
      </c>
      <c r="D106" s="14" t="s">
        <v>14</v>
      </c>
      <c r="E106" s="14" t="s">
        <v>12</v>
      </c>
      <c r="F106" s="14" t="s">
        <v>17</v>
      </c>
      <c r="G106" s="5">
        <v>1299</v>
      </c>
      <c r="H106" s="5">
        <v>459</v>
      </c>
      <c r="I106" s="15">
        <v>222.4</v>
      </c>
      <c r="J106" s="16">
        <v>288897.60000000003</v>
      </c>
      <c r="K106" s="16">
        <v>102081.60000000001</v>
      </c>
    </row>
    <row r="107" spans="2:13" x14ac:dyDescent="0.3">
      <c r="B107" s="25">
        <v>10114</v>
      </c>
      <c r="C107" s="17">
        <v>44777</v>
      </c>
      <c r="D107" s="18" t="s">
        <v>14</v>
      </c>
      <c r="E107" s="18" t="s">
        <v>2</v>
      </c>
      <c r="F107" s="18" t="s">
        <v>15</v>
      </c>
      <c r="G107" s="21">
        <v>1099</v>
      </c>
      <c r="H107" s="21">
        <v>289</v>
      </c>
      <c r="I107" s="19">
        <v>276.5</v>
      </c>
      <c r="J107" s="20">
        <v>303873.5</v>
      </c>
      <c r="K107" s="20">
        <v>79908.5</v>
      </c>
    </row>
    <row r="108" spans="2:13" x14ac:dyDescent="0.3">
      <c r="B108" s="24">
        <v>10115</v>
      </c>
      <c r="C108" s="13">
        <v>44777</v>
      </c>
      <c r="D108" s="14" t="s">
        <v>19</v>
      </c>
      <c r="E108" s="14" t="s">
        <v>2</v>
      </c>
      <c r="F108" s="14" t="s">
        <v>15</v>
      </c>
      <c r="G108" s="22">
        <v>1099</v>
      </c>
      <c r="H108" s="22">
        <v>289</v>
      </c>
      <c r="I108" s="15">
        <v>151.20000000000002</v>
      </c>
      <c r="J108" s="16">
        <v>166168.80000000002</v>
      </c>
      <c r="K108" s="16">
        <v>43696.800000000003</v>
      </c>
    </row>
    <row r="109" spans="2:13" x14ac:dyDescent="0.3">
      <c r="B109" s="25">
        <v>10116</v>
      </c>
      <c r="C109" s="17">
        <v>44777</v>
      </c>
      <c r="D109" s="18" t="s">
        <v>10</v>
      </c>
      <c r="E109" s="18" t="s">
        <v>2</v>
      </c>
      <c r="F109" s="18" t="s">
        <v>11</v>
      </c>
      <c r="G109" s="6">
        <v>199</v>
      </c>
      <c r="H109" s="6">
        <v>39</v>
      </c>
      <c r="I109" s="19">
        <v>171.60000000000002</v>
      </c>
      <c r="J109" s="20">
        <v>34148.400000000001</v>
      </c>
      <c r="K109" s="20">
        <v>6692.4000000000005</v>
      </c>
    </row>
    <row r="110" spans="2:13" x14ac:dyDescent="0.3">
      <c r="B110" s="24">
        <v>10117</v>
      </c>
      <c r="C110" s="13">
        <v>44777</v>
      </c>
      <c r="D110" s="14" t="s">
        <v>18</v>
      </c>
      <c r="E110" s="14" t="s">
        <v>1</v>
      </c>
      <c r="F110" s="14" t="s">
        <v>15</v>
      </c>
      <c r="G110" s="5">
        <v>599</v>
      </c>
      <c r="H110" s="5">
        <v>299</v>
      </c>
      <c r="I110" s="15">
        <v>365.40000000000003</v>
      </c>
      <c r="J110" s="16">
        <v>218874.60000000003</v>
      </c>
      <c r="K110" s="16">
        <v>109254.6</v>
      </c>
    </row>
    <row r="111" spans="2:13" x14ac:dyDescent="0.3">
      <c r="B111" s="25">
        <v>10118</v>
      </c>
      <c r="C111" s="17">
        <v>44777</v>
      </c>
      <c r="D111" s="18" t="s">
        <v>16</v>
      </c>
      <c r="E111" s="18" t="s">
        <v>2</v>
      </c>
      <c r="F111" s="18" t="s">
        <v>15</v>
      </c>
      <c r="G111" s="6">
        <v>1299</v>
      </c>
      <c r="H111" s="6">
        <v>459</v>
      </c>
      <c r="I111" s="19">
        <v>156.10000000000002</v>
      </c>
      <c r="J111" s="20">
        <v>202773.90000000002</v>
      </c>
      <c r="K111" s="20">
        <v>71649.900000000009</v>
      </c>
    </row>
    <row r="112" spans="2:13" x14ac:dyDescent="0.3">
      <c r="B112" s="24">
        <v>10119</v>
      </c>
      <c r="C112" s="13">
        <v>44777</v>
      </c>
      <c r="D112" s="14" t="s">
        <v>18</v>
      </c>
      <c r="E112" s="14" t="s">
        <v>2</v>
      </c>
      <c r="F112" s="7" t="s">
        <v>11</v>
      </c>
      <c r="G112" s="5">
        <v>1299</v>
      </c>
      <c r="H112" s="5">
        <v>459</v>
      </c>
      <c r="I112" s="15">
        <v>208.3</v>
      </c>
      <c r="J112" s="16">
        <v>270581.7</v>
      </c>
      <c r="K112" s="16">
        <v>95609.700000000012</v>
      </c>
    </row>
    <row r="113" spans="2:11" x14ac:dyDescent="0.3">
      <c r="B113" s="25">
        <v>10120</v>
      </c>
      <c r="C113" s="17">
        <v>44779</v>
      </c>
      <c r="D113" s="18" t="s">
        <v>10</v>
      </c>
      <c r="E113" s="18" t="s">
        <v>2</v>
      </c>
      <c r="F113" s="8" t="s">
        <v>11</v>
      </c>
      <c r="G113" s="6">
        <v>1299</v>
      </c>
      <c r="H113" s="6">
        <v>459</v>
      </c>
      <c r="I113" s="19">
        <v>267.3</v>
      </c>
      <c r="J113" s="20">
        <v>347222.7</v>
      </c>
      <c r="K113" s="20">
        <v>122690.70000000001</v>
      </c>
    </row>
    <row r="114" spans="2:11" x14ac:dyDescent="0.3">
      <c r="B114" s="24">
        <v>10121</v>
      </c>
      <c r="C114" s="13">
        <v>44781</v>
      </c>
      <c r="D114" s="14" t="s">
        <v>18</v>
      </c>
      <c r="E114" s="14" t="s">
        <v>1</v>
      </c>
      <c r="F114" s="7" t="s">
        <v>11</v>
      </c>
      <c r="G114" s="5">
        <v>599</v>
      </c>
      <c r="H114" s="5">
        <v>299</v>
      </c>
      <c r="I114" s="15">
        <v>338.5</v>
      </c>
      <c r="J114" s="16">
        <v>202761.5</v>
      </c>
      <c r="K114" s="16">
        <v>101211.5</v>
      </c>
    </row>
    <row r="115" spans="2:11" x14ac:dyDescent="0.3">
      <c r="B115" s="25">
        <v>10122</v>
      </c>
      <c r="C115" s="17">
        <v>44783</v>
      </c>
      <c r="D115" s="18" t="s">
        <v>10</v>
      </c>
      <c r="E115" s="18" t="s">
        <v>1</v>
      </c>
      <c r="F115" s="8" t="s">
        <v>11</v>
      </c>
      <c r="G115" s="21">
        <v>1099</v>
      </c>
      <c r="H115" s="21">
        <v>289</v>
      </c>
      <c r="I115" s="19">
        <v>321.8</v>
      </c>
      <c r="J115" s="20">
        <v>353658.2</v>
      </c>
      <c r="K115" s="20">
        <v>93000.2</v>
      </c>
    </row>
    <row r="116" spans="2:11" x14ac:dyDescent="0.3">
      <c r="B116" s="24">
        <v>10123</v>
      </c>
      <c r="C116" s="13">
        <v>44785</v>
      </c>
      <c r="D116" s="14" t="s">
        <v>14</v>
      </c>
      <c r="E116" s="14" t="s">
        <v>12</v>
      </c>
      <c r="F116" s="7" t="s">
        <v>11</v>
      </c>
      <c r="G116" s="5">
        <v>199</v>
      </c>
      <c r="H116" s="5">
        <v>39</v>
      </c>
      <c r="I116" s="15">
        <v>368.70000000000005</v>
      </c>
      <c r="J116" s="16">
        <v>73371.3</v>
      </c>
      <c r="K116" s="16">
        <v>14379.300000000001</v>
      </c>
    </row>
    <row r="117" spans="2:11" x14ac:dyDescent="0.3">
      <c r="B117" s="25">
        <v>10124</v>
      </c>
      <c r="C117" s="17">
        <v>44787</v>
      </c>
      <c r="D117" s="18" t="s">
        <v>10</v>
      </c>
      <c r="E117" s="18" t="s">
        <v>12</v>
      </c>
      <c r="F117" s="8" t="s">
        <v>11</v>
      </c>
      <c r="G117" s="6">
        <v>1299</v>
      </c>
      <c r="H117" s="6">
        <v>459</v>
      </c>
      <c r="I117" s="19">
        <v>126.9</v>
      </c>
      <c r="J117" s="20">
        <v>164843.1</v>
      </c>
      <c r="K117" s="20">
        <v>58247.100000000006</v>
      </c>
    </row>
    <row r="118" spans="2:11" x14ac:dyDescent="0.3">
      <c r="B118" s="24">
        <v>10125</v>
      </c>
      <c r="C118" s="13">
        <v>44789</v>
      </c>
      <c r="D118" s="14" t="s">
        <v>10</v>
      </c>
      <c r="E118" s="14" t="s">
        <v>1</v>
      </c>
      <c r="F118" s="14" t="s">
        <v>17</v>
      </c>
      <c r="G118" s="5">
        <v>599</v>
      </c>
      <c r="H118" s="5">
        <v>299</v>
      </c>
      <c r="I118" s="15">
        <v>390</v>
      </c>
      <c r="J118" s="16">
        <v>233610</v>
      </c>
      <c r="K118" s="16">
        <v>116610</v>
      </c>
    </row>
    <row r="119" spans="2:11" x14ac:dyDescent="0.3">
      <c r="B119" s="25">
        <v>10126</v>
      </c>
      <c r="C119" s="17">
        <v>44791</v>
      </c>
      <c r="D119" s="18" t="s">
        <v>19</v>
      </c>
      <c r="E119" s="18" t="s">
        <v>12</v>
      </c>
      <c r="F119" s="18" t="s">
        <v>17</v>
      </c>
      <c r="G119" s="6">
        <v>1299</v>
      </c>
      <c r="H119" s="6">
        <v>459</v>
      </c>
      <c r="I119" s="19">
        <v>388.3</v>
      </c>
      <c r="J119" s="20">
        <v>504401.7</v>
      </c>
      <c r="K119" s="20">
        <v>178229.7</v>
      </c>
    </row>
    <row r="120" spans="2:11" x14ac:dyDescent="0.3">
      <c r="B120" s="24">
        <v>10127</v>
      </c>
      <c r="C120" s="13">
        <v>44793</v>
      </c>
      <c r="D120" s="14" t="s">
        <v>16</v>
      </c>
      <c r="E120" s="14" t="s">
        <v>12</v>
      </c>
      <c r="F120" s="14" t="s">
        <v>13</v>
      </c>
      <c r="G120" s="5">
        <v>1299</v>
      </c>
      <c r="H120" s="5">
        <v>459</v>
      </c>
      <c r="I120" s="15">
        <v>112</v>
      </c>
      <c r="J120" s="16">
        <v>145488</v>
      </c>
      <c r="K120" s="16">
        <v>51408</v>
      </c>
    </row>
    <row r="121" spans="2:11" x14ac:dyDescent="0.3">
      <c r="B121" s="25">
        <v>10128</v>
      </c>
      <c r="C121" s="17">
        <v>44795</v>
      </c>
      <c r="D121" s="18" t="s">
        <v>14</v>
      </c>
      <c r="E121" s="18" t="s">
        <v>2</v>
      </c>
      <c r="F121" s="18" t="s">
        <v>17</v>
      </c>
      <c r="G121" s="6">
        <v>199</v>
      </c>
      <c r="H121" s="6">
        <v>39</v>
      </c>
      <c r="I121" s="19">
        <v>331.70000000000005</v>
      </c>
      <c r="J121" s="20">
        <v>66008.3</v>
      </c>
      <c r="K121" s="20">
        <v>12936.300000000001</v>
      </c>
    </row>
    <row r="122" spans="2:11" x14ac:dyDescent="0.3">
      <c r="B122" s="24">
        <v>10129</v>
      </c>
      <c r="C122" s="13">
        <v>44797</v>
      </c>
      <c r="D122" s="14" t="s">
        <v>14</v>
      </c>
      <c r="E122" s="14" t="s">
        <v>12</v>
      </c>
      <c r="F122" s="14" t="s">
        <v>17</v>
      </c>
      <c r="G122" s="5">
        <v>199</v>
      </c>
      <c r="H122" s="5">
        <v>39</v>
      </c>
      <c r="I122" s="15">
        <v>171</v>
      </c>
      <c r="J122" s="16">
        <v>34029</v>
      </c>
      <c r="K122" s="16">
        <v>6669</v>
      </c>
    </row>
    <row r="123" spans="2:11" x14ac:dyDescent="0.3">
      <c r="B123" s="25">
        <v>10130</v>
      </c>
      <c r="C123" s="17">
        <v>44799</v>
      </c>
      <c r="D123" s="18" t="s">
        <v>14</v>
      </c>
      <c r="E123" s="18" t="s">
        <v>1</v>
      </c>
      <c r="F123" s="18" t="s">
        <v>15</v>
      </c>
      <c r="G123" s="6">
        <v>1299</v>
      </c>
      <c r="H123" s="6">
        <v>459</v>
      </c>
      <c r="I123" s="19">
        <v>167.20000000000002</v>
      </c>
      <c r="J123" s="20">
        <v>217192.80000000002</v>
      </c>
      <c r="K123" s="20">
        <v>76744.800000000003</v>
      </c>
    </row>
    <row r="124" spans="2:11" x14ac:dyDescent="0.3">
      <c r="B124" s="24">
        <v>10131</v>
      </c>
      <c r="C124" s="13">
        <v>44801</v>
      </c>
      <c r="D124" s="14" t="s">
        <v>16</v>
      </c>
      <c r="E124" s="14" t="s">
        <v>21</v>
      </c>
      <c r="F124" s="14" t="s">
        <v>15</v>
      </c>
      <c r="G124" s="5">
        <v>199</v>
      </c>
      <c r="H124" s="5">
        <v>39</v>
      </c>
      <c r="I124" s="15">
        <v>357.8</v>
      </c>
      <c r="J124" s="16">
        <v>71202.2</v>
      </c>
      <c r="K124" s="16">
        <v>13954.2</v>
      </c>
    </row>
    <row r="125" spans="2:11" x14ac:dyDescent="0.3">
      <c r="B125" s="25">
        <v>10132</v>
      </c>
      <c r="C125" s="17">
        <v>44803</v>
      </c>
      <c r="D125" s="18" t="s">
        <v>10</v>
      </c>
      <c r="E125" s="18" t="s">
        <v>21</v>
      </c>
      <c r="F125" s="18" t="s">
        <v>15</v>
      </c>
      <c r="G125" s="6">
        <v>449</v>
      </c>
      <c r="H125" s="6">
        <v>159</v>
      </c>
      <c r="I125" s="19">
        <v>396.20000000000005</v>
      </c>
      <c r="J125" s="20">
        <v>177893.80000000002</v>
      </c>
      <c r="K125" s="20">
        <v>62995.80000000001</v>
      </c>
    </row>
    <row r="126" spans="2:11" x14ac:dyDescent="0.3">
      <c r="B126" s="24">
        <v>10133</v>
      </c>
      <c r="C126" s="13">
        <v>44805</v>
      </c>
      <c r="D126" s="14" t="s">
        <v>19</v>
      </c>
      <c r="E126" s="14" t="s">
        <v>21</v>
      </c>
      <c r="F126" s="14" t="s">
        <v>15</v>
      </c>
      <c r="G126" s="5">
        <v>449</v>
      </c>
      <c r="H126" s="5">
        <v>159</v>
      </c>
      <c r="I126" s="15">
        <v>314.20000000000005</v>
      </c>
      <c r="J126" s="16">
        <v>141075.80000000002</v>
      </c>
      <c r="K126" s="16">
        <v>49957.80000000001</v>
      </c>
    </row>
    <row r="127" spans="2:11" x14ac:dyDescent="0.3">
      <c r="B127" s="25">
        <v>10134</v>
      </c>
      <c r="C127" s="17">
        <v>44807</v>
      </c>
      <c r="D127" s="18" t="s">
        <v>14</v>
      </c>
      <c r="E127" s="18" t="s">
        <v>21</v>
      </c>
      <c r="F127" s="8" t="s">
        <v>11</v>
      </c>
      <c r="G127" s="6">
        <v>599</v>
      </c>
      <c r="H127" s="6">
        <v>299</v>
      </c>
      <c r="I127" s="19">
        <v>497.70000000000005</v>
      </c>
      <c r="J127" s="20">
        <v>298122.30000000005</v>
      </c>
      <c r="K127" s="20">
        <v>148812.30000000002</v>
      </c>
    </row>
    <row r="128" spans="2:11" x14ac:dyDescent="0.3">
      <c r="B128" s="24">
        <v>10135</v>
      </c>
      <c r="C128" s="13">
        <v>44809</v>
      </c>
      <c r="D128" s="14" t="s">
        <v>16</v>
      </c>
      <c r="E128" s="14" t="s">
        <v>12</v>
      </c>
      <c r="F128" s="14" t="s">
        <v>15</v>
      </c>
      <c r="G128" s="5">
        <v>599</v>
      </c>
      <c r="H128" s="5">
        <v>299</v>
      </c>
      <c r="I128" s="15">
        <v>125.4</v>
      </c>
      <c r="J128" s="16">
        <v>75114.600000000006</v>
      </c>
      <c r="K128" s="16">
        <v>37494.6</v>
      </c>
    </row>
    <row r="129" spans="2:11" x14ac:dyDescent="0.3">
      <c r="B129" s="25">
        <v>10136</v>
      </c>
      <c r="C129" s="17">
        <v>44811</v>
      </c>
      <c r="D129" s="18" t="s">
        <v>14</v>
      </c>
      <c r="E129" s="18" t="s">
        <v>21</v>
      </c>
      <c r="F129" s="8" t="s">
        <v>11</v>
      </c>
      <c r="G129" s="6">
        <v>199</v>
      </c>
      <c r="H129" s="6">
        <v>39</v>
      </c>
      <c r="I129" s="19">
        <v>411.20000000000005</v>
      </c>
      <c r="J129" s="20">
        <v>81828.800000000003</v>
      </c>
      <c r="K129" s="20">
        <v>16036.800000000001</v>
      </c>
    </row>
    <row r="130" spans="2:11" x14ac:dyDescent="0.3">
      <c r="B130" s="24">
        <v>10137</v>
      </c>
      <c r="C130" s="13">
        <v>44813</v>
      </c>
      <c r="D130" s="14" t="s">
        <v>14</v>
      </c>
      <c r="E130" s="14" t="s">
        <v>12</v>
      </c>
      <c r="F130" s="7" t="s">
        <v>11</v>
      </c>
      <c r="G130" s="5">
        <v>199</v>
      </c>
      <c r="H130" s="5">
        <v>39</v>
      </c>
      <c r="I130" s="15">
        <v>194.3</v>
      </c>
      <c r="J130" s="16">
        <v>38665.700000000004</v>
      </c>
      <c r="K130" s="16">
        <v>7577.7000000000007</v>
      </c>
    </row>
    <row r="131" spans="2:11" x14ac:dyDescent="0.3">
      <c r="B131" s="25">
        <v>10138</v>
      </c>
      <c r="C131" s="17">
        <v>44815</v>
      </c>
      <c r="D131" s="18" t="s">
        <v>19</v>
      </c>
      <c r="E131" s="18" t="s">
        <v>21</v>
      </c>
      <c r="F131" s="18" t="s">
        <v>15</v>
      </c>
      <c r="G131" s="6">
        <v>199</v>
      </c>
      <c r="H131" s="6">
        <v>39</v>
      </c>
      <c r="I131" s="19">
        <v>167.9</v>
      </c>
      <c r="J131" s="20">
        <v>33412.1</v>
      </c>
      <c r="K131" s="20">
        <v>6548.1</v>
      </c>
    </row>
    <row r="132" spans="2:11" x14ac:dyDescent="0.3">
      <c r="B132" s="24">
        <v>10139</v>
      </c>
      <c r="C132" s="13">
        <v>44817</v>
      </c>
      <c r="D132" s="14" t="s">
        <v>19</v>
      </c>
      <c r="E132" s="14" t="s">
        <v>21</v>
      </c>
      <c r="F132" s="14" t="s">
        <v>17</v>
      </c>
      <c r="G132" s="22">
        <v>1099</v>
      </c>
      <c r="H132" s="22">
        <v>289</v>
      </c>
      <c r="I132" s="15">
        <v>132.20000000000002</v>
      </c>
      <c r="J132" s="16">
        <v>145287.80000000002</v>
      </c>
      <c r="K132" s="16">
        <v>38205.800000000003</v>
      </c>
    </row>
    <row r="133" spans="2:11" x14ac:dyDescent="0.3">
      <c r="B133" s="25">
        <v>10140</v>
      </c>
      <c r="C133" s="17">
        <v>44819</v>
      </c>
      <c r="D133" s="18" t="s">
        <v>14</v>
      </c>
      <c r="E133" s="18" t="s">
        <v>2</v>
      </c>
      <c r="F133" s="18" t="s">
        <v>13</v>
      </c>
      <c r="G133" s="21">
        <v>1099</v>
      </c>
      <c r="H133" s="21">
        <v>289</v>
      </c>
      <c r="I133" s="19">
        <v>139.4</v>
      </c>
      <c r="J133" s="20">
        <v>153200.6</v>
      </c>
      <c r="K133" s="20">
        <v>40286.6</v>
      </c>
    </row>
    <row r="134" spans="2:11" x14ac:dyDescent="0.3">
      <c r="B134" s="24">
        <v>10141</v>
      </c>
      <c r="C134" s="13">
        <v>44821</v>
      </c>
      <c r="D134" s="14" t="s">
        <v>19</v>
      </c>
      <c r="E134" s="14" t="s">
        <v>21</v>
      </c>
      <c r="F134" s="14" t="s">
        <v>15</v>
      </c>
      <c r="G134" s="22">
        <v>1099</v>
      </c>
      <c r="H134" s="22">
        <v>289</v>
      </c>
      <c r="I134" s="15">
        <v>106</v>
      </c>
      <c r="J134" s="16">
        <v>116494</v>
      </c>
      <c r="K134" s="16">
        <v>30634</v>
      </c>
    </row>
    <row r="135" spans="2:11" x14ac:dyDescent="0.3">
      <c r="B135" s="25">
        <v>10142</v>
      </c>
      <c r="C135" s="17">
        <v>44823</v>
      </c>
      <c r="D135" s="18" t="s">
        <v>18</v>
      </c>
      <c r="E135" s="18" t="s">
        <v>12</v>
      </c>
      <c r="F135" s="18" t="s">
        <v>13</v>
      </c>
      <c r="G135" s="6">
        <v>599</v>
      </c>
      <c r="H135" s="6">
        <v>299</v>
      </c>
      <c r="I135" s="19">
        <v>271.90000000000003</v>
      </c>
      <c r="J135" s="20">
        <v>162868.10000000003</v>
      </c>
      <c r="K135" s="20">
        <v>81298.100000000006</v>
      </c>
    </row>
    <row r="136" spans="2:11" x14ac:dyDescent="0.3">
      <c r="B136" s="24">
        <v>10143</v>
      </c>
      <c r="C136" s="13">
        <v>44825</v>
      </c>
      <c r="D136" s="14" t="s">
        <v>18</v>
      </c>
      <c r="E136" s="14" t="s">
        <v>12</v>
      </c>
      <c r="F136" s="14" t="s">
        <v>15</v>
      </c>
      <c r="G136" s="5">
        <v>199</v>
      </c>
      <c r="H136" s="5">
        <v>39</v>
      </c>
      <c r="I136" s="15">
        <v>236</v>
      </c>
      <c r="J136" s="16">
        <v>46964</v>
      </c>
      <c r="K136" s="16">
        <v>9204</v>
      </c>
    </row>
    <row r="137" spans="2:11" x14ac:dyDescent="0.3">
      <c r="B137" s="25">
        <v>10144</v>
      </c>
      <c r="C137" s="17">
        <v>44827</v>
      </c>
      <c r="D137" s="18" t="s">
        <v>16</v>
      </c>
      <c r="E137" s="18" t="s">
        <v>2</v>
      </c>
      <c r="F137" s="8" t="s">
        <v>11</v>
      </c>
      <c r="G137" s="6">
        <v>1299</v>
      </c>
      <c r="H137" s="6">
        <v>459</v>
      </c>
      <c r="I137" s="19">
        <v>339.8</v>
      </c>
      <c r="J137" s="20">
        <v>441400.2</v>
      </c>
      <c r="K137" s="20">
        <v>155968.20000000001</v>
      </c>
    </row>
    <row r="138" spans="2:11" x14ac:dyDescent="0.3">
      <c r="B138" s="24">
        <v>10145</v>
      </c>
      <c r="C138" s="13">
        <v>44829</v>
      </c>
      <c r="D138" s="14" t="s">
        <v>16</v>
      </c>
      <c r="E138" s="14" t="s">
        <v>21</v>
      </c>
      <c r="F138" s="7" t="s">
        <v>11</v>
      </c>
      <c r="G138" s="5">
        <v>599</v>
      </c>
      <c r="H138" s="5">
        <v>299</v>
      </c>
      <c r="I138" s="15">
        <v>403.6</v>
      </c>
      <c r="J138" s="16">
        <v>241756.40000000002</v>
      </c>
      <c r="K138" s="16">
        <v>120676.40000000001</v>
      </c>
    </row>
    <row r="139" spans="2:11" x14ac:dyDescent="0.3">
      <c r="B139" s="25">
        <v>10146</v>
      </c>
      <c r="C139" s="17">
        <v>44831</v>
      </c>
      <c r="D139" s="18" t="s">
        <v>19</v>
      </c>
      <c r="E139" s="18" t="s">
        <v>2</v>
      </c>
      <c r="F139" s="18" t="s">
        <v>15</v>
      </c>
      <c r="G139" s="6">
        <v>1299</v>
      </c>
      <c r="H139" s="6">
        <v>459</v>
      </c>
      <c r="I139" s="19">
        <v>218.60000000000002</v>
      </c>
      <c r="J139" s="20">
        <v>283961.40000000002</v>
      </c>
      <c r="K139" s="20">
        <v>100337.40000000001</v>
      </c>
    </row>
    <row r="140" spans="2:11" x14ac:dyDescent="0.3">
      <c r="B140" s="24">
        <v>10147</v>
      </c>
      <c r="C140" s="13">
        <v>44833</v>
      </c>
      <c r="D140" s="14" t="s">
        <v>19</v>
      </c>
      <c r="E140" s="14" t="s">
        <v>12</v>
      </c>
      <c r="F140" s="14" t="s">
        <v>15</v>
      </c>
      <c r="G140" s="5">
        <v>1299</v>
      </c>
      <c r="H140" s="5">
        <v>459</v>
      </c>
      <c r="I140" s="15">
        <v>462.20000000000005</v>
      </c>
      <c r="J140" s="16">
        <v>600397.80000000005</v>
      </c>
      <c r="K140" s="16">
        <v>212149.80000000002</v>
      </c>
    </row>
    <row r="141" spans="2:11" x14ac:dyDescent="0.3">
      <c r="B141" s="25">
        <v>10148</v>
      </c>
      <c r="C141" s="17">
        <v>44835</v>
      </c>
      <c r="D141" s="18" t="s">
        <v>19</v>
      </c>
      <c r="E141" s="18" t="s">
        <v>2</v>
      </c>
      <c r="F141" s="18" t="s">
        <v>15</v>
      </c>
      <c r="G141" s="6">
        <v>449</v>
      </c>
      <c r="H141" s="6">
        <v>159</v>
      </c>
      <c r="I141" s="19">
        <v>210.9</v>
      </c>
      <c r="J141" s="20">
        <v>94694.1</v>
      </c>
      <c r="K141" s="20">
        <v>33533.1</v>
      </c>
    </row>
    <row r="142" spans="2:11" x14ac:dyDescent="0.3">
      <c r="B142" s="24">
        <v>10149</v>
      </c>
      <c r="C142" s="13">
        <v>44837</v>
      </c>
      <c r="D142" s="14" t="s">
        <v>10</v>
      </c>
      <c r="E142" s="14" t="s">
        <v>12</v>
      </c>
      <c r="F142" s="14" t="s">
        <v>15</v>
      </c>
      <c r="G142" s="5">
        <v>449</v>
      </c>
      <c r="H142" s="5">
        <v>159</v>
      </c>
      <c r="I142" s="15">
        <v>453.40000000000003</v>
      </c>
      <c r="J142" s="16">
        <v>203576.6</v>
      </c>
      <c r="K142" s="16">
        <v>72090.600000000006</v>
      </c>
    </row>
    <row r="143" spans="2:11" x14ac:dyDescent="0.3">
      <c r="B143" s="25">
        <v>10150</v>
      </c>
      <c r="C143" s="17">
        <v>44839</v>
      </c>
      <c r="D143" s="18" t="s">
        <v>10</v>
      </c>
      <c r="E143" s="18" t="s">
        <v>2</v>
      </c>
      <c r="F143" s="18" t="s">
        <v>13</v>
      </c>
      <c r="G143" s="6">
        <v>199</v>
      </c>
      <c r="H143" s="6">
        <v>39</v>
      </c>
      <c r="I143" s="19">
        <v>471.90000000000003</v>
      </c>
      <c r="J143" s="20">
        <v>93908.1</v>
      </c>
      <c r="K143" s="20">
        <v>18404.100000000002</v>
      </c>
    </row>
    <row r="144" spans="2:11" x14ac:dyDescent="0.3">
      <c r="B144" s="24">
        <v>10151</v>
      </c>
      <c r="C144" s="13">
        <v>44841</v>
      </c>
      <c r="D144" s="14" t="s">
        <v>10</v>
      </c>
      <c r="E144" s="14" t="s">
        <v>2</v>
      </c>
      <c r="F144" s="14" t="s">
        <v>17</v>
      </c>
      <c r="G144" s="5">
        <v>449</v>
      </c>
      <c r="H144" s="5">
        <v>159</v>
      </c>
      <c r="I144" s="15">
        <v>128.30000000000001</v>
      </c>
      <c r="J144" s="16">
        <v>57606.700000000004</v>
      </c>
      <c r="K144" s="16">
        <v>20399.7</v>
      </c>
    </row>
    <row r="145" spans="2:11" x14ac:dyDescent="0.3">
      <c r="B145" s="25">
        <v>10152</v>
      </c>
      <c r="C145" s="17">
        <v>44843</v>
      </c>
      <c r="D145" s="18" t="s">
        <v>16</v>
      </c>
      <c r="E145" s="18" t="s">
        <v>21</v>
      </c>
      <c r="F145" s="18" t="s">
        <v>17</v>
      </c>
      <c r="G145" s="6">
        <v>599</v>
      </c>
      <c r="H145" s="6">
        <v>299</v>
      </c>
      <c r="I145" s="19">
        <v>198.20000000000002</v>
      </c>
      <c r="J145" s="20">
        <v>118721.80000000002</v>
      </c>
      <c r="K145" s="20">
        <v>59261.8</v>
      </c>
    </row>
    <row r="146" spans="2:11" x14ac:dyDescent="0.3">
      <c r="B146" s="24">
        <v>10153</v>
      </c>
      <c r="C146" s="13">
        <v>44845</v>
      </c>
      <c r="D146" s="14" t="s">
        <v>19</v>
      </c>
      <c r="E146" s="14" t="s">
        <v>21</v>
      </c>
      <c r="F146" s="7" t="s">
        <v>11</v>
      </c>
      <c r="G146" s="5">
        <v>599</v>
      </c>
      <c r="H146" s="5">
        <v>299</v>
      </c>
      <c r="I146" s="15">
        <v>300.3</v>
      </c>
      <c r="J146" s="16">
        <v>179879.7</v>
      </c>
      <c r="K146" s="16">
        <v>89789.7</v>
      </c>
    </row>
    <row r="147" spans="2:11" x14ac:dyDescent="0.3">
      <c r="B147" s="25">
        <v>10154</v>
      </c>
      <c r="C147" s="17">
        <v>44845</v>
      </c>
      <c r="D147" s="18" t="s">
        <v>14</v>
      </c>
      <c r="E147" s="18" t="s">
        <v>12</v>
      </c>
      <c r="F147" s="8" t="s">
        <v>11</v>
      </c>
      <c r="G147" s="21">
        <v>1099</v>
      </c>
      <c r="H147" s="21">
        <v>289</v>
      </c>
      <c r="I147" s="19">
        <v>129.4</v>
      </c>
      <c r="J147" s="20">
        <v>142210.6</v>
      </c>
      <c r="K147" s="20">
        <v>37396.6</v>
      </c>
    </row>
    <row r="148" spans="2:11" x14ac:dyDescent="0.3">
      <c r="B148" s="24">
        <v>10155</v>
      </c>
      <c r="C148" s="13">
        <v>44845</v>
      </c>
      <c r="D148" s="14" t="s">
        <v>16</v>
      </c>
      <c r="E148" s="14" t="s">
        <v>2</v>
      </c>
      <c r="F148" s="7" t="s">
        <v>11</v>
      </c>
      <c r="G148" s="22">
        <v>1099</v>
      </c>
      <c r="H148" s="22">
        <v>289</v>
      </c>
      <c r="I148" s="15">
        <v>341.70000000000005</v>
      </c>
      <c r="J148" s="16">
        <v>375528.30000000005</v>
      </c>
      <c r="K148" s="16">
        <v>98751.300000000017</v>
      </c>
    </row>
    <row r="149" spans="2:11" x14ac:dyDescent="0.3">
      <c r="B149" s="25">
        <v>10156</v>
      </c>
      <c r="C149" s="17">
        <v>44845</v>
      </c>
      <c r="D149" s="18" t="s">
        <v>14</v>
      </c>
      <c r="E149" s="18" t="s">
        <v>21</v>
      </c>
      <c r="F149" s="8" t="s">
        <v>11</v>
      </c>
      <c r="G149" s="6">
        <v>599</v>
      </c>
      <c r="H149" s="6">
        <v>299</v>
      </c>
      <c r="I149" s="19">
        <v>155.60000000000002</v>
      </c>
      <c r="J149" s="20">
        <v>93204.400000000009</v>
      </c>
      <c r="K149" s="20">
        <v>46524.400000000009</v>
      </c>
    </row>
    <row r="150" spans="2:11" x14ac:dyDescent="0.3">
      <c r="B150" s="24">
        <v>10157</v>
      </c>
      <c r="C150" s="13">
        <v>44845</v>
      </c>
      <c r="D150" s="14" t="s">
        <v>14</v>
      </c>
      <c r="E150" s="14" t="s">
        <v>2</v>
      </c>
      <c r="F150" s="7" t="s">
        <v>11</v>
      </c>
      <c r="G150" s="5">
        <v>1299</v>
      </c>
      <c r="H150" s="5">
        <v>459</v>
      </c>
      <c r="I150" s="15">
        <v>318.40000000000003</v>
      </c>
      <c r="J150" s="16">
        <v>413601.60000000003</v>
      </c>
      <c r="K150" s="16">
        <v>146145.60000000001</v>
      </c>
    </row>
    <row r="151" spans="2:11" x14ac:dyDescent="0.3">
      <c r="B151" s="25">
        <v>10158</v>
      </c>
      <c r="C151" s="17">
        <v>44845</v>
      </c>
      <c r="D151" s="18" t="s">
        <v>18</v>
      </c>
      <c r="E151" s="18" t="s">
        <v>12</v>
      </c>
      <c r="F151" s="18" t="s">
        <v>17</v>
      </c>
      <c r="G151" s="6">
        <v>199</v>
      </c>
      <c r="H151" s="6">
        <v>39</v>
      </c>
      <c r="I151" s="19">
        <v>307.60000000000002</v>
      </c>
      <c r="J151" s="20">
        <v>61212.4</v>
      </c>
      <c r="K151" s="20">
        <v>11996.400000000001</v>
      </c>
    </row>
    <row r="152" spans="2:11" x14ac:dyDescent="0.3">
      <c r="B152" s="24">
        <v>10159</v>
      </c>
      <c r="C152" s="13">
        <v>44845</v>
      </c>
      <c r="D152" s="14" t="s">
        <v>18</v>
      </c>
      <c r="E152" s="14" t="s">
        <v>2</v>
      </c>
      <c r="F152" s="14" t="s">
        <v>13</v>
      </c>
      <c r="G152" s="5">
        <v>1299</v>
      </c>
      <c r="H152" s="5">
        <v>459</v>
      </c>
      <c r="I152" s="15">
        <v>187.3</v>
      </c>
      <c r="J152" s="16">
        <v>243302.7</v>
      </c>
      <c r="K152" s="16">
        <v>85970.700000000012</v>
      </c>
    </row>
    <row r="153" spans="2:11" x14ac:dyDescent="0.3">
      <c r="B153" s="25">
        <v>10160</v>
      </c>
      <c r="C153" s="17">
        <v>44845</v>
      </c>
      <c r="D153" s="18" t="s">
        <v>19</v>
      </c>
      <c r="E153" s="18" t="s">
        <v>21</v>
      </c>
      <c r="F153" s="18" t="s">
        <v>13</v>
      </c>
      <c r="G153" s="6">
        <v>199</v>
      </c>
      <c r="H153" s="6">
        <v>39</v>
      </c>
      <c r="I153" s="19">
        <v>157.4</v>
      </c>
      <c r="J153" s="20">
        <v>31322.600000000002</v>
      </c>
      <c r="K153" s="20">
        <v>6138.6</v>
      </c>
    </row>
    <row r="154" spans="2:11" x14ac:dyDescent="0.3">
      <c r="B154" s="24">
        <v>10161</v>
      </c>
      <c r="C154" s="13">
        <v>44845</v>
      </c>
      <c r="D154" s="14" t="s">
        <v>18</v>
      </c>
      <c r="E154" s="14" t="s">
        <v>2</v>
      </c>
      <c r="F154" s="14" t="s">
        <v>15</v>
      </c>
      <c r="G154" s="5">
        <v>449</v>
      </c>
      <c r="H154" s="5">
        <v>159</v>
      </c>
      <c r="I154" s="15">
        <v>219.3</v>
      </c>
      <c r="J154" s="16">
        <v>98465.700000000012</v>
      </c>
      <c r="K154" s="16">
        <v>34868.700000000004</v>
      </c>
    </row>
    <row r="155" spans="2:11" x14ac:dyDescent="0.3">
      <c r="B155" s="25">
        <v>10162</v>
      </c>
      <c r="C155" s="17">
        <v>44845</v>
      </c>
      <c r="D155" s="18" t="s">
        <v>16</v>
      </c>
      <c r="E155" s="18" t="s">
        <v>12</v>
      </c>
      <c r="F155" s="18" t="s">
        <v>15</v>
      </c>
      <c r="G155" s="6">
        <v>199</v>
      </c>
      <c r="H155" s="6">
        <v>39</v>
      </c>
      <c r="I155" s="19">
        <v>133</v>
      </c>
      <c r="J155" s="20">
        <v>26467</v>
      </c>
      <c r="K155" s="20">
        <v>5187</v>
      </c>
    </row>
    <row r="156" spans="2:11" x14ac:dyDescent="0.3">
      <c r="B156" s="24">
        <v>10163</v>
      </c>
      <c r="C156" s="13">
        <v>44845</v>
      </c>
      <c r="D156" s="14" t="s">
        <v>16</v>
      </c>
      <c r="E156" s="14" t="s">
        <v>2</v>
      </c>
      <c r="F156" s="14" t="s">
        <v>13</v>
      </c>
      <c r="G156" s="5">
        <v>1299</v>
      </c>
      <c r="H156" s="5">
        <v>459</v>
      </c>
      <c r="I156" s="15">
        <v>357.6</v>
      </c>
      <c r="J156" s="16">
        <v>464522.4</v>
      </c>
      <c r="K156" s="16">
        <v>164138.40000000002</v>
      </c>
    </row>
    <row r="157" spans="2:11" x14ac:dyDescent="0.3">
      <c r="B157" s="25">
        <v>10164</v>
      </c>
      <c r="C157" s="17">
        <v>44845</v>
      </c>
      <c r="D157" s="18" t="s">
        <v>10</v>
      </c>
      <c r="E157" s="18" t="s">
        <v>21</v>
      </c>
      <c r="F157" s="18" t="s">
        <v>15</v>
      </c>
      <c r="G157" s="6">
        <v>199</v>
      </c>
      <c r="H157" s="6">
        <v>39</v>
      </c>
      <c r="I157" s="19">
        <v>400.6</v>
      </c>
      <c r="J157" s="20">
        <v>79719.400000000009</v>
      </c>
      <c r="K157" s="20">
        <v>15623.400000000001</v>
      </c>
    </row>
    <row r="158" spans="2:11" x14ac:dyDescent="0.3">
      <c r="B158" s="24">
        <v>10165</v>
      </c>
      <c r="C158" s="13">
        <v>44845</v>
      </c>
      <c r="D158" s="14" t="s">
        <v>10</v>
      </c>
      <c r="E158" s="14" t="s">
        <v>2</v>
      </c>
      <c r="F158" s="14" t="s">
        <v>13</v>
      </c>
      <c r="G158" s="5">
        <v>199</v>
      </c>
      <c r="H158" s="5">
        <v>39</v>
      </c>
      <c r="I158" s="15">
        <v>433.1</v>
      </c>
      <c r="J158" s="16">
        <v>86186.900000000009</v>
      </c>
      <c r="K158" s="16">
        <v>16890.900000000001</v>
      </c>
    </row>
    <row r="159" spans="2:11" x14ac:dyDescent="0.3">
      <c r="B159" s="25">
        <v>10166</v>
      </c>
      <c r="C159" s="17">
        <v>44845</v>
      </c>
      <c r="D159" s="18" t="s">
        <v>16</v>
      </c>
      <c r="E159" s="18" t="s">
        <v>12</v>
      </c>
      <c r="F159" s="18" t="s">
        <v>13</v>
      </c>
      <c r="G159" s="21">
        <v>1099</v>
      </c>
      <c r="H159" s="21">
        <v>289</v>
      </c>
      <c r="I159" s="19">
        <v>205.9</v>
      </c>
      <c r="J159" s="20">
        <v>226284.1</v>
      </c>
      <c r="K159" s="20">
        <v>59505.1</v>
      </c>
    </row>
    <row r="160" spans="2:11" x14ac:dyDescent="0.3">
      <c r="B160" s="24">
        <v>10167</v>
      </c>
      <c r="C160" s="13">
        <v>44847</v>
      </c>
      <c r="D160" s="14" t="s">
        <v>14</v>
      </c>
      <c r="E160" s="14" t="s">
        <v>2</v>
      </c>
      <c r="F160" s="14" t="s">
        <v>13</v>
      </c>
      <c r="G160" s="5">
        <v>199</v>
      </c>
      <c r="H160" s="5">
        <v>39</v>
      </c>
      <c r="I160" s="15">
        <v>436</v>
      </c>
      <c r="J160" s="16">
        <v>86764</v>
      </c>
      <c r="K160" s="16">
        <v>17004</v>
      </c>
    </row>
    <row r="161" spans="2:11" x14ac:dyDescent="0.3">
      <c r="B161" s="25">
        <v>10168</v>
      </c>
      <c r="C161" s="17">
        <v>44849</v>
      </c>
      <c r="D161" s="18" t="s">
        <v>19</v>
      </c>
      <c r="E161" s="18" t="s">
        <v>21</v>
      </c>
      <c r="F161" s="18" t="s">
        <v>13</v>
      </c>
      <c r="G161" s="6">
        <v>599</v>
      </c>
      <c r="H161" s="6">
        <v>299</v>
      </c>
      <c r="I161" s="19">
        <v>114.7</v>
      </c>
      <c r="J161" s="20">
        <v>68705.3</v>
      </c>
      <c r="K161" s="20">
        <v>34295.300000000003</v>
      </c>
    </row>
    <row r="162" spans="2:11" x14ac:dyDescent="0.3">
      <c r="B162" s="24">
        <v>10169</v>
      </c>
      <c r="C162" s="13">
        <v>44851</v>
      </c>
      <c r="D162" s="14" t="s">
        <v>14</v>
      </c>
      <c r="E162" s="14" t="s">
        <v>21</v>
      </c>
      <c r="F162" s="14" t="s">
        <v>13</v>
      </c>
      <c r="G162" s="22">
        <v>1099</v>
      </c>
      <c r="H162" s="22">
        <v>289</v>
      </c>
      <c r="I162" s="15">
        <v>213.8</v>
      </c>
      <c r="J162" s="16">
        <v>234966.2</v>
      </c>
      <c r="K162" s="16">
        <v>61788.200000000004</v>
      </c>
    </row>
    <row r="163" spans="2:11" x14ac:dyDescent="0.3">
      <c r="B163" s="25">
        <v>10170</v>
      </c>
      <c r="C163" s="17">
        <v>44853</v>
      </c>
      <c r="D163" s="18" t="s">
        <v>19</v>
      </c>
      <c r="E163" s="18" t="s">
        <v>1</v>
      </c>
      <c r="F163" s="18" t="s">
        <v>13</v>
      </c>
      <c r="G163" s="6">
        <v>1299</v>
      </c>
      <c r="H163" s="6">
        <v>459</v>
      </c>
      <c r="I163" s="19">
        <v>124</v>
      </c>
      <c r="J163" s="20">
        <v>161076</v>
      </c>
      <c r="K163" s="20">
        <v>56916</v>
      </c>
    </row>
    <row r="164" spans="2:11" x14ac:dyDescent="0.3">
      <c r="B164" s="24">
        <v>10171</v>
      </c>
      <c r="C164" s="13">
        <v>44855</v>
      </c>
      <c r="D164" s="14" t="s">
        <v>18</v>
      </c>
      <c r="E164" s="14" t="s">
        <v>21</v>
      </c>
      <c r="F164" s="14" t="s">
        <v>13</v>
      </c>
      <c r="G164" s="5">
        <v>199</v>
      </c>
      <c r="H164" s="5">
        <v>39</v>
      </c>
      <c r="I164" s="15">
        <v>285.10000000000002</v>
      </c>
      <c r="J164" s="16">
        <v>56734.9</v>
      </c>
      <c r="K164" s="16">
        <v>11118.900000000001</v>
      </c>
    </row>
    <row r="165" spans="2:11" x14ac:dyDescent="0.3">
      <c r="B165" s="25">
        <v>10172</v>
      </c>
      <c r="C165" s="17">
        <v>44857</v>
      </c>
      <c r="D165" s="18" t="s">
        <v>19</v>
      </c>
      <c r="E165" s="18" t="s">
        <v>12</v>
      </c>
      <c r="F165" s="8" t="s">
        <v>11</v>
      </c>
      <c r="G165" s="6">
        <v>199</v>
      </c>
      <c r="H165" s="6">
        <v>39</v>
      </c>
      <c r="I165" s="19">
        <v>228.9</v>
      </c>
      <c r="J165" s="20">
        <v>45551.1</v>
      </c>
      <c r="K165" s="20">
        <v>8927.1</v>
      </c>
    </row>
    <row r="166" spans="2:11" x14ac:dyDescent="0.3">
      <c r="B166" s="24">
        <v>10173</v>
      </c>
      <c r="C166" s="13">
        <v>44859</v>
      </c>
      <c r="D166" s="14" t="s">
        <v>14</v>
      </c>
      <c r="E166" s="14" t="s">
        <v>12</v>
      </c>
      <c r="F166" s="7" t="s">
        <v>11</v>
      </c>
      <c r="G166" s="5">
        <v>199</v>
      </c>
      <c r="H166" s="5">
        <v>39</v>
      </c>
      <c r="I166" s="15">
        <v>361</v>
      </c>
      <c r="J166" s="16">
        <v>71839</v>
      </c>
      <c r="K166" s="16">
        <v>14079</v>
      </c>
    </row>
    <row r="167" spans="2:11" x14ac:dyDescent="0.3">
      <c r="B167" s="25">
        <v>10174</v>
      </c>
      <c r="C167" s="17">
        <v>44861</v>
      </c>
      <c r="D167" s="18" t="s">
        <v>19</v>
      </c>
      <c r="E167" s="18" t="s">
        <v>1</v>
      </c>
      <c r="F167" s="8" t="s">
        <v>11</v>
      </c>
      <c r="G167" s="21">
        <v>1099</v>
      </c>
      <c r="H167" s="21">
        <v>289</v>
      </c>
      <c r="I167" s="19">
        <v>425.70000000000005</v>
      </c>
      <c r="J167" s="20">
        <v>467844.30000000005</v>
      </c>
      <c r="K167" s="20">
        <v>123027.30000000002</v>
      </c>
    </row>
    <row r="168" spans="2:11" x14ac:dyDescent="0.3">
      <c r="B168" s="24">
        <v>10175</v>
      </c>
      <c r="C168" s="13">
        <v>44863</v>
      </c>
      <c r="D168" s="14" t="s">
        <v>19</v>
      </c>
      <c r="E168" s="14" t="s">
        <v>1</v>
      </c>
      <c r="F168" s="7" t="s">
        <v>11</v>
      </c>
      <c r="G168" s="5">
        <v>199</v>
      </c>
      <c r="H168" s="5">
        <v>39</v>
      </c>
      <c r="I168" s="15">
        <v>233.3</v>
      </c>
      <c r="J168" s="16">
        <v>46426.700000000004</v>
      </c>
      <c r="K168" s="16">
        <v>9098.7000000000007</v>
      </c>
    </row>
    <row r="169" spans="2:11" x14ac:dyDescent="0.3">
      <c r="B169" s="25">
        <v>10176</v>
      </c>
      <c r="C169" s="17">
        <v>44865</v>
      </c>
      <c r="D169" s="18" t="s">
        <v>10</v>
      </c>
      <c r="E169" s="18" t="s">
        <v>1</v>
      </c>
      <c r="F169" s="8" t="s">
        <v>11</v>
      </c>
      <c r="G169" s="6">
        <v>599</v>
      </c>
      <c r="H169" s="6">
        <v>299</v>
      </c>
      <c r="I169" s="19">
        <v>381.20000000000005</v>
      </c>
      <c r="J169" s="20">
        <v>228338.80000000002</v>
      </c>
      <c r="K169" s="20">
        <v>113978.80000000002</v>
      </c>
    </row>
    <row r="170" spans="2:11" x14ac:dyDescent="0.3">
      <c r="B170" s="24">
        <v>10177</v>
      </c>
      <c r="C170" s="13">
        <v>44867</v>
      </c>
      <c r="D170" s="14" t="s">
        <v>19</v>
      </c>
      <c r="E170" s="14" t="s">
        <v>12</v>
      </c>
      <c r="F170" s="7" t="s">
        <v>11</v>
      </c>
      <c r="G170" s="5">
        <v>1299</v>
      </c>
      <c r="H170" s="5">
        <v>459</v>
      </c>
      <c r="I170" s="15">
        <v>415.3</v>
      </c>
      <c r="J170" s="16">
        <v>539474.70000000007</v>
      </c>
      <c r="K170" s="16">
        <v>190622.7</v>
      </c>
    </row>
    <row r="171" spans="2:11" x14ac:dyDescent="0.3">
      <c r="B171" s="25">
        <v>10178</v>
      </c>
      <c r="C171" s="17">
        <v>44869</v>
      </c>
      <c r="D171" s="18" t="s">
        <v>16</v>
      </c>
      <c r="E171" s="18" t="s">
        <v>21</v>
      </c>
      <c r="F171" s="18" t="s">
        <v>15</v>
      </c>
      <c r="G171" s="21">
        <v>1099</v>
      </c>
      <c r="H171" s="21">
        <v>289</v>
      </c>
      <c r="I171" s="19">
        <v>250.4</v>
      </c>
      <c r="J171" s="20">
        <v>275189.60000000003</v>
      </c>
      <c r="K171" s="20">
        <v>72365.600000000006</v>
      </c>
    </row>
    <row r="172" spans="2:11" x14ac:dyDescent="0.3">
      <c r="B172" s="24">
        <v>10179</v>
      </c>
      <c r="C172" s="13">
        <v>44871</v>
      </c>
      <c r="D172" s="14" t="s">
        <v>10</v>
      </c>
      <c r="E172" s="14" t="s">
        <v>12</v>
      </c>
      <c r="F172" s="14" t="s">
        <v>15</v>
      </c>
      <c r="G172" s="5">
        <v>449</v>
      </c>
      <c r="H172" s="5">
        <v>159</v>
      </c>
      <c r="I172" s="15">
        <v>280.10000000000002</v>
      </c>
      <c r="J172" s="16">
        <v>125764.90000000001</v>
      </c>
      <c r="K172" s="16">
        <v>44535.9</v>
      </c>
    </row>
    <row r="173" spans="2:11" x14ac:dyDescent="0.3">
      <c r="B173" s="25">
        <v>10180</v>
      </c>
      <c r="C173" s="17">
        <v>44873</v>
      </c>
      <c r="D173" s="18" t="s">
        <v>14</v>
      </c>
      <c r="E173" s="18" t="s">
        <v>12</v>
      </c>
      <c r="F173" s="8" t="s">
        <v>11</v>
      </c>
      <c r="G173" s="6">
        <v>199</v>
      </c>
      <c r="H173" s="6">
        <v>39</v>
      </c>
      <c r="I173" s="19">
        <v>214.9</v>
      </c>
      <c r="J173" s="20">
        <v>42765.1</v>
      </c>
      <c r="K173" s="20">
        <v>8381.1</v>
      </c>
    </row>
    <row r="174" spans="2:11" x14ac:dyDescent="0.3">
      <c r="B174" s="24">
        <v>10181</v>
      </c>
      <c r="C174" s="13">
        <v>44875</v>
      </c>
      <c r="D174" s="14" t="s">
        <v>19</v>
      </c>
      <c r="E174" s="14" t="s">
        <v>12</v>
      </c>
      <c r="F174" s="14" t="s">
        <v>13</v>
      </c>
      <c r="G174" s="5">
        <v>599</v>
      </c>
      <c r="H174" s="5">
        <v>299</v>
      </c>
      <c r="I174" s="15">
        <v>319.20000000000005</v>
      </c>
      <c r="J174" s="16">
        <v>191200.80000000002</v>
      </c>
      <c r="K174" s="16">
        <v>95440.800000000017</v>
      </c>
    </row>
    <row r="175" spans="2:11" x14ac:dyDescent="0.3">
      <c r="B175" s="25">
        <v>10182</v>
      </c>
      <c r="C175" s="17">
        <v>44877</v>
      </c>
      <c r="D175" s="18" t="s">
        <v>19</v>
      </c>
      <c r="E175" s="18" t="s">
        <v>21</v>
      </c>
      <c r="F175" s="18" t="s">
        <v>13</v>
      </c>
      <c r="G175" s="6">
        <v>1299</v>
      </c>
      <c r="H175" s="6">
        <v>459</v>
      </c>
      <c r="I175" s="19">
        <v>209.9</v>
      </c>
      <c r="J175" s="20">
        <v>272660.10000000003</v>
      </c>
      <c r="K175" s="20">
        <v>96344.1</v>
      </c>
    </row>
    <row r="176" spans="2:11" x14ac:dyDescent="0.3">
      <c r="B176" s="24">
        <v>10183</v>
      </c>
      <c r="C176" s="13">
        <v>44879</v>
      </c>
      <c r="D176" s="14" t="s">
        <v>19</v>
      </c>
      <c r="E176" s="7" t="s">
        <v>2</v>
      </c>
      <c r="F176" s="14" t="s">
        <v>13</v>
      </c>
      <c r="G176" s="22">
        <v>1099</v>
      </c>
      <c r="H176" s="22">
        <v>289</v>
      </c>
      <c r="I176" s="15">
        <v>197.9</v>
      </c>
      <c r="J176" s="16">
        <v>217492.1</v>
      </c>
      <c r="K176" s="16">
        <v>57193.1</v>
      </c>
    </row>
    <row r="177" spans="2:11" x14ac:dyDescent="0.3">
      <c r="B177" s="25">
        <v>10184</v>
      </c>
      <c r="C177" s="17">
        <v>44879</v>
      </c>
      <c r="D177" s="18" t="s">
        <v>10</v>
      </c>
      <c r="E177" s="8" t="s">
        <v>2</v>
      </c>
      <c r="F177" s="18" t="s">
        <v>13</v>
      </c>
      <c r="G177" s="21">
        <v>1099</v>
      </c>
      <c r="H177" s="21">
        <v>289</v>
      </c>
      <c r="I177" s="19">
        <v>122.2</v>
      </c>
      <c r="J177" s="20">
        <v>134297.80000000002</v>
      </c>
      <c r="K177" s="20">
        <v>35315.800000000003</v>
      </c>
    </row>
    <row r="178" spans="2:11" x14ac:dyDescent="0.3">
      <c r="B178" s="24">
        <v>10185</v>
      </c>
      <c r="C178" s="13">
        <v>44879</v>
      </c>
      <c r="D178" s="14" t="s">
        <v>19</v>
      </c>
      <c r="E178" s="7" t="s">
        <v>2</v>
      </c>
      <c r="F178" s="14" t="s">
        <v>13</v>
      </c>
      <c r="G178" s="5">
        <v>199</v>
      </c>
      <c r="H178" s="5">
        <v>39</v>
      </c>
      <c r="I178" s="15">
        <v>379.3</v>
      </c>
      <c r="J178" s="16">
        <v>75480.7</v>
      </c>
      <c r="K178" s="16">
        <v>14792.7</v>
      </c>
    </row>
    <row r="179" spans="2:11" x14ac:dyDescent="0.3">
      <c r="B179" s="25">
        <v>10186</v>
      </c>
      <c r="C179" s="17">
        <v>44879</v>
      </c>
      <c r="D179" s="18" t="s">
        <v>16</v>
      </c>
      <c r="E179" s="8" t="s">
        <v>2</v>
      </c>
      <c r="F179" s="18" t="s">
        <v>13</v>
      </c>
      <c r="G179" s="6">
        <v>449</v>
      </c>
      <c r="H179" s="6">
        <v>159</v>
      </c>
      <c r="I179" s="19">
        <v>120.80000000000001</v>
      </c>
      <c r="J179" s="20">
        <v>54239.200000000004</v>
      </c>
      <c r="K179" s="20">
        <v>19207.2</v>
      </c>
    </row>
    <row r="180" spans="2:11" x14ac:dyDescent="0.3">
      <c r="B180" s="24">
        <v>10187</v>
      </c>
      <c r="C180" s="13">
        <v>44879</v>
      </c>
      <c r="D180" s="14" t="s">
        <v>14</v>
      </c>
      <c r="E180" s="7" t="s">
        <v>2</v>
      </c>
      <c r="F180" s="14" t="s">
        <v>13</v>
      </c>
      <c r="G180" s="5">
        <v>449</v>
      </c>
      <c r="H180" s="5">
        <v>159</v>
      </c>
      <c r="I180" s="15">
        <v>454.3</v>
      </c>
      <c r="J180" s="16">
        <v>203980.7</v>
      </c>
      <c r="K180" s="16">
        <v>72233.7</v>
      </c>
    </row>
    <row r="181" spans="2:11" x14ac:dyDescent="0.3">
      <c r="B181" s="25">
        <v>10188</v>
      </c>
      <c r="C181" s="17">
        <v>44881</v>
      </c>
      <c r="D181" s="18" t="s">
        <v>10</v>
      </c>
      <c r="E181" s="18" t="s">
        <v>12</v>
      </c>
      <c r="F181" s="18" t="s">
        <v>13</v>
      </c>
      <c r="G181" s="6">
        <v>199</v>
      </c>
      <c r="H181" s="6">
        <v>39</v>
      </c>
      <c r="I181" s="19">
        <v>245.8</v>
      </c>
      <c r="J181" s="20">
        <v>48914.200000000004</v>
      </c>
      <c r="K181" s="20">
        <v>9586.2000000000007</v>
      </c>
    </row>
    <row r="182" spans="2:11" x14ac:dyDescent="0.3">
      <c r="B182" s="24">
        <v>10189</v>
      </c>
      <c r="C182" s="13">
        <v>44883</v>
      </c>
      <c r="D182" s="14" t="s">
        <v>18</v>
      </c>
      <c r="E182" s="7" t="s">
        <v>1</v>
      </c>
      <c r="F182" s="14" t="s">
        <v>13</v>
      </c>
      <c r="G182" s="5">
        <v>199</v>
      </c>
      <c r="H182" s="5">
        <v>39</v>
      </c>
      <c r="I182" s="15">
        <v>285.5</v>
      </c>
      <c r="J182" s="16">
        <v>56814.5</v>
      </c>
      <c r="K182" s="16">
        <v>11134.5</v>
      </c>
    </row>
    <row r="183" spans="2:11" x14ac:dyDescent="0.3">
      <c r="B183" s="25">
        <v>10190</v>
      </c>
      <c r="C183" s="17">
        <v>44879</v>
      </c>
      <c r="D183" s="18" t="s">
        <v>19</v>
      </c>
      <c r="E183" s="18" t="s">
        <v>21</v>
      </c>
      <c r="F183" s="8" t="s">
        <v>11</v>
      </c>
      <c r="G183" s="6">
        <v>199</v>
      </c>
      <c r="H183" s="6">
        <v>39</v>
      </c>
      <c r="I183" s="19">
        <v>242.10000000000002</v>
      </c>
      <c r="J183" s="20">
        <v>48177.9</v>
      </c>
      <c r="K183" s="20">
        <v>9441.9000000000015</v>
      </c>
    </row>
    <row r="184" spans="2:11" x14ac:dyDescent="0.3">
      <c r="B184" s="24">
        <v>10191</v>
      </c>
      <c r="C184" s="13">
        <v>44881</v>
      </c>
      <c r="D184" s="14" t="s">
        <v>16</v>
      </c>
      <c r="E184" s="14" t="s">
        <v>21</v>
      </c>
      <c r="F184" s="14" t="s">
        <v>13</v>
      </c>
      <c r="G184" s="5">
        <v>599</v>
      </c>
      <c r="H184" s="5">
        <v>299</v>
      </c>
      <c r="I184" s="15">
        <v>133.9</v>
      </c>
      <c r="J184" s="16">
        <v>80206.100000000006</v>
      </c>
      <c r="K184" s="16">
        <v>40036.1</v>
      </c>
    </row>
    <row r="185" spans="2:11" x14ac:dyDescent="0.3">
      <c r="B185" s="25">
        <v>10192</v>
      </c>
      <c r="C185" s="17">
        <v>44883</v>
      </c>
      <c r="D185" s="18" t="s">
        <v>14</v>
      </c>
      <c r="E185" s="18" t="s">
        <v>21</v>
      </c>
      <c r="F185" s="8" t="s">
        <v>11</v>
      </c>
      <c r="G185" s="6">
        <v>599</v>
      </c>
      <c r="H185" s="6">
        <v>299</v>
      </c>
      <c r="I185" s="19">
        <v>288.60000000000002</v>
      </c>
      <c r="J185" s="20">
        <v>172871.40000000002</v>
      </c>
      <c r="K185" s="20">
        <v>86291.400000000009</v>
      </c>
    </row>
    <row r="186" spans="2:11" x14ac:dyDescent="0.3">
      <c r="B186" s="24">
        <v>10193</v>
      </c>
      <c r="C186" s="13">
        <v>44885</v>
      </c>
      <c r="D186" s="14" t="s">
        <v>10</v>
      </c>
      <c r="E186" s="14" t="s">
        <v>12</v>
      </c>
      <c r="F186" s="14" t="s">
        <v>13</v>
      </c>
      <c r="G186" s="5">
        <v>199</v>
      </c>
      <c r="H186" s="5">
        <v>39</v>
      </c>
      <c r="I186" s="15">
        <v>200.10000000000002</v>
      </c>
      <c r="J186" s="16">
        <v>39819.9</v>
      </c>
      <c r="K186" s="16">
        <v>7803.9000000000005</v>
      </c>
    </row>
    <row r="187" spans="2:11" x14ac:dyDescent="0.3">
      <c r="B187" s="25">
        <v>10194</v>
      </c>
      <c r="C187" s="17">
        <v>44879</v>
      </c>
      <c r="D187" s="18" t="s">
        <v>10</v>
      </c>
      <c r="E187" s="18" t="s">
        <v>1</v>
      </c>
      <c r="F187" s="18" t="s">
        <v>15</v>
      </c>
      <c r="G187" s="21">
        <v>1099</v>
      </c>
      <c r="H187" s="21">
        <v>289</v>
      </c>
      <c r="I187" s="19">
        <v>213.8</v>
      </c>
      <c r="J187" s="20">
        <v>234966.2</v>
      </c>
      <c r="K187" s="20">
        <v>61788.200000000004</v>
      </c>
    </row>
    <row r="188" spans="2:11" x14ac:dyDescent="0.3">
      <c r="B188" s="24">
        <v>10195</v>
      </c>
      <c r="C188" s="13">
        <v>44881</v>
      </c>
      <c r="D188" s="14" t="s">
        <v>19</v>
      </c>
      <c r="E188" s="14" t="s">
        <v>21</v>
      </c>
      <c r="F188" s="14" t="s">
        <v>17</v>
      </c>
      <c r="G188" s="5">
        <v>1299</v>
      </c>
      <c r="H188" s="5">
        <v>459</v>
      </c>
      <c r="I188" s="15">
        <v>124</v>
      </c>
      <c r="J188" s="16">
        <v>161076</v>
      </c>
      <c r="K188" s="16">
        <v>56916</v>
      </c>
    </row>
    <row r="189" spans="2:11" x14ac:dyDescent="0.3">
      <c r="B189" s="25">
        <v>10196</v>
      </c>
      <c r="C189" s="17">
        <v>44883</v>
      </c>
      <c r="D189" s="18" t="s">
        <v>18</v>
      </c>
      <c r="E189" s="18" t="s">
        <v>1</v>
      </c>
      <c r="F189" s="18" t="s">
        <v>13</v>
      </c>
      <c r="G189" s="6">
        <v>199</v>
      </c>
      <c r="H189" s="6">
        <v>39</v>
      </c>
      <c r="I189" s="19">
        <v>285.10000000000002</v>
      </c>
      <c r="J189" s="20">
        <v>56734.9</v>
      </c>
      <c r="K189" s="20">
        <v>11118.900000000001</v>
      </c>
    </row>
    <row r="190" spans="2:11" x14ac:dyDescent="0.3">
      <c r="B190" s="24">
        <v>10197</v>
      </c>
      <c r="C190" s="13">
        <v>44885</v>
      </c>
      <c r="D190" s="14" t="s">
        <v>18</v>
      </c>
      <c r="E190" s="14" t="s">
        <v>1</v>
      </c>
      <c r="F190" s="14" t="s">
        <v>13</v>
      </c>
      <c r="G190" s="5">
        <v>199</v>
      </c>
      <c r="H190" s="5">
        <v>39</v>
      </c>
      <c r="I190" s="15">
        <v>228.9</v>
      </c>
      <c r="J190" s="16">
        <v>45551.1</v>
      </c>
      <c r="K190" s="16">
        <v>8927.1</v>
      </c>
    </row>
    <row r="191" spans="2:11" x14ac:dyDescent="0.3">
      <c r="B191" s="25">
        <v>10198</v>
      </c>
      <c r="C191" s="17">
        <v>44887</v>
      </c>
      <c r="D191" s="18" t="s">
        <v>19</v>
      </c>
      <c r="E191" s="18" t="s">
        <v>1</v>
      </c>
      <c r="F191" s="18" t="s">
        <v>17</v>
      </c>
      <c r="G191" s="6">
        <v>199</v>
      </c>
      <c r="H191" s="6">
        <v>39</v>
      </c>
      <c r="I191" s="19">
        <v>361</v>
      </c>
      <c r="J191" s="20">
        <v>71839</v>
      </c>
      <c r="K191" s="20">
        <v>14079</v>
      </c>
    </row>
    <row r="192" spans="2:11" x14ac:dyDescent="0.3">
      <c r="B192" s="25">
        <v>10150</v>
      </c>
      <c r="C192" s="17">
        <v>44888</v>
      </c>
      <c r="D192" s="18" t="s">
        <v>44</v>
      </c>
      <c r="E192" s="18" t="s">
        <v>1</v>
      </c>
      <c r="F192" s="18" t="s">
        <v>17</v>
      </c>
      <c r="G192" s="6">
        <v>199</v>
      </c>
      <c r="H192" s="6">
        <v>39</v>
      </c>
      <c r="I192" s="19">
        <v>361</v>
      </c>
      <c r="J192" s="20">
        <f>Table1[[#This Row],[Price per unit]]*Table1[[#This Row],[Quantity]]</f>
        <v>71839</v>
      </c>
      <c r="K192" s="20">
        <f>Table1[[#This Row],[Cost per unit]]*Table1[[#This Row],[Quantity]]</f>
        <v>14079</v>
      </c>
    </row>
    <row r="193" spans="2:11" x14ac:dyDescent="0.3">
      <c r="B193" s="24">
        <v>10199</v>
      </c>
      <c r="C193" s="13">
        <v>44889</v>
      </c>
      <c r="D193" s="14" t="s">
        <v>19</v>
      </c>
      <c r="E193" s="18" t="s">
        <v>1</v>
      </c>
      <c r="F193" s="14" t="s">
        <v>13</v>
      </c>
      <c r="G193" s="5">
        <v>1099</v>
      </c>
      <c r="H193" s="5">
        <v>289</v>
      </c>
      <c r="I193" s="15">
        <v>425.70000000000005</v>
      </c>
      <c r="J193" s="16">
        <v>467844.30000000005</v>
      </c>
      <c r="K193" s="16">
        <v>123027.30000000002</v>
      </c>
    </row>
    <row r="194" spans="2:11" x14ac:dyDescent="0.3">
      <c r="B194" s="25">
        <v>10200</v>
      </c>
      <c r="C194" s="17">
        <v>44909</v>
      </c>
      <c r="D194" s="18" t="s">
        <v>19</v>
      </c>
      <c r="E194" s="18" t="s">
        <v>21</v>
      </c>
      <c r="F194" s="8" t="s">
        <v>11</v>
      </c>
      <c r="G194" s="6">
        <v>199</v>
      </c>
      <c r="H194" s="6">
        <v>39</v>
      </c>
      <c r="I194" s="19">
        <v>242.10000000000002</v>
      </c>
      <c r="J194" s="20">
        <v>48177.9</v>
      </c>
      <c r="K194" s="20">
        <v>9441.9000000000015</v>
      </c>
    </row>
    <row r="195" spans="2:11" x14ac:dyDescent="0.3">
      <c r="B195" s="24">
        <v>10201</v>
      </c>
      <c r="C195" s="13">
        <v>44911</v>
      </c>
      <c r="D195" s="14" t="s">
        <v>16</v>
      </c>
      <c r="E195" s="14" t="s">
        <v>21</v>
      </c>
      <c r="F195" s="14" t="s">
        <v>13</v>
      </c>
      <c r="G195" s="5">
        <v>599</v>
      </c>
      <c r="H195" s="5">
        <v>299</v>
      </c>
      <c r="I195" s="15">
        <v>133.9</v>
      </c>
      <c r="J195" s="16">
        <v>80206.100000000006</v>
      </c>
      <c r="K195" s="16">
        <v>40036.1</v>
      </c>
    </row>
    <row r="196" spans="2:11" x14ac:dyDescent="0.3">
      <c r="B196" s="25">
        <v>10202</v>
      </c>
      <c r="C196" s="17">
        <v>44913</v>
      </c>
      <c r="D196" s="18" t="s">
        <v>14</v>
      </c>
      <c r="E196" s="18" t="s">
        <v>21</v>
      </c>
      <c r="F196" s="8" t="s">
        <v>11</v>
      </c>
      <c r="G196" s="6">
        <v>599</v>
      </c>
      <c r="H196" s="6">
        <v>299</v>
      </c>
      <c r="I196" s="19">
        <v>288.60000000000002</v>
      </c>
      <c r="J196" s="20">
        <v>172871.40000000002</v>
      </c>
      <c r="K196" s="20">
        <v>86291.400000000009</v>
      </c>
    </row>
    <row r="197" spans="2:11" x14ac:dyDescent="0.3">
      <c r="B197" s="24">
        <v>10203</v>
      </c>
      <c r="C197" s="13">
        <v>44915</v>
      </c>
      <c r="D197" s="14" t="s">
        <v>10</v>
      </c>
      <c r="E197" s="14" t="s">
        <v>12</v>
      </c>
      <c r="F197" s="14" t="s">
        <v>13</v>
      </c>
      <c r="G197" s="5">
        <v>199</v>
      </c>
      <c r="H197" s="5">
        <v>39</v>
      </c>
      <c r="I197" s="15">
        <v>200.10000000000002</v>
      </c>
      <c r="J197" s="16">
        <v>39819.9</v>
      </c>
      <c r="K197" s="16">
        <v>7803.9000000000005</v>
      </c>
    </row>
    <row r="198" spans="2:11" x14ac:dyDescent="0.3">
      <c r="B198" s="25">
        <v>10204</v>
      </c>
      <c r="C198" s="17">
        <v>44917</v>
      </c>
      <c r="D198" s="18" t="s">
        <v>10</v>
      </c>
      <c r="E198" s="18" t="s">
        <v>1</v>
      </c>
      <c r="F198" s="18" t="s">
        <v>15</v>
      </c>
      <c r="G198" s="21">
        <v>1099</v>
      </c>
      <c r="H198" s="21">
        <v>289</v>
      </c>
      <c r="I198" s="19">
        <v>213.8</v>
      </c>
      <c r="J198" s="20">
        <v>234966.2</v>
      </c>
      <c r="K198" s="20">
        <v>61788.200000000004</v>
      </c>
    </row>
    <row r="199" spans="2:11" x14ac:dyDescent="0.3">
      <c r="B199" s="24">
        <v>10205</v>
      </c>
      <c r="C199" s="13">
        <v>44919</v>
      </c>
      <c r="D199" s="14" t="s">
        <v>19</v>
      </c>
      <c r="E199" s="14" t="s">
        <v>21</v>
      </c>
      <c r="F199" s="14" t="s">
        <v>17</v>
      </c>
      <c r="G199" s="5">
        <v>1299</v>
      </c>
      <c r="H199" s="5">
        <v>459</v>
      </c>
      <c r="I199" s="15">
        <v>124</v>
      </c>
      <c r="J199" s="16">
        <v>161076</v>
      </c>
      <c r="K199" s="16">
        <v>56916</v>
      </c>
    </row>
    <row r="200" spans="2:11" x14ac:dyDescent="0.3">
      <c r="B200" s="25">
        <v>10206</v>
      </c>
      <c r="C200" s="17">
        <v>44921</v>
      </c>
      <c r="D200" s="18" t="s">
        <v>18</v>
      </c>
      <c r="E200" s="18" t="s">
        <v>1</v>
      </c>
      <c r="F200" s="18" t="s">
        <v>13</v>
      </c>
      <c r="G200" s="6">
        <v>199</v>
      </c>
      <c r="H200" s="6">
        <v>39</v>
      </c>
      <c r="I200" s="19">
        <v>285.10000000000002</v>
      </c>
      <c r="J200" s="20">
        <v>56734.9</v>
      </c>
      <c r="K200" s="20">
        <v>11118.900000000001</v>
      </c>
    </row>
    <row r="201" spans="2:11" x14ac:dyDescent="0.3">
      <c r="B201" s="24">
        <v>10207</v>
      </c>
      <c r="C201" s="13">
        <v>44923</v>
      </c>
      <c r="D201" s="14" t="s">
        <v>18</v>
      </c>
      <c r="E201" s="14" t="s">
        <v>1</v>
      </c>
      <c r="F201" s="14" t="s">
        <v>13</v>
      </c>
      <c r="G201" s="5">
        <v>199</v>
      </c>
      <c r="H201" s="5">
        <v>39</v>
      </c>
      <c r="I201" s="15">
        <v>228.9</v>
      </c>
      <c r="J201" s="16">
        <v>45551.1</v>
      </c>
      <c r="K201" s="16">
        <v>8927.1</v>
      </c>
    </row>
    <row r="202" spans="2:11" x14ac:dyDescent="0.3">
      <c r="B202" s="25">
        <v>10208</v>
      </c>
      <c r="C202" s="17">
        <v>44925</v>
      </c>
      <c r="D202" s="18" t="s">
        <v>19</v>
      </c>
      <c r="E202" s="18" t="s">
        <v>1</v>
      </c>
      <c r="F202" s="18" t="s">
        <v>17</v>
      </c>
      <c r="G202" s="6">
        <v>199</v>
      </c>
      <c r="H202" s="6">
        <v>39</v>
      </c>
      <c r="I202" s="19">
        <v>361</v>
      </c>
      <c r="J202" s="20">
        <v>71839</v>
      </c>
      <c r="K202" s="20">
        <v>14079</v>
      </c>
    </row>
    <row r="203" spans="2:11" x14ac:dyDescent="0.3">
      <c r="C203" s="2"/>
    </row>
    <row r="204" spans="2:11" x14ac:dyDescent="0.3">
      <c r="C204" s="2"/>
    </row>
    <row r="205" spans="2:11" x14ac:dyDescent="0.3">
      <c r="C205" s="2"/>
    </row>
    <row r="206" spans="2:11" x14ac:dyDescent="0.3">
      <c r="C206" s="2"/>
    </row>
    <row r="207" spans="2:11" x14ac:dyDescent="0.3">
      <c r="C207" s="2"/>
    </row>
    <row r="208" spans="2:11" x14ac:dyDescent="0.3">
      <c r="C208" s="2"/>
    </row>
    <row r="209" spans="3:3" x14ac:dyDescent="0.3">
      <c r="C209" s="2"/>
    </row>
    <row r="210" spans="3:3" x14ac:dyDescent="0.3">
      <c r="C210"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3395-50A7-4D2A-BFBB-95CD9A70977D}">
  <dimension ref="A1:O10"/>
  <sheetViews>
    <sheetView tabSelected="1" workbookViewId="0">
      <selection activeCell="T27" sqref="T27"/>
    </sheetView>
  </sheetViews>
  <sheetFormatPr defaultRowHeight="15.6" x14ac:dyDescent="0.3"/>
  <sheetData>
    <row r="1" spans="1:15" x14ac:dyDescent="0.3">
      <c r="A1" s="33" t="s">
        <v>32</v>
      </c>
      <c r="B1" s="32"/>
      <c r="C1" s="32"/>
      <c r="D1" s="32"/>
      <c r="E1" s="32"/>
      <c r="F1" s="32"/>
      <c r="G1" s="32"/>
      <c r="H1" s="32"/>
      <c r="I1" s="32"/>
      <c r="J1" s="32"/>
      <c r="K1" s="32"/>
      <c r="L1" s="32"/>
      <c r="M1" s="32"/>
      <c r="N1" s="32"/>
      <c r="O1" s="32"/>
    </row>
    <row r="2" spans="1:15" x14ac:dyDescent="0.3">
      <c r="A2" s="32"/>
      <c r="B2" s="32"/>
      <c r="C2" s="32"/>
      <c r="D2" s="32"/>
      <c r="E2" s="32"/>
      <c r="F2" s="32"/>
      <c r="G2" s="32"/>
      <c r="H2" s="32"/>
      <c r="I2" s="32"/>
      <c r="J2" s="32"/>
      <c r="K2" s="32"/>
      <c r="L2" s="32"/>
      <c r="M2" s="32"/>
      <c r="N2" s="32"/>
      <c r="O2" s="32"/>
    </row>
    <row r="3" spans="1:15" x14ac:dyDescent="0.3">
      <c r="A3" s="32"/>
      <c r="B3" s="32"/>
      <c r="C3" s="32"/>
      <c r="D3" s="32"/>
      <c r="E3" s="32"/>
      <c r="F3" s="32"/>
      <c r="G3" s="32"/>
      <c r="H3" s="32"/>
      <c r="I3" s="32"/>
      <c r="J3" s="32"/>
      <c r="K3" s="32"/>
      <c r="L3" s="32"/>
      <c r="M3" s="32"/>
      <c r="N3" s="32"/>
      <c r="O3" s="32"/>
    </row>
    <row r="4" spans="1:15" ht="12.6" customHeight="1" x14ac:dyDescent="0.3">
      <c r="A4" s="32"/>
      <c r="B4" s="32"/>
      <c r="C4" s="32"/>
      <c r="D4" s="32"/>
      <c r="E4" s="32"/>
      <c r="F4" s="32"/>
      <c r="G4" s="32"/>
      <c r="H4" s="32"/>
      <c r="I4" s="32"/>
      <c r="J4" s="32"/>
      <c r="K4" s="32"/>
      <c r="L4" s="32"/>
      <c r="M4" s="32"/>
      <c r="N4" s="32"/>
      <c r="O4" s="32"/>
    </row>
    <row r="5" spans="1:15" hidden="1" x14ac:dyDescent="0.3">
      <c r="A5" s="32"/>
      <c r="B5" s="32"/>
      <c r="C5" s="32"/>
      <c r="D5" s="32"/>
      <c r="E5" s="32"/>
      <c r="F5" s="32"/>
      <c r="G5" s="32"/>
      <c r="H5" s="32"/>
      <c r="I5" s="32"/>
      <c r="J5" s="32"/>
      <c r="K5" s="32"/>
      <c r="L5" s="32"/>
      <c r="M5" s="32"/>
      <c r="N5" s="32"/>
      <c r="O5" s="32"/>
    </row>
    <row r="6" spans="1:15" ht="14.4" hidden="1" customHeight="1" x14ac:dyDescent="0.3">
      <c r="A6" s="32"/>
      <c r="B6" s="32"/>
      <c r="C6" s="32"/>
      <c r="D6" s="32"/>
      <c r="E6" s="32"/>
      <c r="F6" s="32"/>
      <c r="G6" s="32"/>
      <c r="H6" s="32"/>
      <c r="I6" s="32"/>
      <c r="J6" s="32"/>
      <c r="K6" s="32"/>
      <c r="L6" s="32"/>
      <c r="M6" s="32"/>
      <c r="N6" s="32"/>
      <c r="O6" s="32"/>
    </row>
    <row r="7" spans="1:15" hidden="1" x14ac:dyDescent="0.3">
      <c r="A7" s="32"/>
      <c r="B7" s="32"/>
      <c r="C7" s="32"/>
      <c r="D7" s="32"/>
      <c r="E7" s="32"/>
      <c r="F7" s="32"/>
      <c r="G7" s="32"/>
      <c r="H7" s="32"/>
      <c r="I7" s="32"/>
      <c r="J7" s="32"/>
      <c r="K7" s="32"/>
      <c r="L7" s="32"/>
      <c r="M7" s="32"/>
      <c r="N7" s="32"/>
      <c r="O7" s="32"/>
    </row>
    <row r="8" spans="1:15" hidden="1" x14ac:dyDescent="0.3">
      <c r="A8" s="32"/>
      <c r="B8" s="32"/>
      <c r="C8" s="32"/>
      <c r="D8" s="32"/>
      <c r="E8" s="32"/>
      <c r="F8" s="32"/>
      <c r="G8" s="32"/>
      <c r="H8" s="32"/>
      <c r="I8" s="32"/>
      <c r="J8" s="32"/>
      <c r="K8" s="32"/>
      <c r="L8" s="32"/>
      <c r="M8" s="32"/>
      <c r="N8" s="32"/>
      <c r="O8" s="32"/>
    </row>
    <row r="9" spans="1:15" hidden="1" x14ac:dyDescent="0.3">
      <c r="A9" s="32"/>
      <c r="B9" s="32"/>
      <c r="C9" s="32"/>
      <c r="D9" s="32"/>
      <c r="E9" s="32"/>
      <c r="F9" s="32"/>
      <c r="G9" s="32"/>
      <c r="H9" s="32"/>
      <c r="I9" s="32"/>
      <c r="J9" s="32"/>
      <c r="K9" s="32"/>
      <c r="L9" s="32"/>
      <c r="M9" s="32"/>
      <c r="N9" s="32"/>
      <c r="O9" s="32"/>
    </row>
    <row r="10" spans="1:15" hidden="1" x14ac:dyDescent="0.3">
      <c r="A10" s="32"/>
      <c r="B10" s="32"/>
      <c r="C10" s="32"/>
      <c r="D10" s="32"/>
      <c r="E10" s="32"/>
      <c r="F10" s="32"/>
      <c r="G10" s="32"/>
      <c r="H10" s="32"/>
      <c r="I10" s="32"/>
      <c r="J10" s="32"/>
      <c r="K10" s="32"/>
      <c r="L10" s="32"/>
      <c r="M10" s="32"/>
      <c r="N10" s="32"/>
      <c r="O10" s="32"/>
    </row>
  </sheetData>
  <mergeCells count="1">
    <mergeCell ref="A1:O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7C6BF-8CF6-48BF-A321-8FA5D29D8603}">
  <dimension ref="A3:B15"/>
  <sheetViews>
    <sheetView workbookViewId="0">
      <selection activeCell="E22" sqref="E22"/>
    </sheetView>
  </sheetViews>
  <sheetFormatPr defaultRowHeight="15.6" x14ac:dyDescent="0.3"/>
  <cols>
    <col min="1" max="1" width="12.296875" bestFit="1" customWidth="1"/>
    <col min="2" max="2" width="15.296875" bestFit="1" customWidth="1"/>
  </cols>
  <sheetData>
    <row r="3" spans="1:2" x14ac:dyDescent="0.3">
      <c r="A3" s="27" t="s">
        <v>23</v>
      </c>
      <c r="B3" t="s">
        <v>25</v>
      </c>
    </row>
    <row r="4" spans="1:2" x14ac:dyDescent="0.3">
      <c r="A4" s="28" t="s">
        <v>42</v>
      </c>
      <c r="B4" s="31">
        <v>714635.8</v>
      </c>
    </row>
    <row r="5" spans="1:2" x14ac:dyDescent="0.3">
      <c r="A5" s="28" t="s">
        <v>33</v>
      </c>
      <c r="B5" s="31">
        <v>1045004</v>
      </c>
    </row>
    <row r="6" spans="1:2" x14ac:dyDescent="0.3">
      <c r="A6" s="28" t="s">
        <v>34</v>
      </c>
      <c r="B6" s="31">
        <v>389183.7</v>
      </c>
    </row>
    <row r="7" spans="1:2" x14ac:dyDescent="0.3">
      <c r="A7" s="28" t="s">
        <v>41</v>
      </c>
      <c r="B7" s="31">
        <v>306620.30000000005</v>
      </c>
    </row>
    <row r="8" spans="1:2" x14ac:dyDescent="0.3">
      <c r="A8" s="28" t="s">
        <v>35</v>
      </c>
      <c r="B8" s="31">
        <v>472944.6</v>
      </c>
    </row>
    <row r="9" spans="1:2" x14ac:dyDescent="0.3">
      <c r="A9" s="28" t="s">
        <v>36</v>
      </c>
      <c r="B9" s="31">
        <v>862411.8</v>
      </c>
    </row>
    <row r="10" spans="1:2" x14ac:dyDescent="0.3">
      <c r="A10" s="28" t="s">
        <v>37</v>
      </c>
      <c r="B10" s="31">
        <v>1437572.5</v>
      </c>
    </row>
    <row r="11" spans="1:2" x14ac:dyDescent="0.3">
      <c r="A11" s="28" t="s">
        <v>38</v>
      </c>
      <c r="B11" s="31">
        <v>924010.20000000007</v>
      </c>
    </row>
    <row r="12" spans="1:2" x14ac:dyDescent="0.3">
      <c r="A12" s="28" t="s">
        <v>39</v>
      </c>
      <c r="B12" s="31">
        <v>777140.79999999993</v>
      </c>
    </row>
    <row r="13" spans="1:2" x14ac:dyDescent="0.3">
      <c r="A13" s="28" t="s">
        <v>40</v>
      </c>
      <c r="B13" s="31">
        <v>987939.60000000009</v>
      </c>
    </row>
    <row r="14" spans="1:2" x14ac:dyDescent="0.3">
      <c r="A14" s="28" t="s">
        <v>43</v>
      </c>
      <c r="B14" s="31">
        <v>39819.9</v>
      </c>
    </row>
    <row r="15" spans="1:2" x14ac:dyDescent="0.3">
      <c r="A15" s="28" t="s">
        <v>24</v>
      </c>
      <c r="B15" s="31">
        <v>7957283.2000000011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D930-836B-449F-A918-95F536C2C846}">
  <dimension ref="A1:J55"/>
  <sheetViews>
    <sheetView topLeftCell="A4" workbookViewId="0">
      <selection activeCell="A3" sqref="A3:J55"/>
    </sheetView>
  </sheetViews>
  <sheetFormatPr defaultRowHeight="15.6" x14ac:dyDescent="0.3"/>
  <cols>
    <col min="1" max="1" width="12" bestFit="1" customWidth="1"/>
    <col min="2" max="2" width="10.09765625" bestFit="1" customWidth="1"/>
    <col min="3" max="3" width="9.5" bestFit="1" customWidth="1"/>
    <col min="4" max="4" width="13.19921875" bestFit="1" customWidth="1"/>
    <col min="5" max="5" width="14.296875" bestFit="1" customWidth="1"/>
    <col min="6" max="6" width="14.19921875" bestFit="1" customWidth="1"/>
    <col min="7" max="7" width="13.796875" bestFit="1" customWidth="1"/>
    <col min="8" max="8" width="10.296875" bestFit="1" customWidth="1"/>
    <col min="9" max="9" width="10.8984375" bestFit="1" customWidth="1"/>
    <col min="10" max="10" width="10.59765625" bestFit="1" customWidth="1"/>
  </cols>
  <sheetData>
    <row r="1" spans="1:10" x14ac:dyDescent="0.3">
      <c r="A1" s="30" t="s">
        <v>27</v>
      </c>
    </row>
    <row r="3" spans="1:10" x14ac:dyDescent="0.3">
      <c r="A3" t="s">
        <v>3</v>
      </c>
      <c r="B3" t="s">
        <v>20</v>
      </c>
      <c r="C3" t="s">
        <v>4</v>
      </c>
      <c r="D3" t="s">
        <v>0</v>
      </c>
      <c r="E3" t="s">
        <v>9</v>
      </c>
      <c r="F3" t="s">
        <v>5</v>
      </c>
      <c r="G3" t="s">
        <v>6</v>
      </c>
      <c r="H3" t="s">
        <v>22</v>
      </c>
      <c r="I3" t="s">
        <v>7</v>
      </c>
      <c r="J3" t="s">
        <v>8</v>
      </c>
    </row>
    <row r="4" spans="1:10" x14ac:dyDescent="0.3">
      <c r="A4">
        <v>10162</v>
      </c>
      <c r="B4" s="2">
        <v>44845</v>
      </c>
      <c r="C4" t="s">
        <v>16</v>
      </c>
      <c r="D4" t="s">
        <v>12</v>
      </c>
      <c r="E4" t="s">
        <v>15</v>
      </c>
      <c r="F4">
        <v>199</v>
      </c>
      <c r="G4">
        <v>39</v>
      </c>
      <c r="H4">
        <v>133</v>
      </c>
      <c r="I4">
        <v>26467</v>
      </c>
      <c r="J4">
        <v>5187</v>
      </c>
    </row>
    <row r="5" spans="1:10" x14ac:dyDescent="0.3">
      <c r="A5">
        <v>10076</v>
      </c>
      <c r="B5" s="2">
        <v>44715</v>
      </c>
      <c r="C5" t="s">
        <v>19</v>
      </c>
      <c r="D5" t="s">
        <v>12</v>
      </c>
      <c r="E5" t="s">
        <v>11</v>
      </c>
      <c r="F5">
        <v>199</v>
      </c>
      <c r="G5">
        <v>39</v>
      </c>
      <c r="H5">
        <v>157.4</v>
      </c>
      <c r="I5">
        <v>31322.600000000002</v>
      </c>
      <c r="J5">
        <v>6138.6</v>
      </c>
    </row>
    <row r="6" spans="1:10" x14ac:dyDescent="0.3">
      <c r="A6">
        <v>10045</v>
      </c>
      <c r="B6" s="2">
        <v>44653</v>
      </c>
      <c r="C6" t="s">
        <v>19</v>
      </c>
      <c r="D6" t="s">
        <v>12</v>
      </c>
      <c r="E6" t="s">
        <v>11</v>
      </c>
      <c r="F6">
        <v>199</v>
      </c>
      <c r="G6">
        <v>39</v>
      </c>
      <c r="H6">
        <v>171</v>
      </c>
      <c r="I6">
        <v>34029</v>
      </c>
      <c r="J6">
        <v>6669</v>
      </c>
    </row>
    <row r="7" spans="1:10" x14ac:dyDescent="0.3">
      <c r="A7">
        <v>10129</v>
      </c>
      <c r="B7" s="2">
        <v>44797</v>
      </c>
      <c r="C7" t="s">
        <v>14</v>
      </c>
      <c r="D7" t="s">
        <v>12</v>
      </c>
      <c r="E7" t="s">
        <v>17</v>
      </c>
      <c r="F7">
        <v>199</v>
      </c>
      <c r="G7">
        <v>39</v>
      </c>
      <c r="H7">
        <v>171</v>
      </c>
      <c r="I7">
        <v>34029</v>
      </c>
      <c r="J7">
        <v>6669</v>
      </c>
    </row>
    <row r="8" spans="1:10" x14ac:dyDescent="0.3">
      <c r="A8">
        <v>10053</v>
      </c>
      <c r="B8" s="2">
        <v>44669</v>
      </c>
      <c r="C8" t="s">
        <v>19</v>
      </c>
      <c r="D8" t="s">
        <v>12</v>
      </c>
      <c r="E8" t="s">
        <v>11</v>
      </c>
      <c r="F8">
        <v>199</v>
      </c>
      <c r="G8">
        <v>39</v>
      </c>
      <c r="H8">
        <v>194.3</v>
      </c>
      <c r="I8">
        <v>38665.700000000004</v>
      </c>
      <c r="J8">
        <v>7577.7000000000007</v>
      </c>
    </row>
    <row r="9" spans="1:10" x14ac:dyDescent="0.3">
      <c r="A9">
        <v>10137</v>
      </c>
      <c r="B9" s="2">
        <v>44813</v>
      </c>
      <c r="C9" t="s">
        <v>14</v>
      </c>
      <c r="D9" t="s">
        <v>12</v>
      </c>
      <c r="E9" t="s">
        <v>11</v>
      </c>
      <c r="F9">
        <v>199</v>
      </c>
      <c r="G9">
        <v>39</v>
      </c>
      <c r="H9">
        <v>194.3</v>
      </c>
      <c r="I9">
        <v>38665.700000000004</v>
      </c>
      <c r="J9">
        <v>7577.7000000000007</v>
      </c>
    </row>
    <row r="10" spans="1:10" x14ac:dyDescent="0.3">
      <c r="A10">
        <v>10203</v>
      </c>
      <c r="B10" s="2">
        <v>44915</v>
      </c>
      <c r="C10" t="s">
        <v>10</v>
      </c>
      <c r="D10" t="s">
        <v>12</v>
      </c>
      <c r="E10" t="s">
        <v>13</v>
      </c>
      <c r="F10">
        <v>199</v>
      </c>
      <c r="G10">
        <v>39</v>
      </c>
      <c r="H10">
        <v>200.10000000000002</v>
      </c>
      <c r="I10">
        <v>39819.9</v>
      </c>
      <c r="J10">
        <v>7803.9000000000005</v>
      </c>
    </row>
    <row r="11" spans="1:10" x14ac:dyDescent="0.3">
      <c r="A11">
        <v>10193</v>
      </c>
      <c r="B11" s="2">
        <v>44885</v>
      </c>
      <c r="C11" t="s">
        <v>10</v>
      </c>
      <c r="D11" t="s">
        <v>12</v>
      </c>
      <c r="E11" t="s">
        <v>13</v>
      </c>
      <c r="F11">
        <v>199</v>
      </c>
      <c r="G11">
        <v>39</v>
      </c>
      <c r="H11">
        <v>200.10000000000002</v>
      </c>
      <c r="I11">
        <v>39819.9</v>
      </c>
      <c r="J11">
        <v>7803.9000000000005</v>
      </c>
    </row>
    <row r="12" spans="1:10" x14ac:dyDescent="0.3">
      <c r="A12">
        <v>10180</v>
      </c>
      <c r="B12" s="2">
        <v>44873</v>
      </c>
      <c r="C12" t="s">
        <v>14</v>
      </c>
      <c r="D12" t="s">
        <v>12</v>
      </c>
      <c r="E12" t="s">
        <v>11</v>
      </c>
      <c r="F12">
        <v>199</v>
      </c>
      <c r="G12">
        <v>39</v>
      </c>
      <c r="H12">
        <v>214.9</v>
      </c>
      <c r="I12">
        <v>42765.1</v>
      </c>
      <c r="J12">
        <v>8381.1</v>
      </c>
    </row>
    <row r="13" spans="1:10" x14ac:dyDescent="0.3">
      <c r="A13">
        <v>10172</v>
      </c>
      <c r="B13" s="2">
        <v>44857</v>
      </c>
      <c r="C13" t="s">
        <v>19</v>
      </c>
      <c r="D13" t="s">
        <v>12</v>
      </c>
      <c r="E13" t="s">
        <v>11</v>
      </c>
      <c r="F13">
        <v>199</v>
      </c>
      <c r="G13">
        <v>39</v>
      </c>
      <c r="H13">
        <v>228.9</v>
      </c>
      <c r="I13">
        <v>45551.1</v>
      </c>
      <c r="J13">
        <v>8927.1</v>
      </c>
    </row>
    <row r="14" spans="1:10" x14ac:dyDescent="0.3">
      <c r="A14">
        <v>10091</v>
      </c>
      <c r="B14" s="2">
        <v>44745</v>
      </c>
      <c r="C14" t="s">
        <v>19</v>
      </c>
      <c r="D14" t="s">
        <v>12</v>
      </c>
      <c r="E14" t="s">
        <v>13</v>
      </c>
      <c r="F14">
        <v>199</v>
      </c>
      <c r="G14">
        <v>39</v>
      </c>
      <c r="H14">
        <v>233.3</v>
      </c>
      <c r="I14">
        <v>46426.700000000004</v>
      </c>
      <c r="J14">
        <v>9098.7000000000007</v>
      </c>
    </row>
    <row r="15" spans="1:10" x14ac:dyDescent="0.3">
      <c r="A15">
        <v>10059</v>
      </c>
      <c r="B15" s="2">
        <v>44681</v>
      </c>
      <c r="C15" t="s">
        <v>19</v>
      </c>
      <c r="D15" t="s">
        <v>12</v>
      </c>
      <c r="E15" t="s">
        <v>13</v>
      </c>
      <c r="F15">
        <v>199</v>
      </c>
      <c r="G15">
        <v>39</v>
      </c>
      <c r="H15">
        <v>236</v>
      </c>
      <c r="I15">
        <v>46964</v>
      </c>
      <c r="J15">
        <v>9204</v>
      </c>
    </row>
    <row r="16" spans="1:10" x14ac:dyDescent="0.3">
      <c r="A16">
        <v>10143</v>
      </c>
      <c r="B16" s="2">
        <v>44825</v>
      </c>
      <c r="C16" t="s">
        <v>18</v>
      </c>
      <c r="D16" t="s">
        <v>12</v>
      </c>
      <c r="E16" t="s">
        <v>15</v>
      </c>
      <c r="F16">
        <v>199</v>
      </c>
      <c r="G16">
        <v>39</v>
      </c>
      <c r="H16">
        <v>236</v>
      </c>
      <c r="I16">
        <v>46964</v>
      </c>
      <c r="J16">
        <v>9204</v>
      </c>
    </row>
    <row r="17" spans="1:10" x14ac:dyDescent="0.3">
      <c r="A17">
        <v>10188</v>
      </c>
      <c r="B17" s="2">
        <v>44881</v>
      </c>
      <c r="C17" t="s">
        <v>10</v>
      </c>
      <c r="D17" t="s">
        <v>12</v>
      </c>
      <c r="E17" t="s">
        <v>13</v>
      </c>
      <c r="F17">
        <v>199</v>
      </c>
      <c r="G17">
        <v>39</v>
      </c>
      <c r="H17">
        <v>245.8</v>
      </c>
      <c r="I17">
        <v>48914.200000000004</v>
      </c>
      <c r="J17">
        <v>9586.2000000000007</v>
      </c>
    </row>
    <row r="18" spans="1:10" x14ac:dyDescent="0.3">
      <c r="A18">
        <v>10087</v>
      </c>
      <c r="B18" s="2">
        <v>44737</v>
      </c>
      <c r="C18" t="s">
        <v>19</v>
      </c>
      <c r="D18" t="s">
        <v>12</v>
      </c>
      <c r="E18" t="s">
        <v>13</v>
      </c>
      <c r="F18">
        <v>199</v>
      </c>
      <c r="G18">
        <v>39</v>
      </c>
      <c r="H18">
        <v>285.10000000000002</v>
      </c>
      <c r="I18">
        <v>56734.9</v>
      </c>
      <c r="J18">
        <v>11118.900000000001</v>
      </c>
    </row>
    <row r="19" spans="1:10" x14ac:dyDescent="0.3">
      <c r="A19">
        <v>10158</v>
      </c>
      <c r="B19" s="2">
        <v>44845</v>
      </c>
      <c r="C19" t="s">
        <v>18</v>
      </c>
      <c r="D19" t="s">
        <v>12</v>
      </c>
      <c r="E19" t="s">
        <v>17</v>
      </c>
      <c r="F19">
        <v>199</v>
      </c>
      <c r="G19">
        <v>39</v>
      </c>
      <c r="H19">
        <v>307.60000000000002</v>
      </c>
      <c r="I19">
        <v>61212.4</v>
      </c>
      <c r="J19">
        <v>11996.400000000001</v>
      </c>
    </row>
    <row r="20" spans="1:10" x14ac:dyDescent="0.3">
      <c r="A20">
        <v>10047</v>
      </c>
      <c r="B20" s="2">
        <v>44657</v>
      </c>
      <c r="C20" t="s">
        <v>19</v>
      </c>
      <c r="D20" t="s">
        <v>12</v>
      </c>
      <c r="E20" t="s">
        <v>15</v>
      </c>
      <c r="F20">
        <v>199</v>
      </c>
      <c r="G20">
        <v>39</v>
      </c>
      <c r="H20">
        <v>357.8</v>
      </c>
      <c r="I20">
        <v>71202.2</v>
      </c>
      <c r="J20">
        <v>13954.2</v>
      </c>
    </row>
    <row r="21" spans="1:10" x14ac:dyDescent="0.3">
      <c r="A21">
        <v>10089</v>
      </c>
      <c r="B21" s="2">
        <v>44741</v>
      </c>
      <c r="C21" t="s">
        <v>19</v>
      </c>
      <c r="D21" t="s">
        <v>12</v>
      </c>
      <c r="E21" t="s">
        <v>13</v>
      </c>
      <c r="F21">
        <v>199</v>
      </c>
      <c r="G21">
        <v>39</v>
      </c>
      <c r="H21">
        <v>361</v>
      </c>
      <c r="I21">
        <v>71839</v>
      </c>
      <c r="J21">
        <v>14079</v>
      </c>
    </row>
    <row r="22" spans="1:10" x14ac:dyDescent="0.3">
      <c r="A22">
        <v>10173</v>
      </c>
      <c r="B22" s="2">
        <v>44859</v>
      </c>
      <c r="C22" t="s">
        <v>14</v>
      </c>
      <c r="D22" t="s">
        <v>12</v>
      </c>
      <c r="E22" t="s">
        <v>11</v>
      </c>
      <c r="F22">
        <v>199</v>
      </c>
      <c r="G22">
        <v>39</v>
      </c>
      <c r="H22">
        <v>361</v>
      </c>
      <c r="I22">
        <v>71839</v>
      </c>
      <c r="J22">
        <v>14079</v>
      </c>
    </row>
    <row r="23" spans="1:10" x14ac:dyDescent="0.3">
      <c r="A23">
        <v>10039</v>
      </c>
      <c r="B23" s="2">
        <v>44641</v>
      </c>
      <c r="C23" t="s">
        <v>19</v>
      </c>
      <c r="D23" t="s">
        <v>12</v>
      </c>
      <c r="E23" t="s">
        <v>17</v>
      </c>
      <c r="F23">
        <v>199</v>
      </c>
      <c r="G23">
        <v>39</v>
      </c>
      <c r="H23">
        <v>368.70000000000005</v>
      </c>
      <c r="I23">
        <v>73371.3</v>
      </c>
      <c r="J23">
        <v>14379.300000000001</v>
      </c>
    </row>
    <row r="24" spans="1:10" x14ac:dyDescent="0.3">
      <c r="A24">
        <v>10123</v>
      </c>
      <c r="B24" s="2">
        <v>44785</v>
      </c>
      <c r="C24" t="s">
        <v>14</v>
      </c>
      <c r="D24" t="s">
        <v>12</v>
      </c>
      <c r="E24" t="s">
        <v>11</v>
      </c>
      <c r="F24">
        <v>199</v>
      </c>
      <c r="G24">
        <v>39</v>
      </c>
      <c r="H24">
        <v>368.70000000000005</v>
      </c>
      <c r="I24">
        <v>73371.3</v>
      </c>
      <c r="J24">
        <v>14379.300000000001</v>
      </c>
    </row>
    <row r="25" spans="1:10" x14ac:dyDescent="0.3">
      <c r="A25">
        <v>10135</v>
      </c>
      <c r="B25" s="2">
        <v>44809</v>
      </c>
      <c r="C25" t="s">
        <v>16</v>
      </c>
      <c r="D25" t="s">
        <v>12</v>
      </c>
      <c r="E25" t="s">
        <v>15</v>
      </c>
      <c r="F25">
        <v>599</v>
      </c>
      <c r="G25">
        <v>299</v>
      </c>
      <c r="H25">
        <v>125.4</v>
      </c>
      <c r="I25">
        <v>75114.600000000006</v>
      </c>
      <c r="J25">
        <v>37494.6</v>
      </c>
    </row>
    <row r="26" spans="1:10" x14ac:dyDescent="0.3">
      <c r="A26">
        <v>10101</v>
      </c>
      <c r="B26" s="2">
        <v>44765</v>
      </c>
      <c r="C26" t="s">
        <v>19</v>
      </c>
      <c r="D26" t="s">
        <v>12</v>
      </c>
      <c r="E26" t="s">
        <v>13</v>
      </c>
      <c r="F26">
        <v>199</v>
      </c>
      <c r="G26">
        <v>39</v>
      </c>
      <c r="H26">
        <v>379.3</v>
      </c>
      <c r="I26">
        <v>75480.7</v>
      </c>
      <c r="J26">
        <v>14792.7</v>
      </c>
    </row>
    <row r="27" spans="1:10" x14ac:dyDescent="0.3">
      <c r="A27">
        <v>10052</v>
      </c>
      <c r="B27" s="2">
        <v>44667</v>
      </c>
      <c r="C27" t="s">
        <v>19</v>
      </c>
      <c r="D27" t="s">
        <v>12</v>
      </c>
      <c r="E27" t="s">
        <v>17</v>
      </c>
      <c r="F27">
        <v>199</v>
      </c>
      <c r="G27">
        <v>39</v>
      </c>
      <c r="H27">
        <v>411.20000000000005</v>
      </c>
      <c r="I27">
        <v>81828.800000000003</v>
      </c>
      <c r="J27">
        <v>16036.800000000001</v>
      </c>
    </row>
    <row r="28" spans="1:10" x14ac:dyDescent="0.3">
      <c r="A28">
        <v>10083</v>
      </c>
      <c r="B28" s="2">
        <v>44729</v>
      </c>
      <c r="C28" t="s">
        <v>19</v>
      </c>
      <c r="D28" t="s">
        <v>12</v>
      </c>
      <c r="E28" t="s">
        <v>13</v>
      </c>
      <c r="F28">
        <v>199</v>
      </c>
      <c r="G28">
        <v>39</v>
      </c>
      <c r="H28">
        <v>436</v>
      </c>
      <c r="I28">
        <v>86764</v>
      </c>
      <c r="J28">
        <v>17004</v>
      </c>
    </row>
    <row r="29" spans="1:10" x14ac:dyDescent="0.3">
      <c r="A29">
        <v>10072</v>
      </c>
      <c r="B29" s="2">
        <v>44707</v>
      </c>
      <c r="C29" t="s">
        <v>16</v>
      </c>
      <c r="D29" t="s">
        <v>12</v>
      </c>
      <c r="E29" t="s">
        <v>11</v>
      </c>
      <c r="F29">
        <v>599</v>
      </c>
      <c r="G29">
        <v>299</v>
      </c>
      <c r="H29">
        <v>155.60000000000002</v>
      </c>
      <c r="I29">
        <v>93204.400000000009</v>
      </c>
      <c r="J29">
        <v>46524.400000000009</v>
      </c>
    </row>
    <row r="30" spans="1:10" x14ac:dyDescent="0.3">
      <c r="A30">
        <v>10064</v>
      </c>
      <c r="B30" s="2">
        <v>44691</v>
      </c>
      <c r="C30" t="s">
        <v>18</v>
      </c>
      <c r="D30" t="s">
        <v>12</v>
      </c>
      <c r="E30" t="s">
        <v>15</v>
      </c>
      <c r="F30">
        <v>449</v>
      </c>
      <c r="G30">
        <v>159</v>
      </c>
      <c r="H30">
        <v>210.9</v>
      </c>
      <c r="I30">
        <v>94694.1</v>
      </c>
      <c r="J30">
        <v>33533.1</v>
      </c>
    </row>
    <row r="31" spans="1:10" x14ac:dyDescent="0.3">
      <c r="A31">
        <v>10057</v>
      </c>
      <c r="B31" s="2">
        <v>44677</v>
      </c>
      <c r="C31" t="s">
        <v>10</v>
      </c>
      <c r="D31" t="s">
        <v>12</v>
      </c>
      <c r="E31" t="s">
        <v>11</v>
      </c>
      <c r="F31">
        <v>1099</v>
      </c>
      <c r="G31">
        <v>289</v>
      </c>
      <c r="H31">
        <v>106</v>
      </c>
      <c r="I31">
        <v>116494</v>
      </c>
      <c r="J31">
        <v>30634</v>
      </c>
    </row>
    <row r="32" spans="1:10" x14ac:dyDescent="0.3">
      <c r="A32">
        <v>10068</v>
      </c>
      <c r="B32" s="2">
        <v>44699</v>
      </c>
      <c r="C32" t="s">
        <v>16</v>
      </c>
      <c r="D32" t="s">
        <v>12</v>
      </c>
      <c r="E32" t="s">
        <v>13</v>
      </c>
      <c r="F32">
        <v>599</v>
      </c>
      <c r="G32">
        <v>299</v>
      </c>
      <c r="H32">
        <v>198.20000000000002</v>
      </c>
      <c r="I32">
        <v>118721.80000000002</v>
      </c>
      <c r="J32">
        <v>59261.8</v>
      </c>
    </row>
    <row r="33" spans="1:10" x14ac:dyDescent="0.3">
      <c r="A33">
        <v>10179</v>
      </c>
      <c r="B33" s="2">
        <v>44871</v>
      </c>
      <c r="C33" t="s">
        <v>10</v>
      </c>
      <c r="D33" t="s">
        <v>12</v>
      </c>
      <c r="E33" t="s">
        <v>15</v>
      </c>
      <c r="F33">
        <v>449</v>
      </c>
      <c r="G33">
        <v>159</v>
      </c>
      <c r="H33">
        <v>280.10000000000002</v>
      </c>
      <c r="I33">
        <v>125764.90000000001</v>
      </c>
      <c r="J33">
        <v>44535.9</v>
      </c>
    </row>
    <row r="34" spans="1:10" x14ac:dyDescent="0.3">
      <c r="A34">
        <v>10023</v>
      </c>
      <c r="B34" s="2">
        <v>44586</v>
      </c>
      <c r="C34" t="s">
        <v>18</v>
      </c>
      <c r="D34" t="s">
        <v>12</v>
      </c>
      <c r="E34" t="s">
        <v>11</v>
      </c>
      <c r="F34">
        <v>449</v>
      </c>
      <c r="G34">
        <v>159</v>
      </c>
      <c r="H34">
        <v>311</v>
      </c>
      <c r="I34">
        <v>139639</v>
      </c>
      <c r="J34">
        <v>49449</v>
      </c>
    </row>
    <row r="35" spans="1:10" x14ac:dyDescent="0.3">
      <c r="A35">
        <v>10154</v>
      </c>
      <c r="B35" s="2">
        <v>44845</v>
      </c>
      <c r="C35" t="s">
        <v>14</v>
      </c>
      <c r="D35" t="s">
        <v>12</v>
      </c>
      <c r="E35" t="s">
        <v>11</v>
      </c>
      <c r="F35">
        <v>1099</v>
      </c>
      <c r="G35">
        <v>289</v>
      </c>
      <c r="H35">
        <v>129.4</v>
      </c>
      <c r="I35">
        <v>142210.6</v>
      </c>
      <c r="J35">
        <v>37396.6</v>
      </c>
    </row>
    <row r="36" spans="1:10" x14ac:dyDescent="0.3">
      <c r="A36">
        <v>10127</v>
      </c>
      <c r="B36" s="2">
        <v>44793</v>
      </c>
      <c r="C36" t="s">
        <v>16</v>
      </c>
      <c r="D36" t="s">
        <v>12</v>
      </c>
      <c r="E36" t="s">
        <v>13</v>
      </c>
      <c r="F36">
        <v>1299</v>
      </c>
      <c r="G36">
        <v>459</v>
      </c>
      <c r="H36">
        <v>112</v>
      </c>
      <c r="I36">
        <v>145488</v>
      </c>
      <c r="J36">
        <v>51408</v>
      </c>
    </row>
    <row r="37" spans="1:10" x14ac:dyDescent="0.3">
      <c r="A37">
        <v>10142</v>
      </c>
      <c r="B37" s="2">
        <v>44823</v>
      </c>
      <c r="C37" t="s">
        <v>18</v>
      </c>
      <c r="D37" t="s">
        <v>12</v>
      </c>
      <c r="E37" t="s">
        <v>13</v>
      </c>
      <c r="F37">
        <v>599</v>
      </c>
      <c r="G37">
        <v>299</v>
      </c>
      <c r="H37">
        <v>271.90000000000003</v>
      </c>
      <c r="I37">
        <v>162868.10000000003</v>
      </c>
      <c r="J37">
        <v>81298.100000000006</v>
      </c>
    </row>
    <row r="38" spans="1:10" x14ac:dyDescent="0.3">
      <c r="A38">
        <v>10124</v>
      </c>
      <c r="B38" s="2">
        <v>44787</v>
      </c>
      <c r="C38" t="s">
        <v>10</v>
      </c>
      <c r="D38" t="s">
        <v>12</v>
      </c>
      <c r="E38" t="s">
        <v>11</v>
      </c>
      <c r="F38">
        <v>1299</v>
      </c>
      <c r="G38">
        <v>459</v>
      </c>
      <c r="H38">
        <v>126.9</v>
      </c>
      <c r="I38">
        <v>164843.1</v>
      </c>
      <c r="J38">
        <v>58247.100000000006</v>
      </c>
    </row>
    <row r="39" spans="1:10" x14ac:dyDescent="0.3">
      <c r="A39">
        <v>10181</v>
      </c>
      <c r="B39" s="2">
        <v>44875</v>
      </c>
      <c r="C39" t="s">
        <v>19</v>
      </c>
      <c r="D39" t="s">
        <v>12</v>
      </c>
      <c r="E39" t="s">
        <v>13</v>
      </c>
      <c r="F39">
        <v>599</v>
      </c>
      <c r="G39">
        <v>299</v>
      </c>
      <c r="H39">
        <v>319.20000000000005</v>
      </c>
      <c r="I39">
        <v>191200.80000000002</v>
      </c>
      <c r="J39">
        <v>95440.800000000017</v>
      </c>
    </row>
    <row r="40" spans="1:10" x14ac:dyDescent="0.3">
      <c r="A40">
        <v>10037</v>
      </c>
      <c r="B40" s="2">
        <v>44637</v>
      </c>
      <c r="C40" t="s">
        <v>16</v>
      </c>
      <c r="D40" t="s">
        <v>12</v>
      </c>
      <c r="E40" t="s">
        <v>11</v>
      </c>
      <c r="F40">
        <v>599</v>
      </c>
      <c r="G40">
        <v>299</v>
      </c>
      <c r="H40">
        <v>338.5</v>
      </c>
      <c r="I40">
        <v>202761.5</v>
      </c>
      <c r="J40">
        <v>101211.5</v>
      </c>
    </row>
    <row r="41" spans="1:10" x14ac:dyDescent="0.3">
      <c r="A41">
        <v>10034</v>
      </c>
      <c r="B41" s="2">
        <v>44635</v>
      </c>
      <c r="C41" t="s">
        <v>14</v>
      </c>
      <c r="D41" t="s">
        <v>12</v>
      </c>
      <c r="E41" t="s">
        <v>11</v>
      </c>
      <c r="F41">
        <v>1299</v>
      </c>
      <c r="G41">
        <v>459</v>
      </c>
      <c r="H41">
        <v>156.10000000000002</v>
      </c>
      <c r="I41">
        <v>202773.90000000002</v>
      </c>
      <c r="J41">
        <v>71649.900000000009</v>
      </c>
    </row>
    <row r="42" spans="1:10" x14ac:dyDescent="0.3">
      <c r="A42">
        <v>10149</v>
      </c>
      <c r="B42" s="2">
        <v>44837</v>
      </c>
      <c r="C42" t="s">
        <v>10</v>
      </c>
      <c r="D42" t="s">
        <v>12</v>
      </c>
      <c r="E42" t="s">
        <v>15</v>
      </c>
      <c r="F42">
        <v>449</v>
      </c>
      <c r="G42">
        <v>159</v>
      </c>
      <c r="H42">
        <v>453.40000000000003</v>
      </c>
      <c r="I42">
        <v>203576.6</v>
      </c>
      <c r="J42">
        <v>72090.600000000006</v>
      </c>
    </row>
    <row r="43" spans="1:10" x14ac:dyDescent="0.3">
      <c r="A43">
        <v>10033</v>
      </c>
      <c r="B43" s="2">
        <v>44635</v>
      </c>
      <c r="C43" t="s">
        <v>16</v>
      </c>
      <c r="D43" t="s">
        <v>12</v>
      </c>
      <c r="E43" t="s">
        <v>15</v>
      </c>
      <c r="F43">
        <v>599</v>
      </c>
      <c r="G43">
        <v>299</v>
      </c>
      <c r="H43">
        <v>365.40000000000003</v>
      </c>
      <c r="I43">
        <v>218874.60000000003</v>
      </c>
      <c r="J43">
        <v>109254.6</v>
      </c>
    </row>
    <row r="44" spans="1:10" x14ac:dyDescent="0.3">
      <c r="A44">
        <v>10166</v>
      </c>
      <c r="B44" s="2">
        <v>44845</v>
      </c>
      <c r="C44" t="s">
        <v>16</v>
      </c>
      <c r="D44" t="s">
        <v>12</v>
      </c>
      <c r="E44" t="s">
        <v>13</v>
      </c>
      <c r="F44">
        <v>1099</v>
      </c>
      <c r="G44">
        <v>289</v>
      </c>
      <c r="H44">
        <v>205.9</v>
      </c>
      <c r="I44">
        <v>226284.1</v>
      </c>
      <c r="J44">
        <v>59505.1</v>
      </c>
    </row>
    <row r="45" spans="1:10" x14ac:dyDescent="0.3">
      <c r="A45">
        <v>10082</v>
      </c>
      <c r="B45" s="2">
        <v>44727</v>
      </c>
      <c r="C45" t="s">
        <v>10</v>
      </c>
      <c r="D45" t="s">
        <v>12</v>
      </c>
      <c r="E45" t="s">
        <v>13</v>
      </c>
      <c r="F45">
        <v>1099</v>
      </c>
      <c r="G45">
        <v>289</v>
      </c>
      <c r="H45">
        <v>205.9</v>
      </c>
      <c r="I45">
        <v>226284.1</v>
      </c>
      <c r="J45">
        <v>59505.1</v>
      </c>
    </row>
    <row r="46" spans="1:10" x14ac:dyDescent="0.3">
      <c r="A46">
        <v>10108</v>
      </c>
      <c r="B46" s="2">
        <v>44777</v>
      </c>
      <c r="C46" t="s">
        <v>18</v>
      </c>
      <c r="D46" t="s">
        <v>12</v>
      </c>
      <c r="E46" t="s">
        <v>15</v>
      </c>
      <c r="F46">
        <v>599</v>
      </c>
      <c r="G46">
        <v>299</v>
      </c>
      <c r="H46">
        <v>378.20000000000005</v>
      </c>
      <c r="I46">
        <v>226541.80000000002</v>
      </c>
      <c r="J46">
        <v>113081.80000000002</v>
      </c>
    </row>
    <row r="47" spans="1:10" x14ac:dyDescent="0.3">
      <c r="A47">
        <v>10018</v>
      </c>
      <c r="B47" s="2">
        <v>44571</v>
      </c>
      <c r="C47" t="s">
        <v>10</v>
      </c>
      <c r="D47" t="s">
        <v>12</v>
      </c>
      <c r="E47" t="s">
        <v>15</v>
      </c>
      <c r="F47">
        <v>1099</v>
      </c>
      <c r="G47">
        <v>289</v>
      </c>
      <c r="H47">
        <v>222.5</v>
      </c>
      <c r="I47">
        <v>244527.5</v>
      </c>
      <c r="J47">
        <v>64302.5</v>
      </c>
    </row>
    <row r="48" spans="1:10" x14ac:dyDescent="0.3">
      <c r="A48">
        <v>10098</v>
      </c>
      <c r="B48" s="2">
        <v>44759</v>
      </c>
      <c r="C48" t="s">
        <v>14</v>
      </c>
      <c r="D48" t="s">
        <v>12</v>
      </c>
      <c r="E48" t="s">
        <v>17</v>
      </c>
      <c r="F48">
        <v>1299</v>
      </c>
      <c r="G48">
        <v>459</v>
      </c>
      <c r="H48">
        <v>209.9</v>
      </c>
      <c r="I48">
        <v>272660.10000000003</v>
      </c>
      <c r="J48">
        <v>96344.1</v>
      </c>
    </row>
    <row r="49" spans="1:10" x14ac:dyDescent="0.3">
      <c r="A49">
        <v>10113</v>
      </c>
      <c r="B49" s="2">
        <v>44777</v>
      </c>
      <c r="C49" t="s">
        <v>14</v>
      </c>
      <c r="D49" t="s">
        <v>12</v>
      </c>
      <c r="E49" t="s">
        <v>17</v>
      </c>
      <c r="F49">
        <v>1299</v>
      </c>
      <c r="G49">
        <v>459</v>
      </c>
      <c r="H49">
        <v>222.4</v>
      </c>
      <c r="I49">
        <v>288897.60000000003</v>
      </c>
      <c r="J49">
        <v>102081.60000000001</v>
      </c>
    </row>
    <row r="50" spans="1:10" x14ac:dyDescent="0.3">
      <c r="A50">
        <v>10011</v>
      </c>
      <c r="B50" s="2">
        <v>44562</v>
      </c>
      <c r="C50" t="s">
        <v>10</v>
      </c>
      <c r="D50" t="s">
        <v>12</v>
      </c>
      <c r="E50" t="s">
        <v>13</v>
      </c>
      <c r="F50">
        <v>1099</v>
      </c>
      <c r="G50">
        <v>289</v>
      </c>
      <c r="H50">
        <v>300.7</v>
      </c>
      <c r="I50">
        <v>330469.3</v>
      </c>
      <c r="J50">
        <v>86902.3</v>
      </c>
    </row>
    <row r="51" spans="1:10" x14ac:dyDescent="0.3">
      <c r="A51">
        <v>10036</v>
      </c>
      <c r="B51" s="2">
        <v>44635</v>
      </c>
      <c r="C51" t="s">
        <v>14</v>
      </c>
      <c r="D51" t="s">
        <v>12</v>
      </c>
      <c r="E51" t="s">
        <v>11</v>
      </c>
      <c r="F51">
        <v>1299</v>
      </c>
      <c r="G51">
        <v>459</v>
      </c>
      <c r="H51">
        <v>267.3</v>
      </c>
      <c r="I51">
        <v>347222.7</v>
      </c>
      <c r="J51">
        <v>122690.70000000001</v>
      </c>
    </row>
    <row r="52" spans="1:10" x14ac:dyDescent="0.3">
      <c r="A52">
        <v>10090</v>
      </c>
      <c r="B52" s="2">
        <v>44743</v>
      </c>
      <c r="C52" t="s">
        <v>10</v>
      </c>
      <c r="D52" t="s">
        <v>12</v>
      </c>
      <c r="E52" t="s">
        <v>11</v>
      </c>
      <c r="F52">
        <v>1099</v>
      </c>
      <c r="G52">
        <v>289</v>
      </c>
      <c r="H52">
        <v>425.70000000000005</v>
      </c>
      <c r="I52">
        <v>467844.30000000005</v>
      </c>
      <c r="J52">
        <v>123027.30000000002</v>
      </c>
    </row>
    <row r="53" spans="1:10" x14ac:dyDescent="0.3">
      <c r="A53">
        <v>10126</v>
      </c>
      <c r="B53" s="2">
        <v>44791</v>
      </c>
      <c r="C53" t="s">
        <v>19</v>
      </c>
      <c r="D53" t="s">
        <v>12</v>
      </c>
      <c r="E53" t="s">
        <v>17</v>
      </c>
      <c r="F53">
        <v>1299</v>
      </c>
      <c r="G53">
        <v>459</v>
      </c>
      <c r="H53">
        <v>388.3</v>
      </c>
      <c r="I53">
        <v>504401.7</v>
      </c>
      <c r="J53">
        <v>178229.7</v>
      </c>
    </row>
    <row r="54" spans="1:10" x14ac:dyDescent="0.3">
      <c r="A54">
        <v>10177</v>
      </c>
      <c r="B54" s="2">
        <v>44867</v>
      </c>
      <c r="C54" t="s">
        <v>19</v>
      </c>
      <c r="D54" t="s">
        <v>12</v>
      </c>
      <c r="E54" t="s">
        <v>11</v>
      </c>
      <c r="F54">
        <v>1299</v>
      </c>
      <c r="G54">
        <v>459</v>
      </c>
      <c r="H54">
        <v>415.3</v>
      </c>
      <c r="I54">
        <v>539474.70000000007</v>
      </c>
      <c r="J54">
        <v>190622.7</v>
      </c>
    </row>
    <row r="55" spans="1:10" x14ac:dyDescent="0.3">
      <c r="A55">
        <v>10147</v>
      </c>
      <c r="B55" s="2">
        <v>44833</v>
      </c>
      <c r="C55" t="s">
        <v>19</v>
      </c>
      <c r="D55" t="s">
        <v>12</v>
      </c>
      <c r="E55" t="s">
        <v>15</v>
      </c>
      <c r="F55">
        <v>1299</v>
      </c>
      <c r="G55">
        <v>459</v>
      </c>
      <c r="H55">
        <v>462.20000000000005</v>
      </c>
      <c r="I55">
        <v>600397.80000000005</v>
      </c>
      <c r="J55">
        <v>212149.80000000002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62CA-AA12-4732-AB98-FA23607F8366}">
  <dimension ref="A3:B25"/>
  <sheetViews>
    <sheetView topLeftCell="A10" workbookViewId="0">
      <selection activeCell="A20" sqref="A20"/>
    </sheetView>
  </sheetViews>
  <sheetFormatPr defaultRowHeight="15.6" x14ac:dyDescent="0.3"/>
  <cols>
    <col min="1" max="1" width="12.296875" bestFit="1" customWidth="1"/>
    <col min="2" max="2" width="18.5" bestFit="1" customWidth="1"/>
  </cols>
  <sheetData>
    <row r="3" spans="1:2" x14ac:dyDescent="0.3">
      <c r="A3" s="27" t="s">
        <v>23</v>
      </c>
      <c r="B3" t="s">
        <v>26</v>
      </c>
    </row>
    <row r="4" spans="1:2" x14ac:dyDescent="0.3">
      <c r="A4" s="28" t="s">
        <v>11</v>
      </c>
      <c r="B4" s="29">
        <v>200943.52678571435</v>
      </c>
    </row>
    <row r="5" spans="1:2" x14ac:dyDescent="0.3">
      <c r="A5" s="28" t="s">
        <v>15</v>
      </c>
      <c r="B5" s="29">
        <v>198298.97755102033</v>
      </c>
    </row>
    <row r="6" spans="1:2" x14ac:dyDescent="0.3">
      <c r="A6" s="28" t="s">
        <v>17</v>
      </c>
      <c r="B6" s="29">
        <v>156223.52333333337</v>
      </c>
    </row>
    <row r="7" spans="1:2" x14ac:dyDescent="0.3">
      <c r="A7" s="28" t="s">
        <v>13</v>
      </c>
      <c r="B7" s="29">
        <v>162053.75999999998</v>
      </c>
    </row>
    <row r="8" spans="1:2" x14ac:dyDescent="0.3">
      <c r="A8" s="28" t="s">
        <v>24</v>
      </c>
      <c r="B8" s="29">
        <v>180948.43750000015</v>
      </c>
    </row>
    <row r="10" spans="1:2" x14ac:dyDescent="0.3">
      <c r="A10" s="27" t="s">
        <v>23</v>
      </c>
      <c r="B10" t="s">
        <v>25</v>
      </c>
    </row>
    <row r="11" spans="1:2" x14ac:dyDescent="0.3">
      <c r="A11" s="28" t="s">
        <v>2</v>
      </c>
      <c r="B11" s="29">
        <v>13726358.699999996</v>
      </c>
    </row>
    <row r="12" spans="1:2" x14ac:dyDescent="0.3">
      <c r="A12" s="28" t="s">
        <v>1</v>
      </c>
      <c r="B12" s="29">
        <v>6242447.8000000007</v>
      </c>
    </row>
    <row r="13" spans="1:2" x14ac:dyDescent="0.3">
      <c r="A13" s="28" t="s">
        <v>12</v>
      </c>
      <c r="B13" s="29">
        <v>7957283.1999999993</v>
      </c>
    </row>
    <row r="14" spans="1:2" x14ac:dyDescent="0.3">
      <c r="A14" s="28" t="s">
        <v>21</v>
      </c>
      <c r="B14" s="29">
        <v>8263597.8000000007</v>
      </c>
    </row>
    <row r="18" spans="1:2" x14ac:dyDescent="0.3">
      <c r="A18" s="27" t="s">
        <v>0</v>
      </c>
      <c r="B18" t="s">
        <v>12</v>
      </c>
    </row>
    <row r="20" spans="1:2" x14ac:dyDescent="0.3">
      <c r="A20" s="27" t="s">
        <v>23</v>
      </c>
      <c r="B20" t="s">
        <v>25</v>
      </c>
    </row>
    <row r="21" spans="1:2" x14ac:dyDescent="0.3">
      <c r="A21" s="28" t="s">
        <v>19</v>
      </c>
      <c r="B21" s="29">
        <v>2595655.0000000005</v>
      </c>
    </row>
    <row r="22" spans="1:2" x14ac:dyDescent="0.3">
      <c r="A22" s="28" t="s">
        <v>16</v>
      </c>
      <c r="B22" s="29">
        <v>1106916</v>
      </c>
    </row>
    <row r="23" spans="1:2" x14ac:dyDescent="0.3">
      <c r="A23" s="28" t="s">
        <v>10</v>
      </c>
      <c r="B23" s="29">
        <v>2008357.8000000003</v>
      </c>
    </row>
    <row r="24" spans="1:2" x14ac:dyDescent="0.3">
      <c r="A24" s="28" t="s">
        <v>18</v>
      </c>
      <c r="B24" s="29">
        <v>731919.4</v>
      </c>
    </row>
    <row r="25" spans="1:2" x14ac:dyDescent="0.3">
      <c r="A25" s="28" t="s">
        <v>14</v>
      </c>
      <c r="B25" s="29">
        <v>1514435.0000000002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4F80D-2177-4783-B0A5-2DCE8A6D19EC}">
  <dimension ref="A3:E10"/>
  <sheetViews>
    <sheetView workbookViewId="0">
      <selection activeCell="A3" sqref="A3"/>
    </sheetView>
  </sheetViews>
  <sheetFormatPr defaultRowHeight="15.6" x14ac:dyDescent="0.3"/>
  <cols>
    <col min="1" max="1" width="12.296875" bestFit="1" customWidth="1"/>
    <col min="2" max="2" width="15.296875" bestFit="1" customWidth="1"/>
    <col min="3" max="3" width="15" bestFit="1" customWidth="1"/>
    <col min="4" max="4" width="18.5" bestFit="1" customWidth="1"/>
    <col min="5" max="5" width="14" bestFit="1" customWidth="1"/>
  </cols>
  <sheetData>
    <row r="3" spans="1:5" x14ac:dyDescent="0.3">
      <c r="A3" s="27" t="s">
        <v>23</v>
      </c>
      <c r="B3" t="s">
        <v>25</v>
      </c>
      <c r="C3" t="s">
        <v>28</v>
      </c>
      <c r="D3" t="s">
        <v>29</v>
      </c>
      <c r="E3" t="s">
        <v>30</v>
      </c>
    </row>
    <row r="4" spans="1:5" x14ac:dyDescent="0.3">
      <c r="A4" s="28" t="s">
        <v>19</v>
      </c>
      <c r="B4" s="29">
        <v>7702730.6999999983</v>
      </c>
      <c r="C4" s="29">
        <v>2272697.7000000002</v>
      </c>
      <c r="D4" s="29">
        <v>5430032.9999999981</v>
      </c>
      <c r="E4" s="29">
        <v>70.494909032714844</v>
      </c>
    </row>
    <row r="5" spans="1:5" x14ac:dyDescent="0.3">
      <c r="A5" s="28" t="s">
        <v>16</v>
      </c>
      <c r="B5" s="29">
        <v>5623729.9999999991</v>
      </c>
      <c r="C5" s="29">
        <v>2359410.0000000005</v>
      </c>
      <c r="D5" s="29">
        <v>3264319.9999999986</v>
      </c>
      <c r="E5" s="29">
        <v>58.045460930734571</v>
      </c>
    </row>
    <row r="6" spans="1:5" x14ac:dyDescent="0.3">
      <c r="A6" s="28" t="s">
        <v>10</v>
      </c>
      <c r="B6" s="29">
        <v>8710622.7999999989</v>
      </c>
      <c r="C6" s="29">
        <v>2461701.8000000003</v>
      </c>
      <c r="D6" s="29">
        <v>6248920.9999999981</v>
      </c>
      <c r="E6" s="29">
        <v>71.739083914872296</v>
      </c>
    </row>
    <row r="7" spans="1:5" x14ac:dyDescent="0.3">
      <c r="A7" s="28" t="s">
        <v>18</v>
      </c>
      <c r="B7" s="29">
        <v>3531827.5000000005</v>
      </c>
      <c r="C7" s="29">
        <v>1300518.5</v>
      </c>
      <c r="D7" s="29">
        <v>2231309.0000000005</v>
      </c>
      <c r="E7" s="29">
        <v>63.177179519667938</v>
      </c>
    </row>
    <row r="8" spans="1:5" x14ac:dyDescent="0.3">
      <c r="A8" s="28" t="s">
        <v>14</v>
      </c>
      <c r="B8" s="29">
        <v>10548937.499999998</v>
      </c>
      <c r="C8" s="29">
        <v>3667601.5</v>
      </c>
      <c r="D8" s="29">
        <v>6881335.9999999981</v>
      </c>
      <c r="E8" s="29">
        <v>65.232503273433935</v>
      </c>
    </row>
    <row r="9" spans="1:5" x14ac:dyDescent="0.3">
      <c r="A9" s="28" t="s">
        <v>44</v>
      </c>
      <c r="B9" s="29">
        <v>71839</v>
      </c>
      <c r="C9" s="29">
        <v>14079</v>
      </c>
      <c r="D9" s="29">
        <v>57760</v>
      </c>
      <c r="E9" s="29">
        <v>80.402010050251263</v>
      </c>
    </row>
    <row r="10" spans="1:5" x14ac:dyDescent="0.3">
      <c r="A10" s="28" t="s">
        <v>24</v>
      </c>
      <c r="B10" s="29">
        <v>36189687.499999993</v>
      </c>
      <c r="C10" s="29">
        <v>12076008.500000002</v>
      </c>
      <c r="D10" s="29">
        <v>24113678.999999996</v>
      </c>
      <c r="E10" s="29">
        <v>66.631354581329276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6EE7B-CD1F-43D9-9DD4-6345D560645C}">
  <dimension ref="A1"/>
  <sheetViews>
    <sheetView workbookViewId="0"/>
  </sheetViews>
  <sheetFormatPr defaultRowHeight="15.6"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1F0EF-6D02-4D38-973C-67C769FDFFC5}">
  <dimension ref="A1"/>
  <sheetViews>
    <sheetView workbookViewId="0">
      <selection activeCell="S6" sqref="P6:S6"/>
    </sheetView>
  </sheetViews>
  <sheetFormatPr defaultRowHeight="15.6"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98C4-2BF4-42DE-B6F3-A4BCED512817}">
  <dimension ref="A3:B10"/>
  <sheetViews>
    <sheetView workbookViewId="0">
      <selection activeCell="P16" sqref="P16"/>
    </sheetView>
  </sheetViews>
  <sheetFormatPr defaultRowHeight="15.6" x14ac:dyDescent="0.3"/>
  <cols>
    <col min="1" max="1" width="12.296875" bestFit="1" customWidth="1"/>
    <col min="2" max="2" width="15.296875" bestFit="1" customWidth="1"/>
  </cols>
  <sheetData>
    <row r="3" spans="1:2" x14ac:dyDescent="0.3">
      <c r="A3" s="27" t="s">
        <v>23</v>
      </c>
      <c r="B3" t="s">
        <v>25</v>
      </c>
    </row>
    <row r="4" spans="1:2" x14ac:dyDescent="0.3">
      <c r="A4" s="28" t="s">
        <v>19</v>
      </c>
      <c r="B4" s="29">
        <v>7702730.6999999983</v>
      </c>
    </row>
    <row r="5" spans="1:2" x14ac:dyDescent="0.3">
      <c r="A5" s="28" t="s">
        <v>16</v>
      </c>
      <c r="B5" s="29">
        <v>5623729.9999999991</v>
      </c>
    </row>
    <row r="6" spans="1:2" x14ac:dyDescent="0.3">
      <c r="A6" s="28" t="s">
        <v>10</v>
      </c>
      <c r="B6" s="29">
        <v>8710622.7999999989</v>
      </c>
    </row>
    <row r="7" spans="1:2" x14ac:dyDescent="0.3">
      <c r="A7" s="28" t="s">
        <v>18</v>
      </c>
      <c r="B7" s="29">
        <v>3531827.5000000005</v>
      </c>
    </row>
    <row r="8" spans="1:2" x14ac:dyDescent="0.3">
      <c r="A8" s="28" t="s">
        <v>14</v>
      </c>
      <c r="B8" s="29">
        <v>10548937.499999998</v>
      </c>
    </row>
    <row r="9" spans="1:2" x14ac:dyDescent="0.3">
      <c r="A9" s="28" t="s">
        <v>44</v>
      </c>
      <c r="B9" s="29">
        <v>71839</v>
      </c>
    </row>
    <row r="10" spans="1:2" x14ac:dyDescent="0.3">
      <c r="A10" s="28" t="s">
        <v>24</v>
      </c>
      <c r="B10" s="29">
        <v>36189687.499999993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Sheet3</vt:lpstr>
      <vt:lpstr>Dashborads</vt:lpstr>
      <vt:lpstr>Sheet5</vt:lpstr>
      <vt:lpstr>Detail1</vt:lpstr>
      <vt:lpstr>Sheet1</vt:lpstr>
      <vt:lpstr>Sheet2</vt:lpstr>
      <vt:lpstr>Sheet6</vt:lpstr>
      <vt:lpstr>Sheet7</vt:lpstr>
      <vt:lpstr>Sheet8</vt:lpstr>
      <vt:lpstr>Sheet9</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Navaneeth R</cp:lastModifiedBy>
  <dcterms:created xsi:type="dcterms:W3CDTF">2023-01-23T07:48:10Z</dcterms:created>
  <dcterms:modified xsi:type="dcterms:W3CDTF">2024-11-19T16:19:04Z</dcterms:modified>
</cp:coreProperties>
</file>