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 Vinod\Desktop\"/>
    </mc:Choice>
  </mc:AlternateContent>
  <xr:revisionPtr revIDLastSave="0" documentId="8_{DE50DA6B-7121-4293-B2AE-80F5886EC04B}" xr6:coauthVersionLast="47" xr6:coauthVersionMax="47" xr10:uidLastSave="{00000000-0000-0000-0000-000000000000}"/>
  <bookViews>
    <workbookView xWindow="-108" yWindow="-108" windowWidth="23256" windowHeight="12576" activeTab="1" xr2:uid="{71A9FD50-202D-4DA9-9CB7-FE38E56E98BE}"/>
  </bookViews>
  <sheets>
    <sheet name="digit 5 MNIST conv maxpool flat" sheetId="1" r:id="rId1"/>
    <sheet name="2ndconvmath" sheetId="5" r:id="rId2"/>
    <sheet name="Sheet2" sheetId="3" r:id="rId3"/>
    <sheet name="5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5" l="1"/>
  <c r="L8" i="5"/>
  <c r="M7" i="5"/>
  <c r="L7" i="5"/>
  <c r="M22" i="5"/>
  <c r="BN6" i="1"/>
  <c r="BK4" i="1"/>
  <c r="AO8" i="1"/>
  <c r="AO9" i="1"/>
  <c r="BO13" i="1"/>
  <c r="BT5" i="1"/>
  <c r="BT6" i="1"/>
  <c r="AN9" i="1"/>
  <c r="BN7" i="1"/>
  <c r="CT6" i="1"/>
  <c r="AJ4" i="1"/>
  <c r="AI4" i="1"/>
  <c r="BA7" i="1"/>
  <c r="CI5" i="1"/>
  <c r="AZ25" i="1"/>
  <c r="BW11" i="1"/>
  <c r="BL11" i="1"/>
  <c r="AQ11" i="1"/>
  <c r="AK25" i="1"/>
  <c r="AJ5" i="1"/>
  <c r="AI9" i="1"/>
  <c r="AL26" i="1"/>
  <c r="AT26" i="1"/>
  <c r="AO13" i="1"/>
  <c r="AS17" i="1"/>
  <c r="AK6" i="1"/>
  <c r="AW14" i="1"/>
  <c r="CF4" i="1" l="1"/>
  <c r="AT17" i="1"/>
  <c r="AM4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BH26" i="1"/>
  <c r="BG26" i="1"/>
  <c r="BF26" i="1"/>
  <c r="BE26" i="1"/>
  <c r="BD26" i="1"/>
  <c r="BU15" i="1" s="1"/>
  <c r="BC26" i="1"/>
  <c r="BB26" i="1"/>
  <c r="BA26" i="1"/>
  <c r="AZ26" i="1"/>
  <c r="AY26" i="1"/>
  <c r="AX26" i="1"/>
  <c r="AW26" i="1"/>
  <c r="AV26" i="1"/>
  <c r="BQ15" i="1" s="1"/>
  <c r="AU26" i="1"/>
  <c r="AS26" i="1"/>
  <c r="AR26" i="1"/>
  <c r="AQ26" i="1"/>
  <c r="AP26" i="1"/>
  <c r="AO26" i="1"/>
  <c r="AN26" i="1"/>
  <c r="AM26" i="1"/>
  <c r="AK26" i="1"/>
  <c r="AJ26" i="1"/>
  <c r="AI26" i="1"/>
  <c r="BH25" i="1"/>
  <c r="BG25" i="1"/>
  <c r="BF25" i="1"/>
  <c r="BE25" i="1"/>
  <c r="BD25" i="1"/>
  <c r="BC25" i="1"/>
  <c r="BB25" i="1"/>
  <c r="BA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J25" i="1"/>
  <c r="AI25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BH22" i="1"/>
  <c r="BG22" i="1"/>
  <c r="BF22" i="1"/>
  <c r="BE22" i="1"/>
  <c r="BD22" i="1"/>
  <c r="BC22" i="1"/>
  <c r="BU13" i="1" s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BQ11" i="1" s="1"/>
  <c r="AT18" i="1"/>
  <c r="AS18" i="1"/>
  <c r="AR18" i="1"/>
  <c r="AQ18" i="1"/>
  <c r="AP18" i="1"/>
  <c r="AO18" i="1"/>
  <c r="AN18" i="1"/>
  <c r="AM18" i="1"/>
  <c r="AL18" i="1"/>
  <c r="AK18" i="1"/>
  <c r="AJ18" i="1"/>
  <c r="AI18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R17" i="1"/>
  <c r="AQ17" i="1"/>
  <c r="AP17" i="1"/>
  <c r="AO17" i="1"/>
  <c r="AN17" i="1"/>
  <c r="AM17" i="1"/>
  <c r="AL17" i="1"/>
  <c r="AK17" i="1"/>
  <c r="AJ17" i="1"/>
  <c r="AI17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BH14" i="1"/>
  <c r="BG14" i="1"/>
  <c r="BF14" i="1"/>
  <c r="BE14" i="1"/>
  <c r="BD14" i="1"/>
  <c r="BC14" i="1"/>
  <c r="BB14" i="1"/>
  <c r="BA14" i="1"/>
  <c r="AZ14" i="1"/>
  <c r="AY14" i="1"/>
  <c r="AX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BQ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N13" i="1"/>
  <c r="AM13" i="1"/>
  <c r="AL13" i="1"/>
  <c r="AK13" i="1"/>
  <c r="AJ13" i="1"/>
  <c r="AI13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BQ8" i="1" s="1"/>
  <c r="AT12" i="1"/>
  <c r="AS12" i="1"/>
  <c r="AR12" i="1"/>
  <c r="AQ12" i="1"/>
  <c r="AP12" i="1"/>
  <c r="AO12" i="1"/>
  <c r="AN12" i="1"/>
  <c r="AM12" i="1"/>
  <c r="AL12" i="1"/>
  <c r="AK12" i="1"/>
  <c r="AJ12" i="1"/>
  <c r="AI12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P11" i="1"/>
  <c r="AO11" i="1"/>
  <c r="AN11" i="1"/>
  <c r="AM11" i="1"/>
  <c r="AL11" i="1"/>
  <c r="AK11" i="1"/>
  <c r="AJ11" i="1"/>
  <c r="AI11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M9" i="1"/>
  <c r="AL9" i="1"/>
  <c r="AK9" i="1"/>
  <c r="AJ9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N8" i="1"/>
  <c r="AM8" i="1"/>
  <c r="AL8" i="1"/>
  <c r="AK8" i="1"/>
  <c r="AJ8" i="1"/>
  <c r="AI8" i="1"/>
  <c r="BS7" i="1"/>
  <c r="BH7" i="1"/>
  <c r="BG7" i="1"/>
  <c r="BF7" i="1"/>
  <c r="BE7" i="1"/>
  <c r="BD7" i="1"/>
  <c r="BC7" i="1"/>
  <c r="BB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J6" i="1"/>
  <c r="AI6" i="1"/>
  <c r="BK5" i="1" s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I5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L4" i="1"/>
  <c r="AK4" i="1"/>
  <c r="BU5" i="1" l="1"/>
  <c r="BN16" i="1"/>
  <c r="BR16" i="1"/>
  <c r="BV16" i="1"/>
  <c r="BM5" i="1"/>
  <c r="BQ5" i="1"/>
  <c r="BV7" i="1"/>
  <c r="BL8" i="1"/>
  <c r="BP8" i="1"/>
  <c r="BO16" i="1"/>
  <c r="BM15" i="1"/>
  <c r="BM11" i="1"/>
  <c r="BO12" i="1"/>
  <c r="BS12" i="1"/>
  <c r="BW12" i="1"/>
  <c r="BM13" i="1"/>
  <c r="BK14" i="1"/>
  <c r="BO14" i="1"/>
  <c r="BW14" i="1"/>
  <c r="BM9" i="1"/>
  <c r="BQ9" i="1"/>
  <c r="BU9" i="1"/>
  <c r="BO10" i="1"/>
  <c r="BU11" i="1"/>
  <c r="BL12" i="1"/>
  <c r="BP12" i="1"/>
  <c r="BK12" i="1"/>
  <c r="BN13" i="1"/>
  <c r="BR13" i="1"/>
  <c r="BV13" i="1"/>
  <c r="BL14" i="1"/>
  <c r="BP14" i="1"/>
  <c r="BT14" i="1"/>
  <c r="BS14" i="1"/>
  <c r="BN15" i="1"/>
  <c r="BR15" i="1"/>
  <c r="BV15" i="1"/>
  <c r="BL16" i="1"/>
  <c r="BP16" i="1"/>
  <c r="BT16" i="1"/>
  <c r="BQ6" i="1"/>
  <c r="BO7" i="1"/>
  <c r="BW7" i="1"/>
  <c r="BT4" i="1"/>
  <c r="BT8" i="1"/>
  <c r="BL4" i="1"/>
  <c r="BQ4" i="1"/>
  <c r="BO5" i="1"/>
  <c r="BS5" i="1"/>
  <c r="BW5" i="1"/>
  <c r="BK9" i="1"/>
  <c r="BO9" i="1"/>
  <c r="BS9" i="1"/>
  <c r="BW9" i="1"/>
  <c r="BM8" i="1"/>
  <c r="BU8" i="1"/>
  <c r="BP4" i="1"/>
  <c r="BM6" i="1"/>
  <c r="BR7" i="1"/>
  <c r="BK10" i="1"/>
  <c r="BW10" i="1"/>
  <c r="BS10" i="1"/>
  <c r="BR6" i="1"/>
  <c r="BV6" i="1"/>
  <c r="BL5" i="1"/>
  <c r="BP5" i="1"/>
  <c r="BM7" i="1"/>
  <c r="BQ7" i="1"/>
  <c r="BU7" i="1"/>
  <c r="BN9" i="1"/>
  <c r="BR9" i="1"/>
  <c r="BV9" i="1"/>
  <c r="BN10" i="1"/>
  <c r="BR10" i="1"/>
  <c r="BV10" i="1"/>
  <c r="BP11" i="1"/>
  <c r="BT11" i="1"/>
  <c r="BN12" i="1"/>
  <c r="BR12" i="1"/>
  <c r="BV12" i="1"/>
  <c r="BL13" i="1"/>
  <c r="BP13" i="1"/>
  <c r="BT13" i="1"/>
  <c r="BN14" i="1"/>
  <c r="CF13" i="1" s="1"/>
  <c r="BR14" i="1"/>
  <c r="BV14" i="1"/>
  <c r="BL15" i="1"/>
  <c r="BP15" i="1"/>
  <c r="BT15" i="1"/>
  <c r="BK16" i="1"/>
  <c r="BS16" i="1"/>
  <c r="BW16" i="1"/>
  <c r="BN5" i="1"/>
  <c r="BR5" i="1"/>
  <c r="BV5" i="1"/>
  <c r="BU6" i="1"/>
  <c r="BK7" i="1"/>
  <c r="BM10" i="1"/>
  <c r="BQ10" i="1"/>
  <c r="BU10" i="1"/>
  <c r="BU4" i="1"/>
  <c r="BN4" i="1"/>
  <c r="BR4" i="1"/>
  <c r="BV4" i="1"/>
  <c r="BL6" i="1"/>
  <c r="BP6" i="1"/>
  <c r="BN11" i="1"/>
  <c r="BR11" i="1"/>
  <c r="BV11" i="1"/>
  <c r="BT12" i="1"/>
  <c r="BL9" i="1"/>
  <c r="BP9" i="1"/>
  <c r="BT9" i="1"/>
  <c r="BL10" i="1"/>
  <c r="BP10" i="1"/>
  <c r="BT10" i="1"/>
  <c r="BK11" i="1"/>
  <c r="BO11" i="1"/>
  <c r="BS11" i="1"/>
  <c r="BM12" i="1"/>
  <c r="BQ12" i="1"/>
  <c r="CJ11" i="1" s="1"/>
  <c r="BU12" i="1"/>
  <c r="BK13" i="1"/>
  <c r="BS13" i="1"/>
  <c r="BW13" i="1"/>
  <c r="BM14" i="1"/>
  <c r="BQ14" i="1"/>
  <c r="BU14" i="1"/>
  <c r="CM14" i="1" s="1"/>
  <c r="BK15" i="1"/>
  <c r="BO15" i="1"/>
  <c r="BS15" i="1"/>
  <c r="BW15" i="1"/>
  <c r="BM16" i="1"/>
  <c r="BQ16" i="1"/>
  <c r="BU16" i="1"/>
  <c r="BM4" i="1"/>
  <c r="BO4" i="1"/>
  <c r="BS4" i="1"/>
  <c r="BW4" i="1"/>
  <c r="BK6" i="1"/>
  <c r="BO6" i="1"/>
  <c r="BS6" i="1"/>
  <c r="BW6" i="1"/>
  <c r="BL7" i="1"/>
  <c r="BP7" i="1"/>
  <c r="BT7" i="1"/>
  <c r="BN8" i="1"/>
  <c r="BR8" i="1"/>
  <c r="BV8" i="1"/>
  <c r="BK8" i="1"/>
  <c r="BO8" i="1"/>
  <c r="BS8" i="1"/>
  <c r="BW8" i="1"/>
  <c r="CF9" i="1" l="1"/>
  <c r="CI4" i="1"/>
  <c r="CD14" i="1"/>
  <c r="CG7" i="1"/>
  <c r="CE6" i="1"/>
  <c r="CI13" i="1"/>
  <c r="CH4" i="1"/>
  <c r="CI14" i="1"/>
  <c r="CM4" i="1"/>
  <c r="CF10" i="1"/>
  <c r="CF11" i="1"/>
  <c r="CN5" i="1"/>
  <c r="CN13" i="1"/>
  <c r="CH12" i="1"/>
  <c r="CD10" i="1"/>
  <c r="CD4" i="1"/>
  <c r="CK11" i="1"/>
  <c r="CL4" i="1"/>
  <c r="CF6" i="1"/>
  <c r="CD9" i="1"/>
  <c r="CL14" i="1"/>
  <c r="CM5" i="1"/>
  <c r="CH14" i="1"/>
  <c r="CK13" i="1"/>
  <c r="CJ7" i="1"/>
  <c r="CJ10" i="1"/>
  <c r="CM6" i="1"/>
  <c r="CL5" i="1"/>
  <c r="CN10" i="1"/>
  <c r="CE14" i="1"/>
  <c r="CD8" i="1"/>
  <c r="CE8" i="1"/>
  <c r="CL12" i="1"/>
  <c r="CK4" i="1"/>
  <c r="CD12" i="1"/>
  <c r="CE12" i="1"/>
  <c r="CK5" i="1"/>
  <c r="CJ8" i="1"/>
  <c r="CF5" i="1"/>
  <c r="CK7" i="1"/>
  <c r="CD6" i="1"/>
  <c r="CG6" i="1"/>
  <c r="CN12" i="1"/>
  <c r="CI10" i="1"/>
  <c r="CG5" i="1"/>
  <c r="CJ9" i="1"/>
  <c r="CL9" i="1"/>
  <c r="CM7" i="1"/>
  <c r="CN6" i="1"/>
  <c r="CN14" i="1"/>
  <c r="CJ12" i="1"/>
  <c r="CE10" i="1"/>
  <c r="CL10" i="1"/>
  <c r="CI7" i="1"/>
  <c r="CJ14" i="1"/>
  <c r="CF12" i="1"/>
  <c r="CM12" i="1"/>
  <c r="CN11" i="1"/>
  <c r="CH7" i="1"/>
  <c r="CD5" i="1"/>
  <c r="CD13" i="1"/>
  <c r="CM10" i="1"/>
  <c r="CF8" i="1"/>
  <c r="CD7" i="1"/>
  <c r="CM13" i="1"/>
  <c r="CE11" i="1"/>
  <c r="CN7" i="1"/>
  <c r="CN9" i="1"/>
  <c r="CE7" i="1"/>
  <c r="CH8" i="1"/>
  <c r="CG4" i="1"/>
  <c r="CE13" i="1"/>
  <c r="CK10" i="1"/>
  <c r="CF7" i="1"/>
  <c r="CL6" i="1"/>
  <c r="CH5" i="1"/>
  <c r="CH10" i="1"/>
  <c r="CL8" i="1"/>
  <c r="CG10" i="1"/>
  <c r="CH9" i="1"/>
  <c r="CH6" i="1"/>
  <c r="CN8" i="1"/>
  <c r="CK6" i="1"/>
  <c r="CK8" i="1"/>
  <c r="CI8" i="1"/>
  <c r="CM8" i="1"/>
  <c r="CF14" i="1"/>
  <c r="CM9" i="1"/>
  <c r="CN4" i="1"/>
  <c r="CK12" i="1"/>
  <c r="CG13" i="1"/>
  <c r="CL7" i="1"/>
  <c r="CG8" i="1"/>
  <c r="CJ6" i="1"/>
  <c r="CL11" i="1"/>
  <c r="CI9" i="1"/>
  <c r="CG12" i="1"/>
  <c r="CK9" i="1"/>
  <c r="CE5" i="1"/>
  <c r="CG11" i="1"/>
  <c r="CJ5" i="1"/>
  <c r="CJ4" i="1"/>
  <c r="CL13" i="1"/>
  <c r="CH11" i="1"/>
  <c r="CE9" i="1"/>
  <c r="CI6" i="1"/>
  <c r="CK14" i="1"/>
  <c r="CM11" i="1"/>
  <c r="CG9" i="1"/>
  <c r="CI12" i="1"/>
  <c r="CE4" i="1"/>
  <c r="CH13" i="1"/>
  <c r="CD11" i="1"/>
  <c r="CG14" i="1"/>
  <c r="CI11" i="1"/>
  <c r="CJ13" i="1"/>
  <c r="CQ4" i="1" l="1"/>
  <c r="CU4" i="1"/>
  <c r="CR4" i="1"/>
  <c r="CU7" i="1"/>
  <c r="CS4" i="1"/>
  <c r="CT7" i="1"/>
  <c r="CQ5" i="1"/>
  <c r="CR5" i="1"/>
  <c r="CU8" i="1"/>
  <c r="CQ6" i="1"/>
  <c r="CT8" i="1"/>
  <c r="CQ7" i="1"/>
  <c r="CQ8" i="1"/>
  <c r="CT4" i="1"/>
  <c r="CT5" i="1"/>
  <c r="CR7" i="1"/>
  <c r="CS5" i="1"/>
  <c r="CU6" i="1"/>
  <c r="CS8" i="1"/>
  <c r="CR8" i="1"/>
  <c r="CS7" i="1"/>
  <c r="CU5" i="1"/>
  <c r="CR6" i="1"/>
  <c r="CS6" i="1"/>
  <c r="DB4" i="1" l="1"/>
  <c r="DD4" i="1"/>
  <c r="DC4" i="1"/>
  <c r="DB6" i="1"/>
  <c r="DC6" i="1"/>
  <c r="DD6" i="1"/>
  <c r="DB5" i="1"/>
  <c r="DC5" i="1"/>
  <c r="DD5" i="1"/>
</calcChain>
</file>

<file path=xl/sharedStrings.xml><?xml version="1.0" encoding="utf-8"?>
<sst xmlns="http://schemas.openxmlformats.org/spreadsheetml/2006/main" count="68" uniqueCount="65">
  <si>
    <t xml:space="preserve">Input Image </t>
  </si>
  <si>
    <t>Output Feature Map</t>
  </si>
  <si>
    <t xml:space="preserve">Maxpooling </t>
  </si>
  <si>
    <t>Output Feature map</t>
  </si>
  <si>
    <t>Maxpooling</t>
  </si>
  <si>
    <t>Flatten</t>
  </si>
  <si>
    <t>Kernel</t>
  </si>
  <si>
    <t>there will be 32 Feature Maps</t>
  </si>
  <si>
    <t xml:space="preserve">there will be 32 Feature Maps through maxpooling </t>
  </si>
  <si>
    <t>each feature map [there are 32 per image]</t>
  </si>
  <si>
    <t xml:space="preserve">will be convoluted 64 times </t>
  </si>
  <si>
    <t xml:space="preserve">we are seeing only one </t>
  </si>
  <si>
    <t>32 feature maps</t>
  </si>
  <si>
    <t>there will be 64 Feature Maps/image</t>
  </si>
  <si>
    <t xml:space="preserve">9*64= 576 </t>
  </si>
  <si>
    <t xml:space="preserve">Input: 4by4, 5 layers </t>
  </si>
  <si>
    <t>kernels: size 3by3</t>
  </si>
  <si>
    <t>*assuming after maxpool</t>
  </si>
  <si>
    <t>4 nos kernels</t>
  </si>
  <si>
    <t>(each kernel having 5 layers</t>
  </si>
  <si>
    <t>as shown below for 1st kernel)</t>
  </si>
  <si>
    <t xml:space="preserve">Here we are seeing only 1st kernel with 5 layers! </t>
  </si>
  <si>
    <t>Original Image</t>
  </si>
  <si>
    <t>Conv 1, 0</t>
  </si>
  <si>
    <t>Conv 1, 15</t>
  </si>
  <si>
    <t>Conv 1, 31</t>
  </si>
  <si>
    <t>Maxpool 1,0</t>
  </si>
  <si>
    <t>Maxpool 1,15</t>
  </si>
  <si>
    <t>Maxpool 1,31</t>
  </si>
  <si>
    <t>Conv 2, 0</t>
  </si>
  <si>
    <t>Conv 2, 15</t>
  </si>
  <si>
    <t>Conv 2, 31</t>
  </si>
  <si>
    <t>Conv 2, 42</t>
  </si>
  <si>
    <t>Conv 2, 52</t>
  </si>
  <si>
    <t>Conv 2, 63</t>
  </si>
  <si>
    <t>Maxpool 2, 0</t>
  </si>
  <si>
    <t>Maxpool 2, 15</t>
  </si>
  <si>
    <t>Maxpool 2, 31</t>
  </si>
  <si>
    <t>Maxpool 2, 42</t>
  </si>
  <si>
    <t>Maxpool 2, 52</t>
  </si>
  <si>
    <t>Maxpool 2, 63</t>
  </si>
  <si>
    <t>Conv 3, 0</t>
  </si>
  <si>
    <t>Conv 3, 15</t>
  </si>
  <si>
    <t>Conv 3, 31</t>
  </si>
  <si>
    <t>Conv 3, 42</t>
  </si>
  <si>
    <t>Conv 3, 52</t>
  </si>
  <si>
    <t>Conv 3, 63</t>
  </si>
  <si>
    <t>column1</t>
  </si>
  <si>
    <t>column2</t>
  </si>
  <si>
    <t>column3</t>
  </si>
  <si>
    <t>column n</t>
  </si>
  <si>
    <t>img1</t>
  </si>
  <si>
    <t>img2</t>
  </si>
  <si>
    <t>img3</t>
  </si>
  <si>
    <t>imgn</t>
  </si>
  <si>
    <t>1st layer of input</t>
  </si>
  <si>
    <t>1st layer</t>
  </si>
  <si>
    <t>2nd layer of input</t>
  </si>
  <si>
    <t>2nd layer</t>
  </si>
  <si>
    <t>3rd layer of input</t>
  </si>
  <si>
    <t>3rd layer</t>
  </si>
  <si>
    <t>4th layer of input</t>
  </si>
  <si>
    <t>4th layer</t>
  </si>
  <si>
    <t xml:space="preserve">     5th layer of input</t>
  </si>
  <si>
    <t>5th 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</si>
</sst>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 applyAlignment="1">
      <alignment horizontal="center" wrapText="1"/>
    </xf>
    <xf numFmtId="0" fontId="5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/>
    <xf numFmtId="0" fontId="0" fillId="0" borderId="0" xfId="0" applyAlignment="1">
      <alignment horizontal="left"/>
    </xf>
    <xf numFmtId="0" fontId="7" fillId="2" borderId="0" xfId="0" applyFont="1" applyFill="1" applyAlignment="1">
      <alignment horizontal="center" vertical="center"/>
    </xf>
    <xf numFmtId="0" fontId="10" fillId="0" borderId="0" xfId="0" applyFont="1"/>
    <xf numFmtId="0" fontId="8" fillId="0" borderId="0" xfId="0" applyFont="1"/>
    <xf numFmtId="0" fontId="11" fillId="0" borderId="0" xfId="0" applyFont="1"/>
    <xf numFmtId="0" fontId="12" fillId="0" borderId="0" xfId="0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9" fillId="0" borderId="1" xfId="0" applyNumberFormat="1" applyFont="1" applyBorder="1"/>
    <xf numFmtId="0" fontId="0" fillId="2" borderId="0" xfId="0" applyFill="1"/>
    <xf numFmtId="0" fontId="0" fillId="4" borderId="0" xfId="0" applyFill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jpe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jpe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13" Type="http://schemas.openxmlformats.org/officeDocument/2006/relationships/image" Target="../media/image28.png"/><Relationship Id="rId18" Type="http://schemas.openxmlformats.org/officeDocument/2006/relationships/image" Target="../media/image33.png"/><Relationship Id="rId3" Type="http://schemas.openxmlformats.org/officeDocument/2006/relationships/image" Target="../media/image18.png"/><Relationship Id="rId21" Type="http://schemas.openxmlformats.org/officeDocument/2006/relationships/image" Target="../media/image36.png"/><Relationship Id="rId7" Type="http://schemas.openxmlformats.org/officeDocument/2006/relationships/image" Target="../media/image22.png"/><Relationship Id="rId12" Type="http://schemas.openxmlformats.org/officeDocument/2006/relationships/image" Target="../media/image27.png"/><Relationship Id="rId17" Type="http://schemas.openxmlformats.org/officeDocument/2006/relationships/image" Target="../media/image32.png"/><Relationship Id="rId2" Type="http://schemas.openxmlformats.org/officeDocument/2006/relationships/image" Target="../media/image17.png"/><Relationship Id="rId16" Type="http://schemas.openxmlformats.org/officeDocument/2006/relationships/image" Target="../media/image31.png"/><Relationship Id="rId20" Type="http://schemas.openxmlformats.org/officeDocument/2006/relationships/image" Target="../media/image35.png"/><Relationship Id="rId1" Type="http://schemas.openxmlformats.org/officeDocument/2006/relationships/image" Target="../media/image16.png"/><Relationship Id="rId6" Type="http://schemas.openxmlformats.org/officeDocument/2006/relationships/image" Target="../media/image21.png"/><Relationship Id="rId11" Type="http://schemas.openxmlformats.org/officeDocument/2006/relationships/image" Target="../media/image26.png"/><Relationship Id="rId24" Type="http://schemas.openxmlformats.org/officeDocument/2006/relationships/image" Target="../media/image39.png"/><Relationship Id="rId5" Type="http://schemas.openxmlformats.org/officeDocument/2006/relationships/image" Target="../media/image20.png"/><Relationship Id="rId15" Type="http://schemas.openxmlformats.org/officeDocument/2006/relationships/image" Target="../media/image30.png"/><Relationship Id="rId23" Type="http://schemas.openxmlformats.org/officeDocument/2006/relationships/image" Target="../media/image38.png"/><Relationship Id="rId10" Type="http://schemas.openxmlformats.org/officeDocument/2006/relationships/image" Target="../media/image25.png"/><Relationship Id="rId19" Type="http://schemas.openxmlformats.org/officeDocument/2006/relationships/image" Target="../media/image34.png"/><Relationship Id="rId4" Type="http://schemas.openxmlformats.org/officeDocument/2006/relationships/image" Target="../media/image19.png"/><Relationship Id="rId9" Type="http://schemas.openxmlformats.org/officeDocument/2006/relationships/image" Target="../media/image24.png"/><Relationship Id="rId14" Type="http://schemas.openxmlformats.org/officeDocument/2006/relationships/image" Target="../media/image29.png"/><Relationship Id="rId22" Type="http://schemas.openxmlformats.org/officeDocument/2006/relationships/image" Target="../media/image3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65</xdr:col>
      <xdr:colOff>270076</xdr:colOff>
      <xdr:row>17</xdr:row>
      <xdr:rowOff>115746</xdr:rowOff>
    </xdr:from>
    <xdr:to>
      <xdr:col>72</xdr:col>
      <xdr:colOff>192912</xdr:colOff>
      <xdr:row>20</xdr:row>
      <xdr:rowOff>19290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535F7F6-CB6B-4C55-8CAD-A18114852EC9}"/>
            </a:ext>
          </a:extLst>
        </xdr:cNvPr>
        <xdr:cNvSpPr txBox="1"/>
      </xdr:nvSpPr>
      <xdr:spPr>
        <a:xfrm>
          <a:off x="19966329" y="3443468"/>
          <a:ext cx="2276355" cy="45334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2800" b="1">
              <a:solidFill>
                <a:srgbClr val="002060"/>
              </a:solidFill>
            </a:rPr>
            <a:t>13 by 13, 32</a:t>
          </a:r>
        </a:p>
      </xdr:txBody>
    </xdr:sp>
    <xdr:clientData/>
  </xdr:twoCellAnchor>
  <xdr:twoCellAnchor>
    <xdr:from>
      <xdr:col>42</xdr:col>
      <xdr:colOff>192912</xdr:colOff>
      <xdr:row>30</xdr:row>
      <xdr:rowOff>162044</xdr:rowOff>
    </xdr:from>
    <xdr:to>
      <xdr:col>49</xdr:col>
      <xdr:colOff>219919</xdr:colOff>
      <xdr:row>33</xdr:row>
      <xdr:rowOff>65589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ABAF7E1-74A8-4374-9A19-D41C9712DFD0}"/>
            </a:ext>
          </a:extLst>
        </xdr:cNvPr>
        <xdr:cNvSpPr txBox="1"/>
      </xdr:nvSpPr>
      <xdr:spPr>
        <a:xfrm>
          <a:off x="12066608" y="5872221"/>
          <a:ext cx="2322653" cy="45334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2800" b="1">
              <a:solidFill>
                <a:srgbClr val="002060"/>
              </a:solidFill>
            </a:rPr>
            <a:t>26 by 26, 32</a:t>
          </a:r>
        </a:p>
      </xdr:txBody>
    </xdr:sp>
    <xdr:clientData/>
  </xdr:twoCellAnchor>
  <xdr:twoCellAnchor>
    <xdr:from>
      <xdr:col>83</xdr:col>
      <xdr:colOff>38582</xdr:colOff>
      <xdr:row>14</xdr:row>
      <xdr:rowOff>181335</xdr:rowOff>
    </xdr:from>
    <xdr:to>
      <xdr:col>89</xdr:col>
      <xdr:colOff>219919</xdr:colOff>
      <xdr:row>17</xdr:row>
      <xdr:rowOff>84880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9DA5A55-497C-4E08-9099-D2DE2C287E66}"/>
            </a:ext>
          </a:extLst>
        </xdr:cNvPr>
        <xdr:cNvSpPr txBox="1"/>
      </xdr:nvSpPr>
      <xdr:spPr>
        <a:xfrm>
          <a:off x="25830835" y="2959259"/>
          <a:ext cx="2255135" cy="45334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2800" b="1">
              <a:solidFill>
                <a:srgbClr val="002060"/>
              </a:solidFill>
            </a:rPr>
            <a:t>11 by 11, 64</a:t>
          </a:r>
        </a:p>
      </xdr:txBody>
    </xdr:sp>
    <xdr:clientData/>
  </xdr:twoCellAnchor>
  <xdr:twoCellAnchor>
    <xdr:from>
      <xdr:col>94</xdr:col>
      <xdr:colOff>34724</xdr:colOff>
      <xdr:row>8</xdr:row>
      <xdr:rowOff>92596</xdr:rowOff>
    </xdr:from>
    <xdr:to>
      <xdr:col>99</xdr:col>
      <xdr:colOff>588380</xdr:colOff>
      <xdr:row>10</xdr:row>
      <xdr:rowOff>179407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CF05ADC-BD13-4653-9C29-94A45AF1523B}"/>
            </a:ext>
          </a:extLst>
        </xdr:cNvPr>
        <xdr:cNvSpPr txBox="1"/>
      </xdr:nvSpPr>
      <xdr:spPr>
        <a:xfrm>
          <a:off x="29617686" y="1770925"/>
          <a:ext cx="2048719" cy="45334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2800" b="1">
              <a:solidFill>
                <a:srgbClr val="002060"/>
              </a:solidFill>
            </a:rPr>
            <a:t>5 by 5, 64</a:t>
          </a:r>
        </a:p>
      </xdr:txBody>
    </xdr:sp>
    <xdr:clientData/>
  </xdr:twoCellAnchor>
  <xdr:twoCellAnchor>
    <xdr:from>
      <xdr:col>104</xdr:col>
      <xdr:colOff>13503</xdr:colOff>
      <xdr:row>6</xdr:row>
      <xdr:rowOff>138895</xdr:rowOff>
    </xdr:from>
    <xdr:to>
      <xdr:col>109</xdr:col>
      <xdr:colOff>48228</xdr:colOff>
      <xdr:row>9</xdr:row>
      <xdr:rowOff>42439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EB08B22-DFA4-4CEC-B6AB-E21C09E5928B}"/>
            </a:ext>
          </a:extLst>
        </xdr:cNvPr>
        <xdr:cNvSpPr txBox="1"/>
      </xdr:nvSpPr>
      <xdr:spPr>
        <a:xfrm>
          <a:off x="33281073" y="1450692"/>
          <a:ext cx="1751636" cy="453342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2800" b="1">
              <a:solidFill>
                <a:srgbClr val="002060"/>
              </a:solidFill>
            </a:rPr>
            <a:t>3 by 3, 64</a:t>
          </a:r>
        </a:p>
      </xdr:txBody>
    </xdr:sp>
    <xdr:clientData/>
  </xdr:twoCellAnchor>
  <xdr:twoCellAnchor editAs="oneCell">
    <xdr:from>
      <xdr:col>40</xdr:col>
      <xdr:colOff>67518</xdr:colOff>
      <xdr:row>33</xdr:row>
      <xdr:rowOff>18606</xdr:rowOff>
    </xdr:from>
    <xdr:to>
      <xdr:col>61</xdr:col>
      <xdr:colOff>63330</xdr:colOff>
      <xdr:row>39</xdr:row>
      <xdr:rowOff>162446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A1E96CE-C7E7-44D8-A6DE-1321425A7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85315" y="6326809"/>
          <a:ext cx="7162471" cy="1243434"/>
        </a:xfrm>
        <a:prstGeom prst="rect">
          <a:avLst/>
        </a:prstGeom>
      </xdr:spPr>
    </xdr:pic>
    <xdr:clientData/>
  </xdr:twoCellAnchor>
  <xdr:twoCellAnchor editAs="oneCell">
    <xdr:from>
      <xdr:col>61</xdr:col>
      <xdr:colOff>38582</xdr:colOff>
      <xdr:row>20</xdr:row>
      <xdr:rowOff>121776</xdr:rowOff>
    </xdr:from>
    <xdr:to>
      <xdr:col>74</xdr:col>
      <xdr:colOff>304323</xdr:colOff>
      <xdr:row>24</xdr:row>
      <xdr:rowOff>51690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5F93EF9-85E5-415E-AD78-5040A8FB55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23038" y="3999295"/>
          <a:ext cx="4625538" cy="662977"/>
        </a:xfrm>
        <a:prstGeom prst="rect">
          <a:avLst/>
        </a:prstGeom>
      </xdr:spPr>
    </xdr:pic>
    <xdr:clientData/>
  </xdr:twoCellAnchor>
  <xdr:twoCellAnchor editAs="oneCell">
    <xdr:from>
      <xdr:col>75</xdr:col>
      <xdr:colOff>337595</xdr:colOff>
      <xdr:row>17</xdr:row>
      <xdr:rowOff>143444</xdr:rowOff>
    </xdr:from>
    <xdr:to>
      <xdr:col>96</xdr:col>
      <xdr:colOff>189211</xdr:colOff>
      <xdr:row>21</xdr:row>
      <xdr:rowOff>113093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A81DD07-070A-469E-8349-81F941CBA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429089" y="3471166"/>
          <a:ext cx="6825363" cy="702713"/>
        </a:xfrm>
        <a:prstGeom prst="rect">
          <a:avLst/>
        </a:prstGeom>
      </xdr:spPr>
    </xdr:pic>
    <xdr:clientData/>
  </xdr:twoCellAnchor>
  <xdr:twoCellAnchor editAs="oneCell">
    <xdr:from>
      <xdr:col>92</xdr:col>
      <xdr:colOff>144684</xdr:colOff>
      <xdr:row>11</xdr:row>
      <xdr:rowOff>168698</xdr:rowOff>
    </xdr:from>
    <xdr:to>
      <xdr:col>109</xdr:col>
      <xdr:colOff>93285</xdr:colOff>
      <xdr:row>15</xdr:row>
      <xdr:rowOff>58263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7A80990-2CA8-4E4A-B43E-09C87D21FA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023519" y="2396825"/>
          <a:ext cx="6054247" cy="622629"/>
        </a:xfrm>
        <a:prstGeom prst="rect">
          <a:avLst/>
        </a:prstGeom>
      </xdr:spPr>
    </xdr:pic>
    <xdr:clientData/>
  </xdr:twoCellAnchor>
  <xdr:twoCellAnchor editAs="oneCell">
    <xdr:from>
      <xdr:col>99</xdr:col>
      <xdr:colOff>578734</xdr:colOff>
      <xdr:row>16</xdr:row>
      <xdr:rowOff>157878</xdr:rowOff>
    </xdr:from>
    <xdr:to>
      <xdr:col>115</xdr:col>
      <xdr:colOff>243039</xdr:colOff>
      <xdr:row>20</xdr:row>
      <xdr:rowOff>104667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528D984-EE72-4318-9738-EF47CDA5E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656759" y="3302334"/>
          <a:ext cx="6985293" cy="679852"/>
        </a:xfrm>
        <a:prstGeom prst="rect">
          <a:avLst/>
        </a:prstGeom>
      </xdr:spPr>
    </xdr:pic>
    <xdr:clientData/>
  </xdr:twoCellAnchor>
  <xdr:twoCellAnchor editAs="oneCell">
    <xdr:from>
      <xdr:col>109</xdr:col>
      <xdr:colOff>135037</xdr:colOff>
      <xdr:row>11</xdr:row>
      <xdr:rowOff>167442</xdr:rowOff>
    </xdr:from>
    <xdr:to>
      <xdr:col>119</xdr:col>
      <xdr:colOff>91363</xdr:colOff>
      <xdr:row>15</xdr:row>
      <xdr:rowOff>18706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FCBF880-C853-4D25-8760-A1E0027064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5119518" y="2395569"/>
          <a:ext cx="5801541" cy="584328"/>
        </a:xfrm>
        <a:prstGeom prst="rect">
          <a:avLst/>
        </a:prstGeom>
      </xdr:spPr>
    </xdr:pic>
    <xdr:clientData/>
  </xdr:twoCellAnchor>
  <xdr:twoCellAnchor>
    <xdr:from>
      <xdr:col>11</xdr:col>
      <xdr:colOff>190982</xdr:colOff>
      <xdr:row>31</xdr:row>
      <xdr:rowOff>142753</xdr:rowOff>
    </xdr:from>
    <xdr:to>
      <xdr:col>18</xdr:col>
      <xdr:colOff>248856</xdr:colOff>
      <xdr:row>34</xdr:row>
      <xdr:rowOff>46298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D860D292-B4E3-44BC-9F05-AFB4D30A8177}"/>
            </a:ext>
          </a:extLst>
        </xdr:cNvPr>
        <xdr:cNvSpPr txBox="1"/>
      </xdr:nvSpPr>
      <xdr:spPr>
        <a:xfrm>
          <a:off x="2843514" y="6036196"/>
          <a:ext cx="1948405" cy="45334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2800" b="1">
              <a:solidFill>
                <a:srgbClr val="002060"/>
              </a:solidFill>
            </a:rPr>
            <a:t>28 by 28, 1</a:t>
          </a:r>
        </a:p>
      </xdr:txBody>
    </xdr:sp>
    <xdr:clientData/>
  </xdr:twoCellAnchor>
  <xdr:twoCellAnchor>
    <xdr:from>
      <xdr:col>94</xdr:col>
      <xdr:colOff>86810</xdr:colOff>
      <xdr:row>8</xdr:row>
      <xdr:rowOff>48227</xdr:rowOff>
    </xdr:from>
    <xdr:to>
      <xdr:col>98</xdr:col>
      <xdr:colOff>183266</xdr:colOff>
      <xdr:row>22</xdr:row>
      <xdr:rowOff>96455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8EC7922C-44CF-4F4D-9761-22EDE808EEB0}"/>
            </a:ext>
          </a:extLst>
        </xdr:cNvPr>
        <xdr:cNvCxnSpPr/>
      </xdr:nvCxnSpPr>
      <xdr:spPr>
        <a:xfrm>
          <a:off x="29669772" y="1726556"/>
          <a:ext cx="1253924" cy="2662177"/>
        </a:xfrm>
        <a:prstGeom prst="straightConnector1">
          <a:avLst/>
        </a:prstGeom>
        <a:ln>
          <a:solidFill>
            <a:srgbClr val="FF0000"/>
          </a:solidFill>
          <a:prstDash val="sysDash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71</xdr:col>
      <xdr:colOff>299014</xdr:colOff>
      <xdr:row>29</xdr:row>
      <xdr:rowOff>125392</xdr:rowOff>
    </xdr:from>
    <xdr:to>
      <xdr:col>75</xdr:col>
      <xdr:colOff>135039</xdr:colOff>
      <xdr:row>36</xdr:row>
      <xdr:rowOff>67518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808B7BED-9524-4CFE-BACE-5FFFFC1DE61B}"/>
            </a:ext>
          </a:extLst>
        </xdr:cNvPr>
        <xdr:cNvSpPr txBox="1"/>
      </xdr:nvSpPr>
      <xdr:spPr>
        <a:xfrm>
          <a:off x="15124255" y="6202101"/>
          <a:ext cx="1147822" cy="1224987"/>
        </a:xfrm>
        <a:prstGeom prst="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/>
            <a:t>Input data matrix</a:t>
          </a:r>
        </a:p>
        <a:p>
          <a:r>
            <a:rPr lang="en-IN" sz="1600" b="1"/>
            <a:t>nparray</a:t>
          </a:r>
        </a:p>
        <a:p>
          <a:r>
            <a:rPr lang="en-IN" sz="1600" b="1"/>
            <a:t>60,000</a:t>
          </a:r>
        </a:p>
      </xdr:txBody>
    </xdr:sp>
    <xdr:clientData/>
  </xdr:twoCellAnchor>
  <xdr:twoCellAnchor>
    <xdr:from>
      <xdr:col>76</xdr:col>
      <xdr:colOff>299012</xdr:colOff>
      <xdr:row>30</xdr:row>
      <xdr:rowOff>163975</xdr:rowOff>
    </xdr:from>
    <xdr:to>
      <xdr:col>81</xdr:col>
      <xdr:colOff>221847</xdr:colOff>
      <xdr:row>35</xdr:row>
      <xdr:rowOff>38582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1E332C9D-520F-4A9E-A626-87DB925F6741}"/>
            </a:ext>
          </a:extLst>
        </xdr:cNvPr>
        <xdr:cNvSpPr/>
      </xdr:nvSpPr>
      <xdr:spPr>
        <a:xfrm>
          <a:off x="16763999" y="6423950"/>
          <a:ext cx="1842304" cy="79093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/>
            <a:t>Each Image  --&gt; 32 cov layers</a:t>
          </a:r>
        </a:p>
      </xdr:txBody>
    </xdr:sp>
    <xdr:clientData/>
  </xdr:twoCellAnchor>
  <xdr:twoCellAnchor>
    <xdr:from>
      <xdr:col>83</xdr:col>
      <xdr:colOff>0</xdr:colOff>
      <xdr:row>29</xdr:row>
      <xdr:rowOff>163975</xdr:rowOff>
    </xdr:from>
    <xdr:to>
      <xdr:col>86</xdr:col>
      <xdr:colOff>173620</xdr:colOff>
      <xdr:row>33</xdr:row>
      <xdr:rowOff>135038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F46CEE0E-3B4E-4AEA-8F6D-89244AF9DB3A}"/>
            </a:ext>
          </a:extLst>
        </xdr:cNvPr>
        <xdr:cNvSpPr/>
      </xdr:nvSpPr>
      <xdr:spPr>
        <a:xfrm>
          <a:off x="18712405" y="7157013"/>
          <a:ext cx="1157468" cy="704126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83</xdr:col>
      <xdr:colOff>152400</xdr:colOff>
      <xdr:row>30</xdr:row>
      <xdr:rowOff>133109</xdr:rowOff>
    </xdr:from>
    <xdr:to>
      <xdr:col>86</xdr:col>
      <xdr:colOff>326020</xdr:colOff>
      <xdr:row>34</xdr:row>
      <xdr:rowOff>104172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16EB2A98-F7D1-4106-8390-3DD8ABD1CE71}"/>
            </a:ext>
          </a:extLst>
        </xdr:cNvPr>
        <xdr:cNvSpPr/>
      </xdr:nvSpPr>
      <xdr:spPr>
        <a:xfrm>
          <a:off x="18864805" y="7309413"/>
          <a:ext cx="1157468" cy="704126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83</xdr:col>
      <xdr:colOff>304800</xdr:colOff>
      <xdr:row>31</xdr:row>
      <xdr:rowOff>102243</xdr:rowOff>
    </xdr:from>
    <xdr:to>
      <xdr:col>87</xdr:col>
      <xdr:colOff>150470</xdr:colOff>
      <xdr:row>35</xdr:row>
      <xdr:rowOff>73306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39CE7470-04CC-499B-8084-CDC9C4F8CC01}"/>
            </a:ext>
          </a:extLst>
        </xdr:cNvPr>
        <xdr:cNvSpPr/>
      </xdr:nvSpPr>
      <xdr:spPr>
        <a:xfrm>
          <a:off x="19017205" y="7461813"/>
          <a:ext cx="1157468" cy="704126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84</xdr:col>
      <xdr:colOff>129251</xdr:colOff>
      <xdr:row>32</xdr:row>
      <xdr:rowOff>71378</xdr:rowOff>
    </xdr:from>
    <xdr:to>
      <xdr:col>87</xdr:col>
      <xdr:colOff>302870</xdr:colOff>
      <xdr:row>36</xdr:row>
      <xdr:rowOff>42440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747BF2E7-964E-4C93-AB34-59591BD5015A}"/>
            </a:ext>
          </a:extLst>
        </xdr:cNvPr>
        <xdr:cNvSpPr/>
      </xdr:nvSpPr>
      <xdr:spPr>
        <a:xfrm>
          <a:off x="19169605" y="7614213"/>
          <a:ext cx="1157468" cy="704126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84</xdr:col>
      <xdr:colOff>281651</xdr:colOff>
      <xdr:row>33</xdr:row>
      <xdr:rowOff>40512</xdr:rowOff>
    </xdr:from>
    <xdr:to>
      <xdr:col>88</xdr:col>
      <xdr:colOff>127321</xdr:colOff>
      <xdr:row>37</xdr:row>
      <xdr:rowOff>11574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C6FD5DE2-8FFF-43A1-A9B1-55BD15A0662E}"/>
            </a:ext>
          </a:extLst>
        </xdr:cNvPr>
        <xdr:cNvSpPr/>
      </xdr:nvSpPr>
      <xdr:spPr>
        <a:xfrm>
          <a:off x="19322005" y="7766613"/>
          <a:ext cx="1157468" cy="704126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85</xdr:col>
      <xdr:colOff>106101</xdr:colOff>
      <xdr:row>34</xdr:row>
      <xdr:rowOff>9646</xdr:rowOff>
    </xdr:from>
    <xdr:to>
      <xdr:col>88</xdr:col>
      <xdr:colOff>279721</xdr:colOff>
      <xdr:row>37</xdr:row>
      <xdr:rowOff>163974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F750279B-BBE5-44FA-8250-B1F050DA7C20}"/>
            </a:ext>
          </a:extLst>
        </xdr:cNvPr>
        <xdr:cNvSpPr/>
      </xdr:nvSpPr>
      <xdr:spPr>
        <a:xfrm>
          <a:off x="19474405" y="7919013"/>
          <a:ext cx="1157468" cy="704126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112</xdr:col>
      <xdr:colOff>299012</xdr:colOff>
      <xdr:row>2</xdr:row>
      <xdr:rowOff>86810</xdr:rowOff>
    </xdr:from>
    <xdr:to>
      <xdr:col>112</xdr:col>
      <xdr:colOff>308658</xdr:colOff>
      <xdr:row>10</xdr:row>
      <xdr:rowOff>19291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9548D136-0E8D-47A5-BE4D-9E724BA16C0D}"/>
            </a:ext>
          </a:extLst>
        </xdr:cNvPr>
        <xdr:cNvCxnSpPr/>
      </xdr:nvCxnSpPr>
      <xdr:spPr>
        <a:xfrm flipH="1">
          <a:off x="36875012" y="491924"/>
          <a:ext cx="9646" cy="1572228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112</xdr:col>
      <xdr:colOff>491923</xdr:colOff>
      <xdr:row>2</xdr:row>
      <xdr:rowOff>67518</xdr:rowOff>
    </xdr:from>
    <xdr:to>
      <xdr:col>113</xdr:col>
      <xdr:colOff>520860</xdr:colOff>
      <xdr:row>11</xdr:row>
      <xdr:rowOff>9645</xdr:rowOff>
    </xdr:to>
    <xdr:sp macro="" textlink="">
      <xdr:nvSpPr>
        <xdr:cNvPr id="26" name="Right Brace 25">
          <a:extLst>
            <a:ext uri="{FF2B5EF4-FFF2-40B4-BE49-F238E27FC236}">
              <a16:creationId xmlns:a16="http://schemas.microsoft.com/office/drawing/2014/main" id="{F8A63EEA-8008-45A3-9D0C-96D17C4D9897}"/>
            </a:ext>
          </a:extLst>
        </xdr:cNvPr>
        <xdr:cNvSpPr/>
      </xdr:nvSpPr>
      <xdr:spPr>
        <a:xfrm>
          <a:off x="37067923" y="472632"/>
          <a:ext cx="636608" cy="1813367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113</xdr:col>
      <xdr:colOff>482278</xdr:colOff>
      <xdr:row>4</xdr:row>
      <xdr:rowOff>202557</xdr:rowOff>
    </xdr:from>
    <xdr:to>
      <xdr:col>115</xdr:col>
      <xdr:colOff>231493</xdr:colOff>
      <xdr:row>8</xdr:row>
      <xdr:rowOff>28937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A76918B8-C9BD-4F65-9A42-D066043DEC81}"/>
            </a:ext>
          </a:extLst>
        </xdr:cNvPr>
        <xdr:cNvSpPr/>
      </xdr:nvSpPr>
      <xdr:spPr>
        <a:xfrm>
          <a:off x="37665949" y="1061013"/>
          <a:ext cx="964557" cy="646253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800" b="1">
              <a:solidFill>
                <a:sysClr val="windowText" lastClr="000000"/>
              </a:solidFill>
            </a:rPr>
            <a:t>64 #</a:t>
          </a:r>
        </a:p>
      </xdr:txBody>
    </xdr:sp>
    <xdr:clientData/>
  </xdr:twoCellAnchor>
  <xdr:twoCellAnchor editAs="oneCell">
    <xdr:from>
      <xdr:col>112</xdr:col>
      <xdr:colOff>588379</xdr:colOff>
      <xdr:row>22</xdr:row>
      <xdr:rowOff>138804</xdr:rowOff>
    </xdr:from>
    <xdr:to>
      <xdr:col>118</xdr:col>
      <xdr:colOff>395468</xdr:colOff>
      <xdr:row>34</xdr:row>
      <xdr:rowOff>144615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73B14715-0FDD-4E95-891D-24BE09E4F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7164379" y="4431082"/>
          <a:ext cx="3453114" cy="2205001"/>
        </a:xfrm>
        <a:prstGeom prst="rect">
          <a:avLst/>
        </a:prstGeom>
      </xdr:spPr>
    </xdr:pic>
    <xdr:clientData/>
  </xdr:twoCellAnchor>
  <xdr:twoCellAnchor>
    <xdr:from>
      <xdr:col>112</xdr:col>
      <xdr:colOff>192911</xdr:colOff>
      <xdr:row>27</xdr:row>
      <xdr:rowOff>106101</xdr:rowOff>
    </xdr:from>
    <xdr:to>
      <xdr:col>112</xdr:col>
      <xdr:colOff>559443</xdr:colOff>
      <xdr:row>29</xdr:row>
      <xdr:rowOff>163975</xdr:rowOff>
    </xdr:to>
    <xdr:sp macro="" textlink="">
      <xdr:nvSpPr>
        <xdr:cNvPr id="29" name="Arrow: Right 28">
          <a:extLst>
            <a:ext uri="{FF2B5EF4-FFF2-40B4-BE49-F238E27FC236}">
              <a16:creationId xmlns:a16="http://schemas.microsoft.com/office/drawing/2014/main" id="{E4209119-DE8A-4A6C-AFED-6214B38B3142}"/>
            </a:ext>
          </a:extLst>
        </xdr:cNvPr>
        <xdr:cNvSpPr/>
      </xdr:nvSpPr>
      <xdr:spPr>
        <a:xfrm>
          <a:off x="36768911" y="5314709"/>
          <a:ext cx="366532" cy="424405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21</xdr:col>
      <xdr:colOff>216892</xdr:colOff>
      <xdr:row>48</xdr:row>
      <xdr:rowOff>96457</xdr:rowOff>
    </xdr:from>
    <xdr:to>
      <xdr:col>38</xdr:col>
      <xdr:colOff>183265</xdr:colOff>
      <xdr:row>76</xdr:row>
      <xdr:rowOff>118020</xdr:rowOff>
    </xdr:to>
    <xdr:pic>
      <xdr:nvPicPr>
        <xdr:cNvPr id="30" name="Picture 29" descr="Paradise is Real Backpack — High Spirit Bags">
          <a:extLst>
            <a:ext uri="{FF2B5EF4-FFF2-40B4-BE49-F238E27FC236}">
              <a16:creationId xmlns:a16="http://schemas.microsoft.com/office/drawing/2014/main" id="{EEA1B637-F8CC-4522-97D7-F19151F263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0183" y="9153647"/>
          <a:ext cx="5174981" cy="5153006"/>
        </a:xfrm>
        <a:prstGeom prst="rect">
          <a:avLst/>
        </a:prstGeom>
        <a:noFill/>
        <a:ln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46</xdr:col>
      <xdr:colOff>154331</xdr:colOff>
      <xdr:row>52</xdr:row>
      <xdr:rowOff>77164</xdr:rowOff>
    </xdr:from>
    <xdr:to>
      <xdr:col>51</xdr:col>
      <xdr:colOff>231495</xdr:colOff>
      <xdr:row>58</xdr:row>
      <xdr:rowOff>144683</xdr:rowOff>
    </xdr:to>
    <xdr:pic>
      <xdr:nvPicPr>
        <xdr:cNvPr id="31" name="Picture 30" descr="Flashlight Online">
          <a:extLst>
            <a:ext uri="{FF2B5EF4-FFF2-40B4-BE49-F238E27FC236}">
              <a16:creationId xmlns:a16="http://schemas.microsoft.com/office/drawing/2014/main" id="{674C9AAC-598E-4909-B2DA-93E04E214C3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238" t="6788" b="24773"/>
        <a:stretch/>
      </xdr:blipFill>
      <xdr:spPr bwMode="auto">
        <a:xfrm>
          <a:off x="13339825" y="9867417"/>
          <a:ext cx="1716911" cy="11671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96454</xdr:colOff>
      <xdr:row>59</xdr:row>
      <xdr:rowOff>9645</xdr:rowOff>
    </xdr:from>
    <xdr:to>
      <xdr:col>33</xdr:col>
      <xdr:colOff>86809</xdr:colOff>
      <xdr:row>62</xdr:row>
      <xdr:rowOff>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D0E9FF49-50F2-4594-9140-EB938424EC4E}"/>
            </a:ext>
          </a:extLst>
        </xdr:cNvPr>
        <xdr:cNvSpPr/>
      </xdr:nvSpPr>
      <xdr:spPr>
        <a:xfrm>
          <a:off x="8295188" y="11082759"/>
          <a:ext cx="684836" cy="540152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6</xdr:col>
      <xdr:colOff>163977</xdr:colOff>
      <xdr:row>37</xdr:row>
      <xdr:rowOff>163976</xdr:rowOff>
    </xdr:from>
    <xdr:to>
      <xdr:col>11</xdr:col>
      <xdr:colOff>9645</xdr:colOff>
      <xdr:row>41</xdr:row>
      <xdr:rowOff>78532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515816EB-B530-43AE-B169-68D6A4816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66129" y="7205242"/>
          <a:ext cx="1196048" cy="647619"/>
        </a:xfrm>
        <a:prstGeom prst="rect">
          <a:avLst/>
        </a:prstGeom>
      </xdr:spPr>
    </xdr:pic>
    <xdr:clientData/>
  </xdr:twoCellAnchor>
  <xdr:twoCellAnchor editAs="oneCell">
    <xdr:from>
      <xdr:col>89</xdr:col>
      <xdr:colOff>279721</xdr:colOff>
      <xdr:row>49</xdr:row>
      <xdr:rowOff>101237</xdr:rowOff>
    </xdr:from>
    <xdr:to>
      <xdr:col>101</xdr:col>
      <xdr:colOff>211913</xdr:colOff>
      <xdr:row>72</xdr:row>
      <xdr:rowOff>45717</xdr:rowOff>
    </xdr:to>
    <xdr:pic>
      <xdr:nvPicPr>
        <xdr:cNvPr id="33" name="Picture 32" descr="RFID Shoulder Bag - RFID protected shoulder bag ideal for travel.">
          <a:extLst>
            <a:ext uri="{FF2B5EF4-FFF2-40B4-BE49-F238E27FC236}">
              <a16:creationId xmlns:a16="http://schemas.microsoft.com/office/drawing/2014/main" id="{D867A175-FF32-4E6F-A739-055EB742A9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45772" y="9341693"/>
          <a:ext cx="4147306" cy="41595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115</xdr:col>
      <xdr:colOff>443695</xdr:colOff>
      <xdr:row>54</xdr:row>
      <xdr:rowOff>163974</xdr:rowOff>
    </xdr:from>
    <xdr:to>
      <xdr:col>118</xdr:col>
      <xdr:colOff>144684</xdr:colOff>
      <xdr:row>58</xdr:row>
      <xdr:rowOff>100360</xdr:rowOff>
    </xdr:to>
    <xdr:pic>
      <xdr:nvPicPr>
        <xdr:cNvPr id="35" name="Picture 34" descr="Clore Adds Line of Rechargeable Torch Lights | 2020-01-21 | Auto Service  Professional">
          <a:extLst>
            <a:ext uri="{FF2B5EF4-FFF2-40B4-BE49-F238E27FC236}">
              <a16:creationId xmlns:a16="http://schemas.microsoft.com/office/drawing/2014/main" id="{35F770A1-7A89-4F24-A877-E9ECBFD28AB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169" b="30687"/>
        <a:stretch/>
      </xdr:blipFill>
      <xdr:spPr bwMode="auto">
        <a:xfrm>
          <a:off x="38842708" y="10320759"/>
          <a:ext cx="1524001" cy="6694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84</xdr:col>
      <xdr:colOff>260431</xdr:colOff>
      <xdr:row>42</xdr:row>
      <xdr:rowOff>144684</xdr:rowOff>
    </xdr:from>
    <xdr:to>
      <xdr:col>88</xdr:col>
      <xdr:colOff>19291</xdr:colOff>
      <xdr:row>47</xdr:row>
      <xdr:rowOff>163976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CB812302-A5C1-4E87-86EF-CAD1DF25AB11}"/>
            </a:ext>
          </a:extLst>
        </xdr:cNvPr>
        <xdr:cNvSpPr/>
      </xdr:nvSpPr>
      <xdr:spPr>
        <a:xfrm>
          <a:off x="26438507" y="8102279"/>
          <a:ext cx="1109240" cy="935621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17</xdr:col>
      <xdr:colOff>183267</xdr:colOff>
      <xdr:row>40</xdr:row>
      <xdr:rowOff>154329</xdr:rowOff>
    </xdr:from>
    <xdr:to>
      <xdr:col>22</xdr:col>
      <xdr:colOff>70982</xdr:colOff>
      <xdr:row>46</xdr:row>
      <xdr:rowOff>54734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1F38D829-B827-4593-952A-9466863931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456254" y="7745392"/>
          <a:ext cx="1238095" cy="1000000"/>
        </a:xfrm>
        <a:prstGeom prst="rect">
          <a:avLst/>
        </a:prstGeom>
      </xdr:spPr>
    </xdr:pic>
    <xdr:clientData/>
  </xdr:twoCellAnchor>
  <xdr:twoCellAnchor>
    <xdr:from>
      <xdr:col>109</xdr:col>
      <xdr:colOff>7620</xdr:colOff>
      <xdr:row>40</xdr:row>
      <xdr:rowOff>137160</xdr:rowOff>
    </xdr:from>
    <xdr:to>
      <xdr:col>111</xdr:col>
      <xdr:colOff>190500</xdr:colOff>
      <xdr:row>42</xdr:row>
      <xdr:rowOff>160020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79AA89E6-0F2E-436F-AAD4-6FED043602D1}"/>
            </a:ext>
          </a:extLst>
        </xdr:cNvPr>
        <xdr:cNvSpPr txBox="1"/>
      </xdr:nvSpPr>
      <xdr:spPr>
        <a:xfrm>
          <a:off x="9220200" y="2148840"/>
          <a:ext cx="1402080" cy="3886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Data in numbers !</a:t>
          </a:r>
        </a:p>
      </xdr:txBody>
    </xdr:sp>
    <xdr:clientData/>
  </xdr:twoCellAnchor>
  <xdr:twoCellAnchor editAs="oneCell">
    <xdr:from>
      <xdr:col>61</xdr:col>
      <xdr:colOff>10211</xdr:colOff>
      <xdr:row>37</xdr:row>
      <xdr:rowOff>9644</xdr:rowOff>
    </xdr:from>
    <xdr:to>
      <xdr:col>77</xdr:col>
      <xdr:colOff>240281</xdr:colOff>
      <xdr:row>66</xdr:row>
      <xdr:rowOff>13657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1861FF75-F315-42FE-A63F-BDCF16DD6B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8394667" y="7050910"/>
          <a:ext cx="5631589" cy="53187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99394</xdr:colOff>
      <xdr:row>4</xdr:row>
      <xdr:rowOff>76200</xdr:rowOff>
    </xdr:from>
    <xdr:to>
      <xdr:col>26</xdr:col>
      <xdr:colOff>85725</xdr:colOff>
      <xdr:row>29</xdr:row>
      <xdr:rowOff>36409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EADF6F-C55B-46EE-A5CA-33577BFBCA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2514" y="838200"/>
          <a:ext cx="6691931" cy="4532209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5</xdr:col>
      <xdr:colOff>238125</xdr:colOff>
      <xdr:row>3</xdr:row>
      <xdr:rowOff>161925</xdr:rowOff>
    </xdr:from>
    <xdr:to>
      <xdr:col>10</xdr:col>
      <xdr:colOff>123825</xdr:colOff>
      <xdr:row>30</xdr:row>
      <xdr:rowOff>76200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F222BA78-1303-429C-B406-C46D7EDA4B87}"/>
            </a:ext>
          </a:extLst>
        </xdr:cNvPr>
        <xdr:cNvSpPr/>
      </xdr:nvSpPr>
      <xdr:spPr>
        <a:xfrm>
          <a:off x="1884045" y="725805"/>
          <a:ext cx="1767840" cy="488251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257174</xdr:colOff>
      <xdr:row>12</xdr:row>
      <xdr:rowOff>0</xdr:rowOff>
    </xdr:from>
    <xdr:to>
      <xdr:col>13</xdr:col>
      <xdr:colOff>257174</xdr:colOff>
      <xdr:row>15</xdr:row>
      <xdr:rowOff>95250</xdr:rowOff>
    </xdr:to>
    <xdr:sp macro="" textlink="">
      <xdr:nvSpPr>
        <xdr:cNvPr id="4" name="Speech Bubble: Rectangle with Corners Rounded 3">
          <a:extLst>
            <a:ext uri="{FF2B5EF4-FFF2-40B4-BE49-F238E27FC236}">
              <a16:creationId xmlns:a16="http://schemas.microsoft.com/office/drawing/2014/main" id="{520A533C-0921-4879-A378-7A33B6D6BD18}"/>
            </a:ext>
          </a:extLst>
        </xdr:cNvPr>
        <xdr:cNvSpPr/>
      </xdr:nvSpPr>
      <xdr:spPr>
        <a:xfrm>
          <a:off x="3785234" y="2225040"/>
          <a:ext cx="1165860" cy="643890"/>
        </a:xfrm>
        <a:prstGeom prst="wedgeRoundRectCallout">
          <a:avLst>
            <a:gd name="adj1" fmla="val -62833"/>
            <a:gd name="adj2" fmla="val 73138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1st kernel with 5 layers  </a:t>
          </a:r>
        </a:p>
      </xdr:txBody>
    </xdr:sp>
    <xdr:clientData/>
  </xdr:twoCellAnchor>
  <xdr:twoCellAnchor>
    <xdr:from>
      <xdr:col>18</xdr:col>
      <xdr:colOff>85725</xdr:colOff>
      <xdr:row>1</xdr:row>
      <xdr:rowOff>85725</xdr:rowOff>
    </xdr:from>
    <xdr:to>
      <xdr:col>19</xdr:col>
      <xdr:colOff>9525</xdr:colOff>
      <xdr:row>6</xdr:row>
      <xdr:rowOff>9525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FD9DEFEF-58F0-410F-BD6D-EA8615365974}"/>
            </a:ext>
          </a:extLst>
        </xdr:cNvPr>
        <xdr:cNvCxnSpPr/>
      </xdr:nvCxnSpPr>
      <xdr:spPr>
        <a:xfrm flipH="1" flipV="1">
          <a:off x="7827645" y="268605"/>
          <a:ext cx="533400" cy="8686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123825</xdr:colOff>
      <xdr:row>1</xdr:row>
      <xdr:rowOff>85725</xdr:rowOff>
    </xdr:from>
    <xdr:to>
      <xdr:col>18</xdr:col>
      <xdr:colOff>57150</xdr:colOff>
      <xdr:row>4</xdr:row>
      <xdr:rowOff>76200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43A4A907-4F2A-49D9-B092-59C1608D98D4}"/>
            </a:ext>
          </a:extLst>
        </xdr:cNvPr>
        <xdr:cNvCxnSpPr/>
      </xdr:nvCxnSpPr>
      <xdr:spPr>
        <a:xfrm flipH="1">
          <a:off x="5427345" y="268605"/>
          <a:ext cx="2371725" cy="5695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276225</xdr:colOff>
      <xdr:row>4</xdr:row>
      <xdr:rowOff>66675</xdr:rowOff>
    </xdr:from>
    <xdr:to>
      <xdr:col>14</xdr:col>
      <xdr:colOff>114300</xdr:colOff>
      <xdr:row>12</xdr:row>
      <xdr:rowOff>19050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E3AC3B67-6E63-4690-BCA7-9D0D37278637}"/>
            </a:ext>
          </a:extLst>
        </xdr:cNvPr>
        <xdr:cNvCxnSpPr/>
      </xdr:nvCxnSpPr>
      <xdr:spPr>
        <a:xfrm flipH="1">
          <a:off x="4535805" y="828675"/>
          <a:ext cx="882015" cy="14154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161925</xdr:colOff>
      <xdr:row>1</xdr:row>
      <xdr:rowOff>9525</xdr:rowOff>
    </xdr:from>
    <xdr:to>
      <xdr:col>16</xdr:col>
      <xdr:colOff>561975</xdr:colOff>
      <xdr:row>5</xdr:row>
      <xdr:rowOff>47625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F966EE82-3F98-4692-B2D6-FE96A251F6D2}"/>
            </a:ext>
          </a:extLst>
        </xdr:cNvPr>
        <xdr:cNvCxnSpPr/>
      </xdr:nvCxnSpPr>
      <xdr:spPr>
        <a:xfrm flipV="1">
          <a:off x="4421505" y="192405"/>
          <a:ext cx="2663190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600075</xdr:colOff>
      <xdr:row>1</xdr:row>
      <xdr:rowOff>0</xdr:rowOff>
    </xdr:from>
    <xdr:to>
      <xdr:col>27</xdr:col>
      <xdr:colOff>476250</xdr:colOff>
      <xdr:row>1</xdr:row>
      <xdr:rowOff>95250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DC97C7E5-7CB0-4EDF-AEFA-B36CDC2012B1}"/>
            </a:ext>
          </a:extLst>
        </xdr:cNvPr>
        <xdr:cNvCxnSpPr/>
      </xdr:nvCxnSpPr>
      <xdr:spPr>
        <a:xfrm>
          <a:off x="7122795" y="182880"/>
          <a:ext cx="6581775" cy="95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333375</xdr:colOff>
      <xdr:row>1</xdr:row>
      <xdr:rowOff>114300</xdr:rowOff>
    </xdr:from>
    <xdr:to>
      <xdr:col>27</xdr:col>
      <xdr:colOff>495300</xdr:colOff>
      <xdr:row>16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1224F6E7-ADBD-4037-997C-28E9B10F0EC6}"/>
            </a:ext>
          </a:extLst>
        </xdr:cNvPr>
        <xdr:cNvCxnSpPr/>
      </xdr:nvCxnSpPr>
      <xdr:spPr>
        <a:xfrm flipH="1">
          <a:off x="12342495" y="297180"/>
          <a:ext cx="1381125" cy="26593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304800</xdr:colOff>
      <xdr:row>17</xdr:row>
      <xdr:rowOff>76200</xdr:rowOff>
    </xdr:from>
    <xdr:to>
      <xdr:col>29</xdr:col>
      <xdr:colOff>409575</xdr:colOff>
      <xdr:row>19</xdr:row>
      <xdr:rowOff>104775</xdr:rowOff>
    </xdr:to>
    <xdr:sp macro="" textlink="">
      <xdr:nvSpPr>
        <xdr:cNvPr id="11" name="Callout: Bent Line 10">
          <a:extLst>
            <a:ext uri="{FF2B5EF4-FFF2-40B4-BE49-F238E27FC236}">
              <a16:creationId xmlns:a16="http://schemas.microsoft.com/office/drawing/2014/main" id="{D4AD0FE8-95DF-4DF9-A1CE-A3DD15F3D8A9}"/>
            </a:ext>
          </a:extLst>
        </xdr:cNvPr>
        <xdr:cNvSpPr/>
      </xdr:nvSpPr>
      <xdr:spPr>
        <a:xfrm>
          <a:off x="13533120" y="3215640"/>
          <a:ext cx="1323975" cy="394335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44505"/>
            <a:gd name="adj6" fmla="val -91272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calculation is shown</a:t>
          </a:r>
        </a:p>
      </xdr:txBody>
    </xdr:sp>
    <xdr:clientData/>
  </xdr:twoCellAnchor>
  <xdr:twoCellAnchor>
    <xdr:from>
      <xdr:col>27</xdr:col>
      <xdr:colOff>533400</xdr:colOff>
      <xdr:row>11</xdr:row>
      <xdr:rowOff>9525</xdr:rowOff>
    </xdr:from>
    <xdr:to>
      <xdr:col>32</xdr:col>
      <xdr:colOff>295275</xdr:colOff>
      <xdr:row>13</xdr:row>
      <xdr:rowOff>114300</xdr:rowOff>
    </xdr:to>
    <xdr:sp macro="" textlink="">
      <xdr:nvSpPr>
        <xdr:cNvPr id="12" name="Callout: Bent Line 11">
          <a:extLst>
            <a:ext uri="{FF2B5EF4-FFF2-40B4-BE49-F238E27FC236}">
              <a16:creationId xmlns:a16="http://schemas.microsoft.com/office/drawing/2014/main" id="{FE07A6C0-08B9-4B95-A5CD-6C5DCDE9ECCA}"/>
            </a:ext>
          </a:extLst>
        </xdr:cNvPr>
        <xdr:cNvSpPr/>
      </xdr:nvSpPr>
      <xdr:spPr>
        <a:xfrm>
          <a:off x="13761720" y="2051685"/>
          <a:ext cx="2809875" cy="470535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58779"/>
            <a:gd name="adj6" fmla="val -58395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similarly, this will be the output from 3rd kernel of size 3*3</a:t>
          </a:r>
        </a:p>
      </xdr:txBody>
    </xdr:sp>
    <xdr:clientData/>
  </xdr:twoCellAnchor>
  <xdr:twoCellAnchor>
    <xdr:from>
      <xdr:col>27</xdr:col>
      <xdr:colOff>381000</xdr:colOff>
      <xdr:row>14</xdr:row>
      <xdr:rowOff>19050</xdr:rowOff>
    </xdr:from>
    <xdr:to>
      <xdr:col>32</xdr:col>
      <xdr:colOff>142875</xdr:colOff>
      <xdr:row>16</xdr:row>
      <xdr:rowOff>123825</xdr:rowOff>
    </xdr:to>
    <xdr:sp macro="" textlink="">
      <xdr:nvSpPr>
        <xdr:cNvPr id="13" name="Callout: Bent Line 12">
          <a:extLst>
            <a:ext uri="{FF2B5EF4-FFF2-40B4-BE49-F238E27FC236}">
              <a16:creationId xmlns:a16="http://schemas.microsoft.com/office/drawing/2014/main" id="{F3235AEF-A8A7-4E2C-B75D-4B5092F00AF9}"/>
            </a:ext>
          </a:extLst>
        </xdr:cNvPr>
        <xdr:cNvSpPr/>
      </xdr:nvSpPr>
      <xdr:spPr>
        <a:xfrm>
          <a:off x="13609320" y="2609850"/>
          <a:ext cx="2809875" cy="470535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60820"/>
            <a:gd name="adj6" fmla="val -46870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similarly, this will be the output from 2nd kernel of size 3*3</a:t>
          </a:r>
        </a:p>
      </xdr:txBody>
    </xdr:sp>
    <xdr:clientData/>
  </xdr:twoCellAnchor>
  <xdr:twoCellAnchor>
    <xdr:from>
      <xdr:col>27</xdr:col>
      <xdr:colOff>304800</xdr:colOff>
      <xdr:row>7</xdr:row>
      <xdr:rowOff>114300</xdr:rowOff>
    </xdr:from>
    <xdr:to>
      <xdr:col>32</xdr:col>
      <xdr:colOff>66675</xdr:colOff>
      <xdr:row>10</xdr:row>
      <xdr:rowOff>38100</xdr:rowOff>
    </xdr:to>
    <xdr:sp macro="" textlink="">
      <xdr:nvSpPr>
        <xdr:cNvPr id="14" name="Callout: Bent Line 13">
          <a:extLst>
            <a:ext uri="{FF2B5EF4-FFF2-40B4-BE49-F238E27FC236}">
              <a16:creationId xmlns:a16="http://schemas.microsoft.com/office/drawing/2014/main" id="{3407677E-D569-4B75-8077-8AB96ECB6751}"/>
            </a:ext>
          </a:extLst>
        </xdr:cNvPr>
        <xdr:cNvSpPr/>
      </xdr:nvSpPr>
      <xdr:spPr>
        <a:xfrm>
          <a:off x="13533120" y="1424940"/>
          <a:ext cx="2809875" cy="47244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271024"/>
            <a:gd name="adj6" fmla="val -60090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similarly, this will be the output from 4th kernel of size 3*3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596901</xdr:colOff>
      <xdr:row>11</xdr:row>
      <xdr:rowOff>12700</xdr:rowOff>
    </xdr:from>
    <xdr:to>
      <xdr:col>3</xdr:col>
      <xdr:colOff>437941</xdr:colOff>
      <xdr:row>20</xdr:row>
      <xdr:rowOff>18743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0F3F90-4158-41CD-87D6-2EFACC52C8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6901" y="2024380"/>
          <a:ext cx="1669840" cy="1651963"/>
        </a:xfrm>
        <a:prstGeom prst="rect">
          <a:avLst/>
        </a:prstGeom>
      </xdr:spPr>
    </xdr:pic>
    <xdr:clientData/>
  </xdr:twoCellAnchor>
  <xdr:twoCellAnchor editAs="oneCell">
    <xdr:from>
      <xdr:col>0</xdr:col>
      <xdr:colOff>603250</xdr:colOff>
      <xdr:row>1</xdr:row>
      <xdr:rowOff>63500</xdr:rowOff>
    </xdr:from>
    <xdr:to>
      <xdr:col>3</xdr:col>
      <xdr:colOff>400135</xdr:colOff>
      <xdr:row>10</xdr:row>
      <xdr:rowOff>12405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37DC49-9490-4137-B44B-D51B056775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250" y="246380"/>
          <a:ext cx="1625685" cy="1594825"/>
        </a:xfrm>
        <a:prstGeom prst="rect">
          <a:avLst/>
        </a:prstGeom>
      </xdr:spPr>
    </xdr:pic>
    <xdr:clientData/>
  </xdr:twoCellAnchor>
  <xdr:twoCellAnchor editAs="oneCell">
    <xdr:from>
      <xdr:col>4</xdr:col>
      <xdr:colOff>469901</xdr:colOff>
      <xdr:row>10</xdr:row>
      <xdr:rowOff>146050</xdr:rowOff>
    </xdr:from>
    <xdr:to>
      <xdr:col>7</xdr:col>
      <xdr:colOff>349189</xdr:colOff>
      <xdr:row>20</xdr:row>
      <xdr:rowOff>6043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0D86BEA-44EF-4A0F-9B43-163DE1E80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08301" y="1974850"/>
          <a:ext cx="1708088" cy="1688793"/>
        </a:xfrm>
        <a:prstGeom prst="rect">
          <a:avLst/>
        </a:prstGeom>
      </xdr:spPr>
    </xdr:pic>
    <xdr:clientData/>
  </xdr:twoCellAnchor>
  <xdr:twoCellAnchor editAs="oneCell">
    <xdr:from>
      <xdr:col>8</xdr:col>
      <xdr:colOff>273051</xdr:colOff>
      <xdr:row>10</xdr:row>
      <xdr:rowOff>146050</xdr:rowOff>
    </xdr:from>
    <xdr:to>
      <xdr:col>11</xdr:col>
      <xdr:colOff>126841</xdr:colOff>
      <xdr:row>19</xdr:row>
      <xdr:rowOff>164793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AFC35F0-D2CE-45AA-80C4-D068E01FD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49851" y="1974850"/>
          <a:ext cx="1682590" cy="1664663"/>
        </a:xfrm>
        <a:prstGeom prst="rect">
          <a:avLst/>
        </a:prstGeom>
      </xdr:spPr>
    </xdr:pic>
    <xdr:clientData/>
  </xdr:twoCellAnchor>
  <xdr:twoCellAnchor editAs="oneCell">
    <xdr:from>
      <xdr:col>1</xdr:col>
      <xdr:colOff>50801</xdr:colOff>
      <xdr:row>21</xdr:row>
      <xdr:rowOff>76200</xdr:rowOff>
    </xdr:from>
    <xdr:to>
      <xdr:col>3</xdr:col>
      <xdr:colOff>419273</xdr:colOff>
      <xdr:row>30</xdr:row>
      <xdr:rowOff>12700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423F061-B867-45A2-BEF7-FBC9E9914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0401" y="3916680"/>
          <a:ext cx="1587672" cy="1582420"/>
        </a:xfrm>
        <a:prstGeom prst="rect">
          <a:avLst/>
        </a:prstGeom>
      </xdr:spPr>
    </xdr:pic>
    <xdr:clientData/>
  </xdr:twoCellAnchor>
  <xdr:twoCellAnchor editAs="oneCell">
    <xdr:from>
      <xdr:col>4</xdr:col>
      <xdr:colOff>514351</xdr:colOff>
      <xdr:row>21</xdr:row>
      <xdr:rowOff>0</xdr:rowOff>
    </xdr:from>
    <xdr:to>
      <xdr:col>7</xdr:col>
      <xdr:colOff>272917</xdr:colOff>
      <xdr:row>29</xdr:row>
      <xdr:rowOff>120343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6312B92-8A7F-4937-8940-C3E6B34107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952751" y="3840480"/>
          <a:ext cx="1587366" cy="1583383"/>
        </a:xfrm>
        <a:prstGeom prst="rect">
          <a:avLst/>
        </a:prstGeom>
      </xdr:spPr>
    </xdr:pic>
    <xdr:clientData/>
  </xdr:twoCellAnchor>
  <xdr:twoCellAnchor editAs="oneCell">
    <xdr:from>
      <xdr:col>8</xdr:col>
      <xdr:colOff>234951</xdr:colOff>
      <xdr:row>20</xdr:row>
      <xdr:rowOff>184140</xdr:rowOff>
    </xdr:from>
    <xdr:to>
      <xdr:col>10</xdr:col>
      <xdr:colOff>571500</xdr:colOff>
      <xdr:row>29</xdr:row>
      <xdr:rowOff>88593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89738E9-865E-4B46-A8DC-39455811C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111751" y="3841740"/>
          <a:ext cx="1555749" cy="1550373"/>
        </a:xfrm>
        <a:prstGeom prst="rect">
          <a:avLst/>
        </a:prstGeom>
      </xdr:spPr>
    </xdr:pic>
    <xdr:clientData/>
  </xdr:twoCellAnchor>
  <xdr:twoCellAnchor editAs="oneCell">
    <xdr:from>
      <xdr:col>8</xdr:col>
      <xdr:colOff>234951</xdr:colOff>
      <xdr:row>31</xdr:row>
      <xdr:rowOff>50800</xdr:rowOff>
    </xdr:from>
    <xdr:to>
      <xdr:col>10</xdr:col>
      <xdr:colOff>482935</xdr:colOff>
      <xdr:row>39</xdr:row>
      <xdr:rowOff>50493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1D3494C-2FA9-4CC4-B3E7-F272579072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111751" y="5720080"/>
          <a:ext cx="1467184" cy="146273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95251</xdr:colOff>
      <xdr:row>31</xdr:row>
      <xdr:rowOff>0</xdr:rowOff>
    </xdr:from>
    <xdr:to>
      <xdr:col>3</xdr:col>
      <xdr:colOff>368537</xdr:colOff>
      <xdr:row>39</xdr:row>
      <xdr:rowOff>25093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3174C62-F48C-489D-8EEC-7D53DF81E3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04851" y="5669280"/>
          <a:ext cx="1492486" cy="1488133"/>
        </a:xfrm>
        <a:prstGeom prst="rect">
          <a:avLst/>
        </a:prstGeom>
      </xdr:spPr>
    </xdr:pic>
    <xdr:clientData/>
  </xdr:twoCellAnchor>
  <xdr:twoCellAnchor editAs="oneCell">
    <xdr:from>
      <xdr:col>4</xdr:col>
      <xdr:colOff>501650</xdr:colOff>
      <xdr:row>31</xdr:row>
      <xdr:rowOff>38100</xdr:rowOff>
    </xdr:from>
    <xdr:to>
      <xdr:col>7</xdr:col>
      <xdr:colOff>127383</xdr:colOff>
      <xdr:row>39</xdr:row>
      <xdr:rowOff>25093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F8F2F5-AACB-4F56-94A7-C8DD37BC5E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940050" y="5707380"/>
          <a:ext cx="1454533" cy="145003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40</xdr:row>
      <xdr:rowOff>19050</xdr:rowOff>
    </xdr:from>
    <xdr:to>
      <xdr:col>3</xdr:col>
      <xdr:colOff>340190</xdr:colOff>
      <xdr:row>48</xdr:row>
      <xdr:rowOff>56843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23775CB-E452-4E93-8096-9966278E2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04850" y="7334250"/>
          <a:ext cx="1464140" cy="1500833"/>
        </a:xfrm>
        <a:prstGeom prst="rect">
          <a:avLst/>
        </a:prstGeom>
      </xdr:spPr>
    </xdr:pic>
    <xdr:clientData/>
  </xdr:twoCellAnchor>
  <xdr:twoCellAnchor editAs="oneCell">
    <xdr:from>
      <xdr:col>4</xdr:col>
      <xdr:colOff>590550</xdr:colOff>
      <xdr:row>40</xdr:row>
      <xdr:rowOff>57150</xdr:rowOff>
    </xdr:from>
    <xdr:to>
      <xdr:col>7</xdr:col>
      <xdr:colOff>145900</xdr:colOff>
      <xdr:row>48</xdr:row>
      <xdr:rowOff>12393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AEF286F-E7F1-4C9D-B6DC-58A9CD1CF7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028950" y="7372350"/>
          <a:ext cx="1384150" cy="1418283"/>
        </a:xfrm>
        <a:prstGeom prst="rect">
          <a:avLst/>
        </a:prstGeom>
      </xdr:spPr>
    </xdr:pic>
    <xdr:clientData/>
  </xdr:twoCellAnchor>
  <xdr:twoCellAnchor editAs="oneCell">
    <xdr:from>
      <xdr:col>8</xdr:col>
      <xdr:colOff>266700</xdr:colOff>
      <xdr:row>40</xdr:row>
      <xdr:rowOff>0</xdr:rowOff>
    </xdr:from>
    <xdr:to>
      <xdr:col>10</xdr:col>
      <xdr:colOff>505487</xdr:colOff>
      <xdr:row>48</xdr:row>
      <xdr:rowOff>31443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C0990EBF-7168-4A31-9402-C05BA2C375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143500" y="7315200"/>
          <a:ext cx="1457987" cy="1494483"/>
        </a:xfrm>
        <a:prstGeom prst="rect">
          <a:avLst/>
        </a:prstGeom>
      </xdr:spPr>
    </xdr:pic>
    <xdr:clientData/>
  </xdr:twoCellAnchor>
  <xdr:twoCellAnchor editAs="oneCell">
    <xdr:from>
      <xdr:col>8</xdr:col>
      <xdr:colOff>241300</xdr:colOff>
      <xdr:row>49</xdr:row>
      <xdr:rowOff>120650</xdr:rowOff>
    </xdr:from>
    <xdr:to>
      <xdr:col>10</xdr:col>
      <xdr:colOff>517006</xdr:colOff>
      <xdr:row>58</xdr:row>
      <xdr:rowOff>6043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EB1117A-14D0-4A00-B816-B4C84FCD8E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118100" y="9081770"/>
          <a:ext cx="1494906" cy="1531313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49</xdr:row>
      <xdr:rowOff>57150</xdr:rowOff>
    </xdr:from>
    <xdr:to>
      <xdr:col>3</xdr:col>
      <xdr:colOff>387052</xdr:colOff>
      <xdr:row>58</xdr:row>
      <xdr:rowOff>37793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4C2204F-B365-40C7-95C6-EF367C9997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28650" y="9018270"/>
          <a:ext cx="1587202" cy="1626563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571500</xdr:colOff>
      <xdr:row>49</xdr:row>
      <xdr:rowOff>71168</xdr:rowOff>
    </xdr:from>
    <xdr:to>
      <xdr:col>7</xdr:col>
      <xdr:colOff>279400</xdr:colOff>
      <xdr:row>58</xdr:row>
      <xdr:rowOff>963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7065EF3-41A9-4493-A169-5B45C8F354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009900" y="9032288"/>
          <a:ext cx="1536700" cy="1575715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95251</xdr:colOff>
      <xdr:row>30</xdr:row>
      <xdr:rowOff>171450</xdr:rowOff>
    </xdr:from>
    <xdr:to>
      <xdr:col>14</xdr:col>
      <xdr:colOff>362211</xdr:colOff>
      <xdr:row>39</xdr:row>
      <xdr:rowOff>6043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0BEDE39-CB4A-4F70-8A93-7506D76B35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410451" y="5657850"/>
          <a:ext cx="1486160" cy="1480513"/>
        </a:xfrm>
        <a:prstGeom prst="rect">
          <a:avLst/>
        </a:prstGeom>
      </xdr:spPr>
    </xdr:pic>
    <xdr:clientData/>
  </xdr:twoCellAnchor>
  <xdr:twoCellAnchor editAs="oneCell">
    <xdr:from>
      <xdr:col>15</xdr:col>
      <xdr:colOff>63501</xdr:colOff>
      <xdr:row>31</xdr:row>
      <xdr:rowOff>13159</xdr:rowOff>
    </xdr:from>
    <xdr:to>
      <xdr:col>17</xdr:col>
      <xdr:colOff>279401</xdr:colOff>
      <xdr:row>38</xdr:row>
      <xdr:rowOff>164793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66BAD66-C9E8-423D-AB41-36F88BEA01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9207501" y="5682439"/>
          <a:ext cx="1435100" cy="1431794"/>
        </a:xfrm>
        <a:prstGeom prst="rect">
          <a:avLst/>
        </a:prstGeom>
      </xdr:spPr>
    </xdr:pic>
    <xdr:clientData/>
  </xdr:twoCellAnchor>
  <xdr:twoCellAnchor editAs="oneCell">
    <xdr:from>
      <xdr:col>18</xdr:col>
      <xdr:colOff>57151</xdr:colOff>
      <xdr:row>31</xdr:row>
      <xdr:rowOff>64107</xdr:rowOff>
    </xdr:from>
    <xdr:to>
      <xdr:col>20</xdr:col>
      <xdr:colOff>234951</xdr:colOff>
      <xdr:row>38</xdr:row>
      <xdr:rowOff>177493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7FF9EF2C-5930-42CC-AEA2-64820045B2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1029951" y="5733387"/>
          <a:ext cx="1397000" cy="1393546"/>
        </a:xfrm>
        <a:prstGeom prst="rect">
          <a:avLst/>
        </a:prstGeom>
      </xdr:spPr>
    </xdr:pic>
    <xdr:clientData/>
  </xdr:twoCellAnchor>
  <xdr:twoCellAnchor editAs="oneCell">
    <xdr:from>
      <xdr:col>12</xdr:col>
      <xdr:colOff>209550</xdr:colOff>
      <xdr:row>40</xdr:row>
      <xdr:rowOff>17472</xdr:rowOff>
    </xdr:from>
    <xdr:to>
      <xdr:col>14</xdr:col>
      <xdr:colOff>419100</xdr:colOff>
      <xdr:row>48</xdr:row>
      <xdr:rowOff>18743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A8335BBF-AB8A-4D84-9A6F-7F8AA53C02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524750" y="7332672"/>
          <a:ext cx="1428750" cy="1464311"/>
        </a:xfrm>
        <a:prstGeom prst="rect">
          <a:avLst/>
        </a:prstGeom>
      </xdr:spPr>
    </xdr:pic>
    <xdr:clientData/>
  </xdr:twoCellAnchor>
  <xdr:twoCellAnchor editAs="oneCell">
    <xdr:from>
      <xdr:col>15</xdr:col>
      <xdr:colOff>184150</xdr:colOff>
      <xdr:row>40</xdr:row>
      <xdr:rowOff>27074</xdr:rowOff>
    </xdr:from>
    <xdr:to>
      <xdr:col>17</xdr:col>
      <xdr:colOff>292100</xdr:colOff>
      <xdr:row>47</xdr:row>
      <xdr:rowOff>107643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F8EBEBAE-A72D-4AA1-8FA3-FA9DCE5554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9328150" y="7342274"/>
          <a:ext cx="1327150" cy="1360729"/>
        </a:xfrm>
        <a:prstGeom prst="rect">
          <a:avLst/>
        </a:prstGeom>
      </xdr:spPr>
    </xdr:pic>
    <xdr:clientData/>
  </xdr:twoCellAnchor>
  <xdr:twoCellAnchor editAs="oneCell">
    <xdr:from>
      <xdr:col>18</xdr:col>
      <xdr:colOff>165100</xdr:colOff>
      <xdr:row>40</xdr:row>
      <xdr:rowOff>43432</xdr:rowOff>
    </xdr:from>
    <xdr:to>
      <xdr:col>20</xdr:col>
      <xdr:colOff>260350</xdr:colOff>
      <xdr:row>47</xdr:row>
      <xdr:rowOff>110894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4C02E3C0-4E14-4E2D-88D9-913D742631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1137900" y="7358632"/>
          <a:ext cx="1314450" cy="1347622"/>
        </a:xfrm>
        <a:prstGeom prst="rect">
          <a:avLst/>
        </a:prstGeom>
      </xdr:spPr>
    </xdr:pic>
    <xdr:clientData/>
  </xdr:twoCellAnchor>
  <xdr:twoCellAnchor editAs="oneCell">
    <xdr:from>
      <xdr:col>12</xdr:col>
      <xdr:colOff>114300</xdr:colOff>
      <xdr:row>49</xdr:row>
      <xdr:rowOff>76200</xdr:rowOff>
    </xdr:from>
    <xdr:to>
      <xdr:col>14</xdr:col>
      <xdr:colOff>468372</xdr:colOff>
      <xdr:row>58</xdr:row>
      <xdr:rowOff>42467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218D2C19-73C6-4254-84E0-B6B1FC8832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429500" y="9037320"/>
          <a:ext cx="1573272" cy="1612187"/>
        </a:xfrm>
        <a:prstGeom prst="rect">
          <a:avLst/>
        </a:prstGeom>
      </xdr:spPr>
    </xdr:pic>
    <xdr:clientData/>
  </xdr:twoCellAnchor>
  <xdr:twoCellAnchor editAs="oneCell">
    <xdr:from>
      <xdr:col>15</xdr:col>
      <xdr:colOff>91360</xdr:colOff>
      <xdr:row>49</xdr:row>
      <xdr:rowOff>82550</xdr:rowOff>
    </xdr:from>
    <xdr:to>
      <xdr:col>17</xdr:col>
      <xdr:colOff>416588</xdr:colOff>
      <xdr:row>58</xdr:row>
      <xdr:rowOff>19050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D741A701-6877-4529-832B-97B14B7EF6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235360" y="9043670"/>
          <a:ext cx="1544428" cy="1582420"/>
        </a:xfrm>
        <a:prstGeom prst="rect">
          <a:avLst/>
        </a:prstGeom>
      </xdr:spPr>
    </xdr:pic>
    <xdr:clientData/>
  </xdr:twoCellAnchor>
  <xdr:twoCellAnchor editAs="oneCell">
    <xdr:from>
      <xdr:col>18</xdr:col>
      <xdr:colOff>82550</xdr:colOff>
      <xdr:row>49</xdr:row>
      <xdr:rowOff>38961</xdr:rowOff>
    </xdr:from>
    <xdr:to>
      <xdr:col>20</xdr:col>
      <xdr:colOff>393700</xdr:colOff>
      <xdr:row>57</xdr:row>
      <xdr:rowOff>145083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D8A4EF95-504F-4A74-9ADD-43685EB40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1055350" y="9000081"/>
          <a:ext cx="1530350" cy="15691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F9752-5418-4027-9C38-E70FAFDA83D1}">
  <dimension ref="A1:DK45"/>
  <sheetViews>
    <sheetView topLeftCell="AM1" zoomScale="70" zoomScaleNormal="70" workbookViewId="0">
      <selection activeCell="BN6" sqref="BN6"/>
    </sheetView>
  </sheetViews>
  <sheetFormatPr defaultRowHeight="14.4" x14ac:dyDescent="0.3"/>
  <cols>
    <col min="1" max="1" width="3.77734375" customWidth="1"/>
    <col min="2" max="5" width="2.77734375" bestFit="1" customWidth="1"/>
    <col min="6" max="25" width="3.88671875" bestFit="1" customWidth="1"/>
    <col min="26" max="29" width="4.109375" customWidth="1"/>
    <col min="30" max="30" width="4.33203125" customWidth="1"/>
    <col min="31" max="33" width="5" customWidth="1"/>
    <col min="34" max="34" width="5.21875" customWidth="1"/>
    <col min="35" max="60" width="4.77734375" customWidth="1"/>
    <col min="62" max="69" width="4.77734375" customWidth="1"/>
    <col min="70" max="81" width="5" customWidth="1"/>
    <col min="82" max="83" width="4.44140625" bestFit="1" customWidth="1"/>
    <col min="84" max="84" width="5.5546875" bestFit="1" customWidth="1"/>
    <col min="85" max="92" width="4.88671875" bestFit="1" customWidth="1"/>
    <col min="93" max="93" width="7.77734375" customWidth="1"/>
    <col min="94" max="95" width="2.5546875" bestFit="1" customWidth="1"/>
    <col min="96" max="96" width="4.44140625" bestFit="1" customWidth="1"/>
    <col min="97" max="99" width="4.88671875" bestFit="1" customWidth="1"/>
    <col min="101" max="104" width="5.77734375" customWidth="1"/>
    <col min="105" max="105" width="2.5546875" bestFit="1" customWidth="1"/>
    <col min="106" max="108" width="5.5546875" bestFit="1" customWidth="1"/>
    <col min="109" max="110" width="5.5546875" customWidth="1"/>
    <col min="112" max="112" width="8.6640625" bestFit="1" customWidth="1"/>
  </cols>
  <sheetData>
    <row r="1" spans="1:115" ht="15.6" x14ac:dyDescent="0.3">
      <c r="B1" s="17" t="s">
        <v>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I1" s="17" t="s">
        <v>1</v>
      </c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K1" s="17" t="s">
        <v>2</v>
      </c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CD1" s="17" t="s">
        <v>3</v>
      </c>
      <c r="CE1" s="17"/>
      <c r="CF1" s="17"/>
      <c r="CG1" s="17"/>
      <c r="CH1" s="17"/>
      <c r="CI1" s="17"/>
      <c r="CJ1" s="17"/>
      <c r="CK1" s="17"/>
      <c r="CL1" s="17"/>
      <c r="CM1" s="17"/>
      <c r="CN1" s="17"/>
      <c r="CQ1" s="18" t="s">
        <v>4</v>
      </c>
      <c r="CR1" s="18"/>
      <c r="CS1" s="18"/>
      <c r="CT1" s="18"/>
      <c r="CU1" s="18"/>
      <c r="DA1" s="21" t="s">
        <v>1</v>
      </c>
      <c r="DB1" s="21"/>
      <c r="DC1" s="21"/>
      <c r="DD1" s="21"/>
      <c r="DE1" s="1"/>
      <c r="DF1" s="1"/>
      <c r="DH1" s="20" t="s">
        <v>5</v>
      </c>
    </row>
    <row r="2" spans="1:115" ht="15.6" x14ac:dyDescent="0.3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Q2" s="18"/>
      <c r="CR2" s="18"/>
      <c r="CS2" s="18"/>
      <c r="CT2" s="18"/>
      <c r="CU2" s="18"/>
      <c r="DA2" s="21"/>
      <c r="DB2" s="21"/>
      <c r="DC2" s="21"/>
      <c r="DD2" s="21"/>
      <c r="DE2" s="1"/>
      <c r="DF2" s="1"/>
      <c r="DH2" s="20"/>
    </row>
    <row r="3" spans="1:115" x14ac:dyDescent="0.3">
      <c r="A3" s="2"/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  <c r="N3" s="2">
        <v>13</v>
      </c>
      <c r="O3" s="2">
        <v>14</v>
      </c>
      <c r="P3" s="2">
        <v>15</v>
      </c>
      <c r="Q3" s="2">
        <v>16</v>
      </c>
      <c r="R3" s="2">
        <v>17</v>
      </c>
      <c r="S3" s="2">
        <v>18</v>
      </c>
      <c r="T3" s="2">
        <v>19</v>
      </c>
      <c r="U3" s="2">
        <v>20</v>
      </c>
      <c r="V3" s="2">
        <v>21</v>
      </c>
      <c r="W3" s="2">
        <v>22</v>
      </c>
      <c r="X3" s="2">
        <v>23</v>
      </c>
      <c r="Y3" s="2">
        <v>24</v>
      </c>
      <c r="Z3" s="2">
        <v>25</v>
      </c>
      <c r="AA3" s="2">
        <v>26</v>
      </c>
      <c r="AB3" s="2">
        <v>27</v>
      </c>
      <c r="AC3" s="2">
        <v>28</v>
      </c>
      <c r="AI3" s="2">
        <v>1</v>
      </c>
      <c r="AJ3" s="2">
        <v>2</v>
      </c>
      <c r="AK3" s="2">
        <v>3</v>
      </c>
      <c r="AL3" s="2">
        <v>4</v>
      </c>
      <c r="AM3" s="2">
        <v>5</v>
      </c>
      <c r="AN3" s="2">
        <v>6</v>
      </c>
      <c r="AO3" s="2">
        <v>7</v>
      </c>
      <c r="AP3" s="2">
        <v>8</v>
      </c>
      <c r="AQ3" s="2">
        <v>9</v>
      </c>
      <c r="AR3" s="2">
        <v>10</v>
      </c>
      <c r="AS3" s="2">
        <v>11</v>
      </c>
      <c r="AT3" s="2">
        <v>12</v>
      </c>
      <c r="AU3" s="2">
        <v>13</v>
      </c>
      <c r="AV3" s="2">
        <v>14</v>
      </c>
      <c r="AW3" s="2">
        <v>15</v>
      </c>
      <c r="AX3" s="2">
        <v>16</v>
      </c>
      <c r="AY3" s="2">
        <v>17</v>
      </c>
      <c r="AZ3" s="2">
        <v>18</v>
      </c>
      <c r="BA3" s="2">
        <v>19</v>
      </c>
      <c r="BB3" s="2">
        <v>20</v>
      </c>
      <c r="BC3" s="2">
        <v>21</v>
      </c>
      <c r="BD3" s="2">
        <v>22</v>
      </c>
      <c r="BE3" s="2">
        <v>23</v>
      </c>
      <c r="BF3" s="2">
        <v>24</v>
      </c>
      <c r="BG3" s="2">
        <v>25</v>
      </c>
      <c r="BH3" s="2">
        <v>26</v>
      </c>
      <c r="BK3" s="2">
        <v>1</v>
      </c>
      <c r="BL3" s="2">
        <v>2</v>
      </c>
      <c r="BM3" s="2">
        <v>3</v>
      </c>
      <c r="BN3" s="2">
        <v>4</v>
      </c>
      <c r="BO3" s="2">
        <v>5</v>
      </c>
      <c r="BP3" s="2">
        <v>6</v>
      </c>
      <c r="BQ3" s="2">
        <v>7</v>
      </c>
      <c r="BR3" s="2">
        <v>8</v>
      </c>
      <c r="BS3" s="2">
        <v>9</v>
      </c>
      <c r="BT3" s="2">
        <v>10</v>
      </c>
      <c r="BU3" s="2">
        <v>11</v>
      </c>
      <c r="BV3" s="2">
        <v>12</v>
      </c>
      <c r="BW3" s="2">
        <v>13</v>
      </c>
      <c r="CD3" s="2">
        <v>1</v>
      </c>
      <c r="CE3" s="2">
        <v>2</v>
      </c>
      <c r="CF3" s="2">
        <v>3</v>
      </c>
      <c r="CG3" s="2">
        <v>4</v>
      </c>
      <c r="CH3" s="2">
        <v>5</v>
      </c>
      <c r="CI3" s="2">
        <v>6</v>
      </c>
      <c r="CJ3" s="2">
        <v>7</v>
      </c>
      <c r="CK3" s="2">
        <v>8</v>
      </c>
      <c r="CL3" s="2">
        <v>9</v>
      </c>
      <c r="CM3" s="2">
        <v>10</v>
      </c>
      <c r="CN3" s="2">
        <v>11</v>
      </c>
      <c r="CQ3" s="2">
        <v>1</v>
      </c>
      <c r="CR3" s="2">
        <v>2</v>
      </c>
      <c r="CS3" s="2">
        <v>3</v>
      </c>
      <c r="CT3" s="2">
        <v>4</v>
      </c>
      <c r="CU3" s="2">
        <v>5</v>
      </c>
      <c r="DB3" s="2">
        <v>1</v>
      </c>
      <c r="DC3" s="2">
        <v>2</v>
      </c>
      <c r="DD3" s="2">
        <v>3</v>
      </c>
      <c r="DE3" s="2"/>
      <c r="DF3" s="2"/>
      <c r="DH3" s="3">
        <v>-1938</v>
      </c>
    </row>
    <row r="4" spans="1:115" ht="21" x14ac:dyDescent="0.3">
      <c r="A4" s="2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H4" s="2">
        <v>1</v>
      </c>
      <c r="AI4">
        <f>SUMPRODUCT(B4:D6,$AE$8:$AG$10)</f>
        <v>0</v>
      </c>
      <c r="AJ4">
        <f>SUMPRODUCT(C4:E6,$AE$8:$AG$10)</f>
        <v>0</v>
      </c>
      <c r="AK4">
        <f t="shared" ref="AK4:AK29" si="0">SUMPRODUCT(D4:F6,$AE$8:$AG$10)</f>
        <v>0</v>
      </c>
      <c r="AL4">
        <f t="shared" ref="AL4:AL29" si="1">SUMPRODUCT(E4:G6,$AE$8:$AG$10)</f>
        <v>0</v>
      </c>
      <c r="AM4">
        <f t="shared" ref="AM4:AM29" si="2">SUMPRODUCT(F4:H6,$AE$8:$AG$10)</f>
        <v>0</v>
      </c>
      <c r="AN4">
        <f t="shared" ref="AN4:AN29" si="3">SUMPRODUCT(G4:I6,$AE$8:$AG$10)</f>
        <v>0</v>
      </c>
      <c r="AO4">
        <f t="shared" ref="AO4:AO29" si="4">SUMPRODUCT(H4:J6,$AE$8:$AG$10)</f>
        <v>0</v>
      </c>
      <c r="AP4">
        <f t="shared" ref="AP4:AP29" si="5">SUMPRODUCT(I4:K6,$AE$8:$AG$10)</f>
        <v>0</v>
      </c>
      <c r="AQ4">
        <f t="shared" ref="AQ4:AQ29" si="6">SUMPRODUCT(J4:L6,$AE$8:$AG$10)</f>
        <v>0</v>
      </c>
      <c r="AR4">
        <f t="shared" ref="AR4:AR29" si="7">SUMPRODUCT(K4:M6,$AE$8:$AG$10)</f>
        <v>0</v>
      </c>
      <c r="AS4">
        <f t="shared" ref="AS4:AS29" si="8">SUMPRODUCT(L4:N6,$AE$8:$AG$10)</f>
        <v>0</v>
      </c>
      <c r="AT4">
        <f t="shared" ref="AT4:AT29" si="9">SUMPRODUCT(M4:O6,$AE$8:$AG$10)</f>
        <v>0</v>
      </c>
      <c r="AU4">
        <f t="shared" ref="AU4:AU29" si="10">SUMPRODUCT(N4:P6,$AE$8:$AG$10)</f>
        <v>0</v>
      </c>
      <c r="AV4">
        <f t="shared" ref="AV4:AV29" si="11">SUMPRODUCT(O4:Q6,$AE$8:$AG$10)</f>
        <v>0</v>
      </c>
      <c r="AW4">
        <f t="shared" ref="AW4:AW29" si="12">SUMPRODUCT(P4:R6,$AE$8:$AG$10)</f>
        <v>0</v>
      </c>
      <c r="AX4">
        <f t="shared" ref="AX4:AX29" si="13">SUMPRODUCT(Q4:S6,$AE$8:$AG$10)</f>
        <v>0</v>
      </c>
      <c r="AY4">
        <f t="shared" ref="AY4:AY29" si="14">SUMPRODUCT(R4:T6,$AE$8:$AG$10)</f>
        <v>0</v>
      </c>
      <c r="AZ4">
        <f t="shared" ref="AZ4:AZ29" si="15">SUMPRODUCT(S4:U6,$AE$8:$AG$10)</f>
        <v>0</v>
      </c>
      <c r="BA4">
        <f t="shared" ref="BA4:BA29" si="16">SUMPRODUCT(T4:V6,$AE$8:$AG$10)</f>
        <v>0</v>
      </c>
      <c r="BB4">
        <f t="shared" ref="BB4:BB29" si="17">SUMPRODUCT(U4:W6,$AE$8:$AG$10)</f>
        <v>0</v>
      </c>
      <c r="BC4">
        <f t="shared" ref="BC4:BC29" si="18">SUMPRODUCT(V4:X6,$AE$8:$AG$10)</f>
        <v>0</v>
      </c>
      <c r="BD4">
        <f t="shared" ref="BD4:BD29" si="19">SUMPRODUCT(W4:Y6,$AE$8:$AG$10)</f>
        <v>0</v>
      </c>
      <c r="BE4">
        <f t="shared" ref="BE4:BE29" si="20">SUMPRODUCT(X4:Z6,$AE$8:$AG$10)</f>
        <v>0</v>
      </c>
      <c r="BF4">
        <f t="shared" ref="BF4:BF29" si="21">SUMPRODUCT(Y4:AA6,$AE$8:$AG$10)</f>
        <v>0</v>
      </c>
      <c r="BG4">
        <f t="shared" ref="BG4:BG29" si="22">SUMPRODUCT(Z4:AB6,$AE$8:$AG$10)</f>
        <v>0</v>
      </c>
      <c r="BH4">
        <f t="shared" ref="BH4:BH29" si="23">SUMPRODUCT(AA4:AC6,$AE$8:$AG$10)</f>
        <v>0</v>
      </c>
      <c r="BJ4" s="2">
        <v>1</v>
      </c>
      <c r="BK4">
        <f>MAX(AI4:AJ5)</f>
        <v>0</v>
      </c>
      <c r="BL4">
        <f>MAX(AK4:AL5)</f>
        <v>0</v>
      </c>
      <c r="BM4">
        <f>MAX(AM4:AN5)</f>
        <v>0</v>
      </c>
      <c r="BN4">
        <f>MAX(AO4:AP5)</f>
        <v>0</v>
      </c>
      <c r="BO4">
        <f>MAX(AQ4:AR5)</f>
        <v>0</v>
      </c>
      <c r="BP4">
        <f>MAX(AS4:AT5)</f>
        <v>0</v>
      </c>
      <c r="BQ4">
        <f>MAX(AU4:AV5)</f>
        <v>0</v>
      </c>
      <c r="BR4">
        <f>MAX(AW4:AX5)</f>
        <v>0</v>
      </c>
      <c r="BS4">
        <f>MAX(AY4:AZ5)</f>
        <v>0</v>
      </c>
      <c r="BT4">
        <f>MAX(BA4:BB5)</f>
        <v>0</v>
      </c>
      <c r="BU4">
        <f>MAX(BC4:BD5)</f>
        <v>0</v>
      </c>
      <c r="BV4">
        <f>MAX(BE4:BF5)</f>
        <v>0</v>
      </c>
      <c r="BW4">
        <f>MAX(BG4:BH5)</f>
        <v>0</v>
      </c>
      <c r="BY4" s="18" t="s">
        <v>6</v>
      </c>
      <c r="BZ4" s="18"/>
      <c r="CA4" s="18"/>
      <c r="CC4" s="2">
        <v>1</v>
      </c>
      <c r="CD4">
        <f>SUMPRODUCT(BK4:BM6,$BY$6:$CA$8)</f>
        <v>0</v>
      </c>
      <c r="CE4">
        <f t="shared" ref="CE4:CI14" si="24">SUMPRODUCT(BL4:BN6,$BY$6:$CA$8)</f>
        <v>0</v>
      </c>
      <c r="CF4">
        <f>SUMPRODUCT(BM4:BO6,$BY$6:$CA$8)</f>
        <v>-60</v>
      </c>
      <c r="CG4">
        <f t="shared" si="24"/>
        <v>-158</v>
      </c>
      <c r="CH4">
        <f t="shared" si="24"/>
        <v>-222</v>
      </c>
      <c r="CI4">
        <f>SUMPRODUCT(BP4:BR6,$BY$6:$CA$8)</f>
        <v>-79</v>
      </c>
      <c r="CJ4">
        <f t="shared" ref="CJ4:CN14" si="25">SUMPRODUCT(BQ4:BS6,$BY$6:$CA$8)</f>
        <v>-216</v>
      </c>
      <c r="CK4">
        <f t="shared" si="25"/>
        <v>832</v>
      </c>
      <c r="CL4">
        <f t="shared" si="25"/>
        <v>472</v>
      </c>
      <c r="CM4">
        <f t="shared" si="25"/>
        <v>981</v>
      </c>
      <c r="CN4">
        <f t="shared" si="25"/>
        <v>1946</v>
      </c>
      <c r="CP4" s="2">
        <v>1</v>
      </c>
      <c r="CQ4">
        <f>MAX(CD4:CE5)</f>
        <v>0</v>
      </c>
      <c r="CR4">
        <f>MAX(CF4:CG5)</f>
        <v>-60</v>
      </c>
      <c r="CS4">
        <f>MAX(CH4:CI5)</f>
        <v>563</v>
      </c>
      <c r="CT4">
        <f>MAX(CJ4:CK5)</f>
        <v>1819</v>
      </c>
      <c r="CU4">
        <f>MAX(CL4:CM5)</f>
        <v>1832</v>
      </c>
      <c r="CW4" s="18" t="s">
        <v>6</v>
      </c>
      <c r="CX4" s="18"/>
      <c r="CY4" s="18"/>
      <c r="CZ4" s="4"/>
      <c r="DA4" s="2">
        <v>1</v>
      </c>
      <c r="DB4">
        <f>SUMPRODUCT(CQ4:CS6,$CW$6:$CY$8)</f>
        <v>-1938</v>
      </c>
      <c r="DC4">
        <f t="shared" ref="DB4:DD6" si="26">SUMPRODUCT(CR4:CT6,$CW$6:$CY$8)</f>
        <v>-4629</v>
      </c>
      <c r="DD4">
        <f>SUMPRODUCT(CS4:CU6,$CW$6:$CY$8)</f>
        <v>922</v>
      </c>
      <c r="DH4" s="3">
        <v>-4629</v>
      </c>
    </row>
    <row r="5" spans="1:115" ht="21" x14ac:dyDescent="0.3">
      <c r="A5" s="2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H5" s="2">
        <v>2</v>
      </c>
      <c r="AI5">
        <f t="shared" ref="AI5:AI29" si="27">SUMPRODUCT(B5:D7,$AE$8:$AG$10)</f>
        <v>0</v>
      </c>
      <c r="AJ5">
        <f>SUMPRODUCT(C5:E7,$AE$8:$AG$10)</f>
        <v>0</v>
      </c>
      <c r="AK5">
        <f t="shared" si="0"/>
        <v>0</v>
      </c>
      <c r="AL5">
        <f t="shared" si="1"/>
        <v>0</v>
      </c>
      <c r="AM5">
        <f t="shared" si="2"/>
        <v>0</v>
      </c>
      <c r="AN5">
        <f t="shared" si="3"/>
        <v>0</v>
      </c>
      <c r="AO5">
        <f t="shared" si="4"/>
        <v>0</v>
      </c>
      <c r="AP5">
        <f t="shared" si="5"/>
        <v>0</v>
      </c>
      <c r="AQ5">
        <f t="shared" si="6"/>
        <v>0</v>
      </c>
      <c r="AR5">
        <f t="shared" si="7"/>
        <v>0</v>
      </c>
      <c r="AS5">
        <f t="shared" si="8"/>
        <v>0</v>
      </c>
      <c r="AT5">
        <f t="shared" si="9"/>
        <v>0</v>
      </c>
      <c r="AU5">
        <f t="shared" si="10"/>
        <v>0</v>
      </c>
      <c r="AV5">
        <f t="shared" si="11"/>
        <v>0</v>
      </c>
      <c r="AW5">
        <f t="shared" si="12"/>
        <v>0</v>
      </c>
      <c r="AX5">
        <f t="shared" si="13"/>
        <v>0</v>
      </c>
      <c r="AY5">
        <f t="shared" si="14"/>
        <v>0</v>
      </c>
      <c r="AZ5">
        <f t="shared" si="15"/>
        <v>0</v>
      </c>
      <c r="BA5">
        <f t="shared" si="16"/>
        <v>0</v>
      </c>
      <c r="BB5">
        <f t="shared" si="17"/>
        <v>0</v>
      </c>
      <c r="BC5">
        <f t="shared" si="18"/>
        <v>0</v>
      </c>
      <c r="BD5">
        <f t="shared" si="19"/>
        <v>0</v>
      </c>
      <c r="BE5">
        <f t="shared" si="20"/>
        <v>0</v>
      </c>
      <c r="BF5">
        <f t="shared" si="21"/>
        <v>0</v>
      </c>
      <c r="BG5">
        <f t="shared" si="22"/>
        <v>0</v>
      </c>
      <c r="BH5">
        <f t="shared" si="23"/>
        <v>0</v>
      </c>
      <c r="BJ5" s="2">
        <v>2</v>
      </c>
      <c r="BK5">
        <f>MAX(AI6:AJ7)</f>
        <v>0</v>
      </c>
      <c r="BL5">
        <f>MAX(AK6:AL7)</f>
        <v>0</v>
      </c>
      <c r="BM5">
        <f>MAX(AM6:AN7)</f>
        <v>0</v>
      </c>
      <c r="BN5">
        <f>MAX(AO6:AP7)</f>
        <v>0</v>
      </c>
      <c r="BO5">
        <f>MAX(AQ6:AR7)</f>
        <v>0</v>
      </c>
      <c r="BP5">
        <f>MAX(AS6:AT7)</f>
        <v>0</v>
      </c>
      <c r="BQ5">
        <f>MAX(AU6:AV7)</f>
        <v>0</v>
      </c>
      <c r="BR5">
        <f>MAX(AW6:AX7)</f>
        <v>0</v>
      </c>
      <c r="BS5">
        <f>MAX(AY6:AZ7)</f>
        <v>110</v>
      </c>
      <c r="BT5">
        <f>MAX(BA6:BB7)</f>
        <v>9</v>
      </c>
      <c r="BU5">
        <f>MAX(BC6:BD7)</f>
        <v>128</v>
      </c>
      <c r="BV5">
        <f>MAX(BE6:BF7)</f>
        <v>247</v>
      </c>
      <c r="BW5">
        <f>MAX(BG6:BH7)</f>
        <v>0</v>
      </c>
      <c r="BY5" s="18"/>
      <c r="BZ5" s="18"/>
      <c r="CA5" s="18"/>
      <c r="CC5" s="2">
        <v>2</v>
      </c>
      <c r="CD5">
        <f t="shared" ref="CD5:CD14" si="28">SUMPRODUCT(BK5:BM7,$BY$6:$CA$8)</f>
        <v>0</v>
      </c>
      <c r="CE5">
        <f t="shared" si="24"/>
        <v>0</v>
      </c>
      <c r="CF5">
        <f t="shared" si="24"/>
        <v>-1010</v>
      </c>
      <c r="CG5">
        <f t="shared" si="24"/>
        <v>-785</v>
      </c>
      <c r="CH5">
        <f t="shared" si="24"/>
        <v>-202</v>
      </c>
      <c r="CI5">
        <f>SUMPRODUCT(BP5:BR7,$BY$6:$CA$8)</f>
        <v>563</v>
      </c>
      <c r="CJ5">
        <f t="shared" si="25"/>
        <v>203</v>
      </c>
      <c r="CK5">
        <f t="shared" si="25"/>
        <v>1819</v>
      </c>
      <c r="CL5">
        <f t="shared" si="25"/>
        <v>1225</v>
      </c>
      <c r="CM5">
        <f t="shared" si="25"/>
        <v>1832</v>
      </c>
      <c r="CN5">
        <f t="shared" si="25"/>
        <v>2273</v>
      </c>
      <c r="CP5" s="2">
        <v>2</v>
      </c>
      <c r="CQ5">
        <f>MAX(CD6:CE7)</f>
        <v>0</v>
      </c>
      <c r="CR5">
        <f>MAX(CF6:CG7)</f>
        <v>-116</v>
      </c>
      <c r="CS5">
        <f>MAX(CH6:CI7)</f>
        <v>2822</v>
      </c>
      <c r="CT5">
        <f>MAX(CJ6:CK7)</f>
        <v>2767</v>
      </c>
      <c r="CU5">
        <f>MAX(CL6:CM7)</f>
        <v>1818</v>
      </c>
      <c r="CW5" s="18"/>
      <c r="CX5" s="18"/>
      <c r="CY5" s="18"/>
      <c r="CZ5" s="4"/>
      <c r="DA5" s="2">
        <v>2</v>
      </c>
      <c r="DB5">
        <f t="shared" si="26"/>
        <v>-878</v>
      </c>
      <c r="DC5">
        <f t="shared" si="26"/>
        <v>-1411</v>
      </c>
      <c r="DD5">
        <f t="shared" si="26"/>
        <v>-3704</v>
      </c>
      <c r="DH5" s="3">
        <v>922</v>
      </c>
    </row>
    <row r="6" spans="1:115" x14ac:dyDescent="0.3">
      <c r="A6" s="2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E6" s="18" t="s">
        <v>6</v>
      </c>
      <c r="AF6" s="18"/>
      <c r="AG6" s="18"/>
      <c r="AH6" s="2">
        <v>3</v>
      </c>
      <c r="AI6">
        <f t="shared" si="27"/>
        <v>0</v>
      </c>
      <c r="AJ6">
        <f t="shared" ref="AJ6:AJ29" si="29">SUMPRODUCT(C6:E8,$AE$8:$AG$10)</f>
        <v>0</v>
      </c>
      <c r="AK6">
        <f>SUMPRODUCT(D6:F8,$AE$8:$AG$10)</f>
        <v>0</v>
      </c>
      <c r="AL6">
        <f t="shared" si="1"/>
        <v>0</v>
      </c>
      <c r="AM6">
        <f t="shared" si="2"/>
        <v>0</v>
      </c>
      <c r="AN6">
        <f t="shared" si="3"/>
        <v>0</v>
      </c>
      <c r="AO6">
        <f t="shared" si="4"/>
        <v>0</v>
      </c>
      <c r="AP6">
        <f t="shared" si="5"/>
        <v>0</v>
      </c>
      <c r="AQ6">
        <f t="shared" si="6"/>
        <v>0</v>
      </c>
      <c r="AR6">
        <f t="shared" si="7"/>
        <v>0</v>
      </c>
      <c r="AS6">
        <f t="shared" si="8"/>
        <v>0</v>
      </c>
      <c r="AT6">
        <f t="shared" si="9"/>
        <v>0</v>
      </c>
      <c r="AU6">
        <f t="shared" si="10"/>
        <v>0</v>
      </c>
      <c r="AV6">
        <f t="shared" si="11"/>
        <v>0</v>
      </c>
      <c r="AW6">
        <f t="shared" si="12"/>
        <v>0</v>
      </c>
      <c r="AX6">
        <f t="shared" si="13"/>
        <v>0</v>
      </c>
      <c r="AY6">
        <f t="shared" si="14"/>
        <v>0</v>
      </c>
      <c r="AZ6">
        <f t="shared" si="15"/>
        <v>0</v>
      </c>
      <c r="BA6">
        <f t="shared" si="16"/>
        <v>0</v>
      </c>
      <c r="BB6">
        <f t="shared" si="17"/>
        <v>0</v>
      </c>
      <c r="BC6">
        <f t="shared" si="18"/>
        <v>0</v>
      </c>
      <c r="BD6">
        <f t="shared" si="19"/>
        <v>0</v>
      </c>
      <c r="BE6">
        <f t="shared" si="20"/>
        <v>0</v>
      </c>
      <c r="BF6">
        <f t="shared" si="21"/>
        <v>0</v>
      </c>
      <c r="BG6">
        <f t="shared" si="22"/>
        <v>0</v>
      </c>
      <c r="BH6">
        <f t="shared" si="23"/>
        <v>0</v>
      </c>
      <c r="BJ6" s="2">
        <v>3</v>
      </c>
      <c r="BK6">
        <f>MAX(AI8:AJ9)</f>
        <v>0</v>
      </c>
      <c r="BL6">
        <f>MAX(AK8:AL9)</f>
        <v>0</v>
      </c>
      <c r="BM6">
        <f>MAX(AM8:AN9)</f>
        <v>0</v>
      </c>
      <c r="BN6">
        <f>MAX(AO8:AP9)</f>
        <v>-30</v>
      </c>
      <c r="BO6">
        <f>MAX(AQ8:AR9)</f>
        <v>-64</v>
      </c>
      <c r="BP6">
        <f>MAX(AS8:AT9)</f>
        <v>-79</v>
      </c>
      <c r="BQ6">
        <f>MAX(AU8:AV9)</f>
        <v>0</v>
      </c>
      <c r="BR6">
        <f>MAX(AW8:AX9)</f>
        <v>-108</v>
      </c>
      <c r="BS6">
        <f>MAX(AY8:AZ9)</f>
        <v>360</v>
      </c>
      <c r="BT6">
        <f>MAX(BA8:BB9)</f>
        <v>-8</v>
      </c>
      <c r="BU6">
        <f>MAX(BC8:BD9)</f>
        <v>362</v>
      </c>
      <c r="BV6">
        <f>MAX(BE8:BF9)</f>
        <v>481</v>
      </c>
      <c r="BW6">
        <f>MAX(BG8:BH9)</f>
        <v>0</v>
      </c>
      <c r="BY6" s="3">
        <v>0</v>
      </c>
      <c r="BZ6" s="3">
        <v>1</v>
      </c>
      <c r="CA6" s="3">
        <v>2</v>
      </c>
      <c r="CB6" s="3"/>
      <c r="CC6" s="2">
        <v>3</v>
      </c>
      <c r="CD6">
        <f t="shared" si="28"/>
        <v>0</v>
      </c>
      <c r="CE6">
        <f t="shared" si="24"/>
        <v>-60</v>
      </c>
      <c r="CF6">
        <f t="shared" si="24"/>
        <v>-1268</v>
      </c>
      <c r="CG6">
        <f t="shared" si="24"/>
        <v>-985</v>
      </c>
      <c r="CH6">
        <f t="shared" si="24"/>
        <v>137</v>
      </c>
      <c r="CI6">
        <f t="shared" si="24"/>
        <v>2030</v>
      </c>
      <c r="CJ6">
        <f t="shared" si="25"/>
        <v>1497</v>
      </c>
      <c r="CK6">
        <f t="shared" si="25"/>
        <v>2183</v>
      </c>
      <c r="CL6">
        <f t="shared" si="25"/>
        <v>1727</v>
      </c>
      <c r="CM6">
        <f t="shared" si="25"/>
        <v>1818</v>
      </c>
      <c r="CN6">
        <f t="shared" si="25"/>
        <v>1183</v>
      </c>
      <c r="CP6" s="2">
        <v>3</v>
      </c>
      <c r="CQ6">
        <f>MAX(CD8:CE9)</f>
        <v>0</v>
      </c>
      <c r="CR6">
        <f>MAX(CF8:CG9)</f>
        <v>196</v>
      </c>
      <c r="CS6">
        <f>MAX(CH8:CI9)</f>
        <v>1994</v>
      </c>
      <c r="CT6">
        <f>MAX(CJ8:CK9)</f>
        <v>2510</v>
      </c>
      <c r="CU6">
        <f>MAX(CL8:CM9)</f>
        <v>2383</v>
      </c>
      <c r="CW6" s="3">
        <v>-1</v>
      </c>
      <c r="CX6" s="3">
        <v>1</v>
      </c>
      <c r="CY6" s="3">
        <v>0</v>
      </c>
      <c r="CZ6" s="3"/>
      <c r="DA6" s="2">
        <v>3</v>
      </c>
      <c r="DB6">
        <f t="shared" si="26"/>
        <v>-2072</v>
      </c>
      <c r="DC6">
        <f t="shared" si="26"/>
        <v>-2131</v>
      </c>
      <c r="DD6">
        <f t="shared" si="26"/>
        <v>-1914</v>
      </c>
      <c r="DH6" s="3">
        <v>-878</v>
      </c>
    </row>
    <row r="7" spans="1:115" x14ac:dyDescent="0.3">
      <c r="A7" s="2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E7" s="18"/>
      <c r="AF7" s="18"/>
      <c r="AG7" s="18"/>
      <c r="AH7" s="2">
        <v>4</v>
      </c>
      <c r="AI7">
        <f t="shared" si="27"/>
        <v>0</v>
      </c>
      <c r="AJ7">
        <f t="shared" si="29"/>
        <v>0</v>
      </c>
      <c r="AK7">
        <f t="shared" si="0"/>
        <v>0</v>
      </c>
      <c r="AL7">
        <f t="shared" si="1"/>
        <v>0</v>
      </c>
      <c r="AM7">
        <f t="shared" si="2"/>
        <v>0</v>
      </c>
      <c r="AN7">
        <f t="shared" si="3"/>
        <v>0</v>
      </c>
      <c r="AO7">
        <f t="shared" si="4"/>
        <v>0</v>
      </c>
      <c r="AP7">
        <f t="shared" si="5"/>
        <v>0</v>
      </c>
      <c r="AQ7">
        <f t="shared" si="6"/>
        <v>0</v>
      </c>
      <c r="AR7">
        <f t="shared" si="7"/>
        <v>0</v>
      </c>
      <c r="AS7">
        <f t="shared" si="8"/>
        <v>-3</v>
      </c>
      <c r="AT7">
        <f t="shared" si="9"/>
        <v>-18</v>
      </c>
      <c r="AU7">
        <f t="shared" si="10"/>
        <v>-15</v>
      </c>
      <c r="AV7">
        <f t="shared" si="11"/>
        <v>0</v>
      </c>
      <c r="AW7">
        <f t="shared" si="12"/>
        <v>-108</v>
      </c>
      <c r="AX7">
        <f t="shared" si="13"/>
        <v>-118</v>
      </c>
      <c r="AY7">
        <f t="shared" si="14"/>
        <v>-49</v>
      </c>
      <c r="AZ7">
        <f t="shared" si="15"/>
        <v>110</v>
      </c>
      <c r="BA7">
        <f>SUMPRODUCT(T7:V9,$AE$8:$AG$10)</f>
        <v>9</v>
      </c>
      <c r="BB7">
        <f t="shared" si="17"/>
        <v>-229</v>
      </c>
      <c r="BC7">
        <f t="shared" si="18"/>
        <v>-81</v>
      </c>
      <c r="BD7">
        <f t="shared" si="19"/>
        <v>128</v>
      </c>
      <c r="BE7">
        <f t="shared" si="20"/>
        <v>247</v>
      </c>
      <c r="BF7">
        <f t="shared" si="21"/>
        <v>127</v>
      </c>
      <c r="BG7">
        <f t="shared" si="22"/>
        <v>0</v>
      </c>
      <c r="BH7">
        <f t="shared" si="23"/>
        <v>0</v>
      </c>
      <c r="BJ7" s="2">
        <v>4</v>
      </c>
      <c r="BK7">
        <f>MAX(AI10:AJ11)</f>
        <v>0</v>
      </c>
      <c r="BL7">
        <f>MAX(AK10:AL11)</f>
        <v>0</v>
      </c>
      <c r="BM7">
        <f>MAX(AM10:AN11)</f>
        <v>0</v>
      </c>
      <c r="BN7">
        <f>MAX(AO10:AP11)</f>
        <v>-475</v>
      </c>
      <c r="BO7">
        <f>MAX(AQ10:AR11)</f>
        <v>-76</v>
      </c>
      <c r="BP7">
        <f>MAX(AS10:AT11)</f>
        <v>48</v>
      </c>
      <c r="BQ7">
        <f>MAX(AU10:AV11)</f>
        <v>297</v>
      </c>
      <c r="BR7">
        <f>MAX(AW10:AX11)</f>
        <v>-49</v>
      </c>
      <c r="BS7">
        <f>MAX(AY10:AZ11)</f>
        <v>564</v>
      </c>
      <c r="BT7">
        <f>MAX(BA10:BB11)</f>
        <v>26</v>
      </c>
      <c r="BU7">
        <f>MAX(BC10:BD11)</f>
        <v>234</v>
      </c>
      <c r="BV7">
        <f>MAX(BE10:BF11)</f>
        <v>234</v>
      </c>
      <c r="BW7">
        <f>MAX(BG10:BH11)</f>
        <v>0</v>
      </c>
      <c r="BY7" s="3">
        <v>1</v>
      </c>
      <c r="BZ7" s="3">
        <v>2</v>
      </c>
      <c r="CA7" s="3">
        <v>0</v>
      </c>
      <c r="CB7" s="3"/>
      <c r="CC7" s="2">
        <v>4</v>
      </c>
      <c r="CD7">
        <f t="shared" si="28"/>
        <v>0</v>
      </c>
      <c r="CE7">
        <f t="shared" si="24"/>
        <v>-950</v>
      </c>
      <c r="CF7">
        <f t="shared" si="24"/>
        <v>-787</v>
      </c>
      <c r="CG7">
        <f t="shared" si="24"/>
        <v>-116</v>
      </c>
      <c r="CH7">
        <f t="shared" si="24"/>
        <v>380</v>
      </c>
      <c r="CI7">
        <f t="shared" si="24"/>
        <v>2822</v>
      </c>
      <c r="CJ7">
        <f t="shared" si="25"/>
        <v>2767</v>
      </c>
      <c r="CK7">
        <f t="shared" si="25"/>
        <v>1781</v>
      </c>
      <c r="CL7">
        <f t="shared" si="25"/>
        <v>997</v>
      </c>
      <c r="CM7">
        <f t="shared" si="25"/>
        <v>702</v>
      </c>
      <c r="CN7">
        <f t="shared" si="25"/>
        <v>234</v>
      </c>
      <c r="CP7" s="2">
        <v>4</v>
      </c>
      <c r="CQ7">
        <f>MAX(CD10:CE11)</f>
        <v>0</v>
      </c>
      <c r="CR7">
        <f>MAX(CF10:CG11)</f>
        <v>0</v>
      </c>
      <c r="CS7">
        <f>MAX(CH10:CI11)</f>
        <v>566</v>
      </c>
      <c r="CT7">
        <f>MAX(CJ10:CK11)</f>
        <v>2551</v>
      </c>
      <c r="CU7">
        <f>MAX(CL10:CM11)</f>
        <v>3699</v>
      </c>
      <c r="CW7" s="3">
        <v>1</v>
      </c>
      <c r="CX7" s="3">
        <v>-1</v>
      </c>
      <c r="CY7" s="3">
        <v>0</v>
      </c>
      <c r="CZ7" s="3"/>
      <c r="DA7" s="2"/>
      <c r="DH7" s="3">
        <v>-1411</v>
      </c>
    </row>
    <row r="8" spans="1:115" x14ac:dyDescent="0.3">
      <c r="A8" s="2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E8" s="3">
        <v>1</v>
      </c>
      <c r="AF8" s="3">
        <v>0</v>
      </c>
      <c r="AG8" s="3">
        <v>-1</v>
      </c>
      <c r="AH8" s="2">
        <v>5</v>
      </c>
      <c r="AI8">
        <f t="shared" si="27"/>
        <v>0</v>
      </c>
      <c r="AJ8">
        <f t="shared" si="29"/>
        <v>0</v>
      </c>
      <c r="AK8">
        <f t="shared" si="0"/>
        <v>0</v>
      </c>
      <c r="AL8">
        <f t="shared" si="1"/>
        <v>0</v>
      </c>
      <c r="AM8">
        <f t="shared" si="2"/>
        <v>0</v>
      </c>
      <c r="AN8">
        <f t="shared" si="3"/>
        <v>0</v>
      </c>
      <c r="AO8">
        <f>SUMPRODUCT(H8:J10,$AE$8:$AG$10)</f>
        <v>-30</v>
      </c>
      <c r="AP8">
        <f t="shared" si="5"/>
        <v>-36</v>
      </c>
      <c r="AQ8">
        <f t="shared" si="6"/>
        <v>-64</v>
      </c>
      <c r="AR8">
        <f t="shared" si="7"/>
        <v>-118</v>
      </c>
      <c r="AS8">
        <f t="shared" si="8"/>
        <v>-79</v>
      </c>
      <c r="AT8">
        <f t="shared" si="9"/>
        <v>-117</v>
      </c>
      <c r="AU8">
        <f t="shared" si="10"/>
        <v>-98</v>
      </c>
      <c r="AV8">
        <f t="shared" si="11"/>
        <v>0</v>
      </c>
      <c r="AW8">
        <f t="shared" si="12"/>
        <v>-108</v>
      </c>
      <c r="AX8">
        <f t="shared" si="13"/>
        <v>-118</v>
      </c>
      <c r="AY8">
        <f t="shared" si="14"/>
        <v>-21</v>
      </c>
      <c r="AZ8">
        <f t="shared" si="15"/>
        <v>191</v>
      </c>
      <c r="BA8">
        <f t="shared" si="16"/>
        <v>-19</v>
      </c>
      <c r="BB8">
        <f t="shared" si="17"/>
        <v>-299</v>
      </c>
      <c r="BC8">
        <f t="shared" si="18"/>
        <v>-23</v>
      </c>
      <c r="BD8">
        <f t="shared" si="19"/>
        <v>306</v>
      </c>
      <c r="BE8">
        <f t="shared" si="20"/>
        <v>442</v>
      </c>
      <c r="BF8">
        <f t="shared" si="21"/>
        <v>191</v>
      </c>
      <c r="BG8">
        <f t="shared" si="22"/>
        <v>0</v>
      </c>
      <c r="BH8">
        <f t="shared" si="23"/>
        <v>0</v>
      </c>
      <c r="BJ8" s="2">
        <v>5</v>
      </c>
      <c r="BK8">
        <f>MAX(AI12:AJ13)</f>
        <v>0</v>
      </c>
      <c r="BL8">
        <f>MAX(AK12:AL13)</f>
        <v>0</v>
      </c>
      <c r="BM8">
        <f>MAX(AM12:AN13)</f>
        <v>0</v>
      </c>
      <c r="BN8">
        <f>MAX(AO12:AP13)</f>
        <v>-80</v>
      </c>
      <c r="BO8">
        <f>MAX(AQ12:AR13)</f>
        <v>-28</v>
      </c>
      <c r="BP8">
        <f>MAX(AS12:AT13)</f>
        <v>112</v>
      </c>
      <c r="BQ8">
        <f>MAX(AU12:AV13)</f>
        <v>746</v>
      </c>
      <c r="BR8">
        <f>MAX(AW12:AX13)</f>
        <v>-30</v>
      </c>
      <c r="BS8">
        <f>MAX(AY12:AZ13)</f>
        <v>395</v>
      </c>
      <c r="BT8">
        <f>MAX(BA12:BB13)</f>
        <v>0</v>
      </c>
      <c r="BU8">
        <f>MAX(BC12:BD13)</f>
        <v>0</v>
      </c>
      <c r="BV8">
        <f>MAX(BE12:BF13)</f>
        <v>0</v>
      </c>
      <c r="BW8">
        <f>MAX(BG12:BH13)</f>
        <v>0</v>
      </c>
      <c r="BY8" s="3">
        <v>1</v>
      </c>
      <c r="BZ8" s="3">
        <v>2</v>
      </c>
      <c r="CA8" s="3">
        <v>0</v>
      </c>
      <c r="CB8" s="3"/>
      <c r="CC8" s="2">
        <v>5</v>
      </c>
      <c r="CD8">
        <f t="shared" si="28"/>
        <v>0</v>
      </c>
      <c r="CE8">
        <f t="shared" si="24"/>
        <v>-160</v>
      </c>
      <c r="CF8">
        <f t="shared" si="24"/>
        <v>-136</v>
      </c>
      <c r="CG8">
        <f t="shared" si="24"/>
        <v>196</v>
      </c>
      <c r="CH8">
        <f t="shared" si="24"/>
        <v>1076</v>
      </c>
      <c r="CI8">
        <f t="shared" si="24"/>
        <v>1994</v>
      </c>
      <c r="CJ8">
        <f t="shared" si="25"/>
        <v>2510</v>
      </c>
      <c r="CK8">
        <f t="shared" si="25"/>
        <v>1971</v>
      </c>
      <c r="CL8">
        <f t="shared" si="25"/>
        <v>897</v>
      </c>
      <c r="CM8">
        <f t="shared" si="25"/>
        <v>175</v>
      </c>
      <c r="CN8">
        <f t="shared" si="25"/>
        <v>0</v>
      </c>
      <c r="CP8" s="2">
        <v>5</v>
      </c>
      <c r="CQ8">
        <f>MAX(CD12:CE13)</f>
        <v>0</v>
      </c>
      <c r="CR8">
        <f>MAX(CF12:CG13)</f>
        <v>-207</v>
      </c>
      <c r="CS8">
        <f>MAX(CH12:CI13)</f>
        <v>2268</v>
      </c>
      <c r="CT8">
        <f>MAX(CJ12:CK13)</f>
        <v>3156</v>
      </c>
      <c r="CU8">
        <f>MAX(CL12:CM13)</f>
        <v>2713</v>
      </c>
      <c r="CW8" s="3">
        <v>1</v>
      </c>
      <c r="CX8" s="3">
        <v>0</v>
      </c>
      <c r="CY8" s="3">
        <v>-1</v>
      </c>
      <c r="CZ8" s="3"/>
      <c r="DA8" s="2"/>
      <c r="DH8" s="3">
        <v>-3704</v>
      </c>
    </row>
    <row r="9" spans="1:115" x14ac:dyDescent="0.3">
      <c r="A9" s="2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3</v>
      </c>
      <c r="O9">
        <v>18</v>
      </c>
      <c r="P9">
        <v>18</v>
      </c>
      <c r="Q9">
        <v>18</v>
      </c>
      <c r="R9">
        <v>126</v>
      </c>
      <c r="S9">
        <v>136</v>
      </c>
      <c r="T9">
        <v>175</v>
      </c>
      <c r="U9">
        <v>26</v>
      </c>
      <c r="V9">
        <v>166</v>
      </c>
      <c r="W9">
        <v>255</v>
      </c>
      <c r="X9">
        <v>247</v>
      </c>
      <c r="Y9">
        <v>127</v>
      </c>
      <c r="Z9">
        <v>0</v>
      </c>
      <c r="AA9">
        <v>0</v>
      </c>
      <c r="AB9">
        <v>0</v>
      </c>
      <c r="AC9">
        <v>0</v>
      </c>
      <c r="AE9" s="3">
        <v>1</v>
      </c>
      <c r="AF9" s="3">
        <v>0</v>
      </c>
      <c r="AG9" s="3">
        <v>-1</v>
      </c>
      <c r="AH9" s="2">
        <v>6</v>
      </c>
      <c r="AI9">
        <f>SUMPRODUCT(B9:D11,$AE$8:$AG$10)</f>
        <v>0</v>
      </c>
      <c r="AJ9">
        <f t="shared" si="29"/>
        <v>0</v>
      </c>
      <c r="AK9">
        <f t="shared" si="0"/>
        <v>0</v>
      </c>
      <c r="AL9">
        <f t="shared" si="1"/>
        <v>0</v>
      </c>
      <c r="AM9">
        <f t="shared" si="2"/>
        <v>0</v>
      </c>
      <c r="AN9">
        <f>SUMPRODUCT(G9:I11,$AE$8:$AG$10)</f>
        <v>-49</v>
      </c>
      <c r="AO9">
        <f>SUMPRODUCT(H9:J11,$AE$8:$AG$10)</f>
        <v>-268</v>
      </c>
      <c r="AP9">
        <f t="shared" si="5"/>
        <v>-240</v>
      </c>
      <c r="AQ9">
        <f t="shared" si="6"/>
        <v>-79</v>
      </c>
      <c r="AR9">
        <f t="shared" si="7"/>
        <v>-118</v>
      </c>
      <c r="AS9">
        <f t="shared" si="8"/>
        <v>-79</v>
      </c>
      <c r="AT9">
        <f t="shared" si="9"/>
        <v>-117</v>
      </c>
      <c r="AU9">
        <f t="shared" si="10"/>
        <v>-98</v>
      </c>
      <c r="AV9">
        <f t="shared" si="11"/>
        <v>0</v>
      </c>
      <c r="AW9">
        <f t="shared" si="12"/>
        <v>-108</v>
      </c>
      <c r="AX9">
        <f t="shared" si="13"/>
        <v>-116</v>
      </c>
      <c r="AY9">
        <f t="shared" si="14"/>
        <v>139</v>
      </c>
      <c r="AZ9">
        <f t="shared" si="15"/>
        <v>360</v>
      </c>
      <c r="BA9">
        <f t="shared" si="16"/>
        <v>-8</v>
      </c>
      <c r="BB9">
        <f t="shared" si="17"/>
        <v>-273</v>
      </c>
      <c r="BC9">
        <f t="shared" si="18"/>
        <v>20</v>
      </c>
      <c r="BD9">
        <f t="shared" si="19"/>
        <v>362</v>
      </c>
      <c r="BE9">
        <f t="shared" si="20"/>
        <v>481</v>
      </c>
      <c r="BF9">
        <f t="shared" si="21"/>
        <v>191</v>
      </c>
      <c r="BG9">
        <f t="shared" si="22"/>
        <v>0</v>
      </c>
      <c r="BH9">
        <f t="shared" si="23"/>
        <v>0</v>
      </c>
      <c r="BJ9" s="2">
        <v>6</v>
      </c>
      <c r="BK9">
        <f>MAX(AI14:AJ15)</f>
        <v>0</v>
      </c>
      <c r="BL9">
        <f>MAX(AK14:AL15)</f>
        <v>0</v>
      </c>
      <c r="BM9">
        <f>MAX(AM14:AN15)</f>
        <v>0</v>
      </c>
      <c r="BN9">
        <f>MAX(AO14:AP15)</f>
        <v>0</v>
      </c>
      <c r="BO9">
        <f>MAX(AQ14:AR15)</f>
        <v>0</v>
      </c>
      <c r="BP9">
        <f>MAX(AS14:AT15)</f>
        <v>-229</v>
      </c>
      <c r="BQ9">
        <f>MAX(AU14:AV15)</f>
        <v>624</v>
      </c>
      <c r="BR9">
        <f>MAX(AW14:AX15)</f>
        <v>189</v>
      </c>
      <c r="BS9">
        <f>MAX(AY14:AZ15)</f>
        <v>108</v>
      </c>
      <c r="BT9">
        <f>MAX(BA14:BB15)</f>
        <v>0</v>
      </c>
      <c r="BU9">
        <f>MAX(BC14:BD15)</f>
        <v>0</v>
      </c>
      <c r="BV9">
        <f>MAX(BE14:BF15)</f>
        <v>0</v>
      </c>
      <c r="BW9">
        <f>MAX(BG14:BH15)</f>
        <v>0</v>
      </c>
      <c r="CC9" s="2">
        <v>6</v>
      </c>
      <c r="CD9">
        <f t="shared" si="28"/>
        <v>0</v>
      </c>
      <c r="CE9">
        <f t="shared" si="24"/>
        <v>0</v>
      </c>
      <c r="CF9">
        <f t="shared" si="24"/>
        <v>0</v>
      </c>
      <c r="CG9">
        <f t="shared" si="24"/>
        <v>-458</v>
      </c>
      <c r="CH9">
        <f t="shared" si="24"/>
        <v>949</v>
      </c>
      <c r="CI9">
        <f t="shared" si="24"/>
        <v>1201</v>
      </c>
      <c r="CJ9">
        <f t="shared" si="25"/>
        <v>770</v>
      </c>
      <c r="CK9">
        <f t="shared" si="25"/>
        <v>1930</v>
      </c>
      <c r="CL9">
        <f t="shared" si="25"/>
        <v>2383</v>
      </c>
      <c r="CM9">
        <f t="shared" si="25"/>
        <v>895</v>
      </c>
      <c r="CN9">
        <f t="shared" si="25"/>
        <v>64</v>
      </c>
      <c r="DH9" s="3">
        <v>-2072</v>
      </c>
    </row>
    <row r="10" spans="1:115" x14ac:dyDescent="0.3">
      <c r="A10" s="2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30</v>
      </c>
      <c r="K10">
        <v>36</v>
      </c>
      <c r="L10">
        <v>94</v>
      </c>
      <c r="M10">
        <v>154</v>
      </c>
      <c r="N10">
        <v>170</v>
      </c>
      <c r="O10">
        <v>253</v>
      </c>
      <c r="P10">
        <v>253</v>
      </c>
      <c r="Q10">
        <v>253</v>
      </c>
      <c r="R10">
        <v>253</v>
      </c>
      <c r="S10">
        <v>253</v>
      </c>
      <c r="T10">
        <v>225</v>
      </c>
      <c r="U10">
        <v>172</v>
      </c>
      <c r="V10">
        <v>253</v>
      </c>
      <c r="W10">
        <v>242</v>
      </c>
      <c r="X10">
        <v>195</v>
      </c>
      <c r="Y10">
        <v>64</v>
      </c>
      <c r="Z10">
        <v>0</v>
      </c>
      <c r="AA10">
        <v>0</v>
      </c>
      <c r="AB10">
        <v>0</v>
      </c>
      <c r="AC10">
        <v>0</v>
      </c>
      <c r="AE10" s="3">
        <v>1</v>
      </c>
      <c r="AF10" s="3">
        <v>0</v>
      </c>
      <c r="AG10" s="3">
        <v>-1</v>
      </c>
      <c r="AH10" s="2">
        <v>7</v>
      </c>
      <c r="AI10">
        <f t="shared" si="27"/>
        <v>0</v>
      </c>
      <c r="AJ10">
        <f t="shared" si="29"/>
        <v>0</v>
      </c>
      <c r="AK10">
        <f t="shared" si="0"/>
        <v>0</v>
      </c>
      <c r="AL10">
        <f t="shared" si="1"/>
        <v>0</v>
      </c>
      <c r="AM10">
        <f t="shared" si="2"/>
        <v>0</v>
      </c>
      <c r="AN10">
        <f t="shared" si="3"/>
        <v>-67</v>
      </c>
      <c r="AO10">
        <f t="shared" si="4"/>
        <v>-487</v>
      </c>
      <c r="AP10">
        <f t="shared" si="5"/>
        <v>-475</v>
      </c>
      <c r="AQ10">
        <f t="shared" si="6"/>
        <v>-113</v>
      </c>
      <c r="AR10">
        <f t="shared" si="7"/>
        <v>-118</v>
      </c>
      <c r="AS10">
        <f t="shared" si="8"/>
        <v>-76</v>
      </c>
      <c r="AT10">
        <f t="shared" si="9"/>
        <v>-99</v>
      </c>
      <c r="AU10">
        <f t="shared" si="10"/>
        <v>-28</v>
      </c>
      <c r="AV10">
        <f t="shared" si="11"/>
        <v>71</v>
      </c>
      <c r="AW10">
        <f t="shared" si="12"/>
        <v>-49</v>
      </c>
      <c r="AX10">
        <f t="shared" si="13"/>
        <v>-57</v>
      </c>
      <c r="AY10">
        <f t="shared" si="14"/>
        <v>435</v>
      </c>
      <c r="AZ10">
        <f t="shared" si="15"/>
        <v>491</v>
      </c>
      <c r="BA10">
        <f t="shared" si="16"/>
        <v>-17</v>
      </c>
      <c r="BB10">
        <f t="shared" si="17"/>
        <v>-44</v>
      </c>
      <c r="BC10">
        <f t="shared" si="18"/>
        <v>101</v>
      </c>
      <c r="BD10">
        <f t="shared" si="19"/>
        <v>234</v>
      </c>
      <c r="BE10">
        <f t="shared" si="20"/>
        <v>234</v>
      </c>
      <c r="BF10">
        <f t="shared" si="21"/>
        <v>64</v>
      </c>
      <c r="BG10">
        <f t="shared" si="22"/>
        <v>0</v>
      </c>
      <c r="BH10">
        <f t="shared" si="23"/>
        <v>0</v>
      </c>
      <c r="BJ10" s="2">
        <v>7</v>
      </c>
      <c r="BK10">
        <f>MAX(AI16:AJ17)</f>
        <v>0</v>
      </c>
      <c r="BL10">
        <f>MAX(AK16:AL17)</f>
        <v>0</v>
      </c>
      <c r="BM10">
        <f>MAX(AM16:AN17)</f>
        <v>0</v>
      </c>
      <c r="BN10">
        <f>MAX(AO16:AP17)</f>
        <v>0</v>
      </c>
      <c r="BO10">
        <f>MAX(AQ16:AR17)</f>
        <v>0</v>
      </c>
      <c r="BP10">
        <f>MAX(AS16:AT17)</f>
        <v>-35</v>
      </c>
      <c r="BQ10">
        <f>MAX(AU16:AV17)</f>
        <v>162</v>
      </c>
      <c r="BR10">
        <f>MAX(AW16:AX17)</f>
        <v>293</v>
      </c>
      <c r="BS10">
        <f>MAX(AY16:AZ17)</f>
        <v>439</v>
      </c>
      <c r="BT10">
        <f>MAX(BA16:BB17)</f>
        <v>175</v>
      </c>
      <c r="BU10">
        <f>MAX(BC16:BD17)</f>
        <v>0</v>
      </c>
      <c r="BV10">
        <f>MAX(BE16:BF17)</f>
        <v>0</v>
      </c>
      <c r="BW10">
        <f>MAX(BG16:BH17)</f>
        <v>0</v>
      </c>
      <c r="CC10" s="2">
        <v>7</v>
      </c>
      <c r="CD10">
        <f t="shared" si="28"/>
        <v>0</v>
      </c>
      <c r="CE10">
        <f t="shared" si="24"/>
        <v>0</v>
      </c>
      <c r="CF10">
        <f t="shared" si="24"/>
        <v>0</v>
      </c>
      <c r="CG10">
        <f t="shared" si="24"/>
        <v>-70</v>
      </c>
      <c r="CH10">
        <f t="shared" si="24"/>
        <v>289</v>
      </c>
      <c r="CI10">
        <f t="shared" si="24"/>
        <v>566</v>
      </c>
      <c r="CJ10">
        <f t="shared" si="25"/>
        <v>420</v>
      </c>
      <c r="CK10">
        <f t="shared" si="25"/>
        <v>1513</v>
      </c>
      <c r="CL10">
        <f t="shared" si="25"/>
        <v>3272</v>
      </c>
      <c r="CM10">
        <f t="shared" si="25"/>
        <v>1545</v>
      </c>
      <c r="CN10">
        <f t="shared" si="25"/>
        <v>130</v>
      </c>
      <c r="DH10" s="3">
        <v>-2131</v>
      </c>
    </row>
    <row r="11" spans="1:115" ht="18" x14ac:dyDescent="0.3">
      <c r="A11" s="2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49</v>
      </c>
      <c r="J11">
        <v>238</v>
      </c>
      <c r="K11">
        <v>253</v>
      </c>
      <c r="L11">
        <v>253</v>
      </c>
      <c r="M11">
        <v>253</v>
      </c>
      <c r="N11">
        <v>253</v>
      </c>
      <c r="O11">
        <v>253</v>
      </c>
      <c r="P11">
        <v>253</v>
      </c>
      <c r="Q11">
        <v>253</v>
      </c>
      <c r="R11">
        <v>253</v>
      </c>
      <c r="S11">
        <v>251</v>
      </c>
      <c r="T11">
        <v>93</v>
      </c>
      <c r="U11">
        <v>82</v>
      </c>
      <c r="V11">
        <v>82</v>
      </c>
      <c r="W11">
        <v>56</v>
      </c>
      <c r="X11">
        <v>39</v>
      </c>
      <c r="Y11">
        <v>0</v>
      </c>
      <c r="Z11">
        <v>0</v>
      </c>
      <c r="AA11">
        <v>0</v>
      </c>
      <c r="AB11">
        <v>0</v>
      </c>
      <c r="AC11">
        <v>0</v>
      </c>
      <c r="AH11" s="2">
        <v>8</v>
      </c>
      <c r="AI11">
        <f t="shared" si="27"/>
        <v>0</v>
      </c>
      <c r="AJ11">
        <f t="shared" si="29"/>
        <v>0</v>
      </c>
      <c r="AK11">
        <f t="shared" si="0"/>
        <v>0</v>
      </c>
      <c r="AL11">
        <f t="shared" si="1"/>
        <v>0</v>
      </c>
      <c r="AM11">
        <f t="shared" si="2"/>
        <v>0</v>
      </c>
      <c r="AN11">
        <f t="shared" si="3"/>
        <v>-67</v>
      </c>
      <c r="AO11">
        <f t="shared" si="4"/>
        <v>-537</v>
      </c>
      <c r="AP11">
        <f t="shared" si="5"/>
        <v>-595</v>
      </c>
      <c r="AQ11">
        <f>SUMPRODUCT(J11:L13,$AE$8:$AG$10)</f>
        <v>-76</v>
      </c>
      <c r="AR11">
        <f t="shared" si="7"/>
        <v>-97</v>
      </c>
      <c r="AS11">
        <f t="shared" si="8"/>
        <v>-146</v>
      </c>
      <c r="AT11">
        <f t="shared" si="9"/>
        <v>48</v>
      </c>
      <c r="AU11">
        <f t="shared" si="10"/>
        <v>297</v>
      </c>
      <c r="AV11">
        <f t="shared" si="11"/>
        <v>276</v>
      </c>
      <c r="AW11">
        <f t="shared" si="12"/>
        <v>-81</v>
      </c>
      <c r="AX11">
        <f t="shared" si="13"/>
        <v>-211</v>
      </c>
      <c r="AY11">
        <f t="shared" si="14"/>
        <v>450</v>
      </c>
      <c r="AZ11">
        <f t="shared" si="15"/>
        <v>564</v>
      </c>
      <c r="BA11">
        <f t="shared" si="16"/>
        <v>11</v>
      </c>
      <c r="BB11">
        <f t="shared" si="17"/>
        <v>26</v>
      </c>
      <c r="BC11">
        <f t="shared" si="18"/>
        <v>43</v>
      </c>
      <c r="BD11">
        <f t="shared" si="19"/>
        <v>56</v>
      </c>
      <c r="BE11">
        <f t="shared" si="20"/>
        <v>39</v>
      </c>
      <c r="BF11">
        <f t="shared" si="21"/>
        <v>0</v>
      </c>
      <c r="BG11">
        <f t="shared" si="22"/>
        <v>0</v>
      </c>
      <c r="BH11">
        <f t="shared" si="23"/>
        <v>0</v>
      </c>
      <c r="BJ11" s="2">
        <v>8</v>
      </c>
      <c r="BK11">
        <f>MAX(AI18:AJ19)</f>
        <v>0</v>
      </c>
      <c r="BL11">
        <f>MAX(AK18:AL19)</f>
        <v>0</v>
      </c>
      <c r="BM11">
        <f>MAX(AM18:AN19)</f>
        <v>0</v>
      </c>
      <c r="BN11">
        <f>MAX(AO18:AP19)</f>
        <v>0</v>
      </c>
      <c r="BO11">
        <f>MAX(AQ18:AR19)</f>
        <v>0</v>
      </c>
      <c r="BP11">
        <f>MAX(AS18:AT19)</f>
        <v>0</v>
      </c>
      <c r="BQ11">
        <f>MAX(AU18:AV19)</f>
        <v>-45</v>
      </c>
      <c r="BR11">
        <f>MAX(AW18:AX19)</f>
        <v>-169</v>
      </c>
      <c r="BS11">
        <f>MAX(AY18:AZ19)</f>
        <v>410</v>
      </c>
      <c r="BT11">
        <f>MAX(BA18:BB19)</f>
        <v>592</v>
      </c>
      <c r="BU11">
        <f>MAX(BC18:BD19)</f>
        <v>64</v>
      </c>
      <c r="BV11">
        <f>MAX(BE18:BF19)</f>
        <v>0</v>
      </c>
      <c r="BW11">
        <f>MAX(BG18:BH19)</f>
        <v>0</v>
      </c>
      <c r="CC11" s="2">
        <v>8</v>
      </c>
      <c r="CD11">
        <f t="shared" si="28"/>
        <v>0</v>
      </c>
      <c r="CE11">
        <f t="shared" si="24"/>
        <v>0</v>
      </c>
      <c r="CF11">
        <f t="shared" si="24"/>
        <v>0</v>
      </c>
      <c r="CG11">
        <f t="shared" si="24"/>
        <v>-48</v>
      </c>
      <c r="CH11">
        <f t="shared" si="24"/>
        <v>-586</v>
      </c>
      <c r="CI11">
        <f t="shared" si="24"/>
        <v>-811</v>
      </c>
      <c r="CJ11">
        <f t="shared" si="25"/>
        <v>729</v>
      </c>
      <c r="CK11">
        <f t="shared" si="25"/>
        <v>2551</v>
      </c>
      <c r="CL11">
        <f t="shared" si="25"/>
        <v>3699</v>
      </c>
      <c r="CM11">
        <f t="shared" si="25"/>
        <v>1472</v>
      </c>
      <c r="CN11">
        <f t="shared" si="25"/>
        <v>68</v>
      </c>
      <c r="DH11" s="3">
        <v>-1914</v>
      </c>
      <c r="DI11" s="7">
        <v>9</v>
      </c>
      <c r="DK11" t="s">
        <v>14</v>
      </c>
    </row>
    <row r="12" spans="1:115" x14ac:dyDescent="0.3">
      <c r="A12" s="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18</v>
      </c>
      <c r="J12">
        <v>219</v>
      </c>
      <c r="K12">
        <v>253</v>
      </c>
      <c r="L12">
        <v>253</v>
      </c>
      <c r="M12">
        <v>253</v>
      </c>
      <c r="N12">
        <v>253</v>
      </c>
      <c r="O12">
        <v>253</v>
      </c>
      <c r="P12">
        <v>198</v>
      </c>
      <c r="Q12">
        <v>182</v>
      </c>
      <c r="R12">
        <v>247</v>
      </c>
      <c r="S12">
        <v>241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H12" s="2">
        <v>9</v>
      </c>
      <c r="AI12">
        <f t="shared" si="27"/>
        <v>0</v>
      </c>
      <c r="AJ12">
        <f t="shared" si="29"/>
        <v>0</v>
      </c>
      <c r="AK12">
        <f t="shared" si="0"/>
        <v>0</v>
      </c>
      <c r="AL12">
        <f t="shared" si="1"/>
        <v>0</v>
      </c>
      <c r="AM12">
        <f t="shared" si="2"/>
        <v>0</v>
      </c>
      <c r="AN12">
        <f t="shared" si="3"/>
        <v>-18</v>
      </c>
      <c r="AO12">
        <f t="shared" si="4"/>
        <v>-299</v>
      </c>
      <c r="AP12">
        <f t="shared" si="5"/>
        <v>-405</v>
      </c>
      <c r="AQ12">
        <f t="shared" si="6"/>
        <v>-62</v>
      </c>
      <c r="AR12">
        <f t="shared" si="7"/>
        <v>-237</v>
      </c>
      <c r="AS12">
        <f t="shared" si="8"/>
        <v>-398</v>
      </c>
      <c r="AT12">
        <f t="shared" si="9"/>
        <v>112</v>
      </c>
      <c r="AU12">
        <f t="shared" si="10"/>
        <v>550</v>
      </c>
      <c r="AV12">
        <f t="shared" si="11"/>
        <v>366</v>
      </c>
      <c r="AW12">
        <f t="shared" si="12"/>
        <v>-81</v>
      </c>
      <c r="AX12">
        <f t="shared" si="13"/>
        <v>-213</v>
      </c>
      <c r="AY12">
        <f t="shared" si="14"/>
        <v>290</v>
      </c>
      <c r="AZ12">
        <f t="shared" si="15"/>
        <v>395</v>
      </c>
      <c r="BA12">
        <f t="shared" si="16"/>
        <v>0</v>
      </c>
      <c r="BB12">
        <f t="shared" si="17"/>
        <v>0</v>
      </c>
      <c r="BC12">
        <f t="shared" si="18"/>
        <v>0</v>
      </c>
      <c r="BD12">
        <f t="shared" si="19"/>
        <v>0</v>
      </c>
      <c r="BE12">
        <f t="shared" si="20"/>
        <v>0</v>
      </c>
      <c r="BF12">
        <f t="shared" si="21"/>
        <v>0</v>
      </c>
      <c r="BG12">
        <f t="shared" si="22"/>
        <v>0</v>
      </c>
      <c r="BH12">
        <f t="shared" si="23"/>
        <v>0</v>
      </c>
      <c r="BJ12" s="2">
        <v>9</v>
      </c>
      <c r="BK12">
        <f>MAX(AI20:AJ21)</f>
        <v>0</v>
      </c>
      <c r="BL12">
        <f>MAX(AK20:AL21)</f>
        <v>0</v>
      </c>
      <c r="BM12">
        <f>MAX(AM20:AN21)</f>
        <v>0</v>
      </c>
      <c r="BN12">
        <f>MAX(AO20:AP21)</f>
        <v>0</v>
      </c>
      <c r="BO12">
        <f>MAX(AQ20:AR21)</f>
        <v>0</v>
      </c>
      <c r="BP12">
        <f>MAX(AS20:AT21)</f>
        <v>0</v>
      </c>
      <c r="BQ12">
        <f>MAX(AU20:AV21)</f>
        <v>-46</v>
      </c>
      <c r="BR12">
        <f>MAX(AW20:AX21)</f>
        <v>-161</v>
      </c>
      <c r="BS12">
        <f>MAX(AY20:AZ21)</f>
        <v>117</v>
      </c>
      <c r="BT12">
        <f>MAX(BA20:BB21)</f>
        <v>693</v>
      </c>
      <c r="BU12">
        <f>MAX(BC20:BD21)</f>
        <v>66</v>
      </c>
      <c r="BV12">
        <f>MAX(BE20:BF21)</f>
        <v>0</v>
      </c>
      <c r="BW12">
        <f>MAX(BG20:BH21)</f>
        <v>0</v>
      </c>
      <c r="CC12" s="2">
        <v>9</v>
      </c>
      <c r="CD12">
        <f t="shared" si="28"/>
        <v>0</v>
      </c>
      <c r="CE12">
        <f t="shared" si="24"/>
        <v>-36</v>
      </c>
      <c r="CF12">
        <f t="shared" si="24"/>
        <v>-314</v>
      </c>
      <c r="CG12">
        <f t="shared" si="24"/>
        <v>-552</v>
      </c>
      <c r="CH12">
        <f t="shared" si="24"/>
        <v>-184</v>
      </c>
      <c r="CI12">
        <f t="shared" si="24"/>
        <v>199</v>
      </c>
      <c r="CJ12">
        <f t="shared" si="25"/>
        <v>1339</v>
      </c>
      <c r="CK12">
        <f t="shared" si="25"/>
        <v>3156</v>
      </c>
      <c r="CL12">
        <f t="shared" si="25"/>
        <v>2713</v>
      </c>
      <c r="CM12">
        <f t="shared" si="25"/>
        <v>727</v>
      </c>
      <c r="CN12">
        <f t="shared" si="25"/>
        <v>2</v>
      </c>
    </row>
    <row r="13" spans="1:115" x14ac:dyDescent="0.3">
      <c r="A13" s="2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80</v>
      </c>
      <c r="K13">
        <v>156</v>
      </c>
      <c r="L13">
        <v>107</v>
      </c>
      <c r="M13">
        <v>253</v>
      </c>
      <c r="N13">
        <v>253</v>
      </c>
      <c r="O13">
        <v>205</v>
      </c>
      <c r="P13">
        <v>11</v>
      </c>
      <c r="Q13">
        <v>0</v>
      </c>
      <c r="R13">
        <v>43</v>
      </c>
      <c r="S13">
        <v>154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H13" s="2">
        <v>10</v>
      </c>
      <c r="AI13">
        <f t="shared" si="27"/>
        <v>0</v>
      </c>
      <c r="AJ13">
        <f t="shared" si="29"/>
        <v>0</v>
      </c>
      <c r="AK13">
        <f t="shared" si="0"/>
        <v>0</v>
      </c>
      <c r="AL13">
        <f t="shared" si="1"/>
        <v>0</v>
      </c>
      <c r="AM13">
        <f t="shared" si="2"/>
        <v>0</v>
      </c>
      <c r="AN13">
        <f t="shared" si="3"/>
        <v>0</v>
      </c>
      <c r="AO13">
        <f>SUMPRODUCT(H13:J15,$AE$8:$AG$10)</f>
        <v>-80</v>
      </c>
      <c r="AP13">
        <f t="shared" si="5"/>
        <v>-170</v>
      </c>
      <c r="AQ13">
        <f t="shared" si="6"/>
        <v>-28</v>
      </c>
      <c r="AR13">
        <f t="shared" si="7"/>
        <v>-376</v>
      </c>
      <c r="AS13">
        <f t="shared" si="8"/>
        <v>-651</v>
      </c>
      <c r="AT13">
        <f t="shared" si="9"/>
        <v>61</v>
      </c>
      <c r="AU13">
        <f t="shared" si="10"/>
        <v>746</v>
      </c>
      <c r="AV13">
        <f t="shared" si="11"/>
        <v>485</v>
      </c>
      <c r="AW13">
        <f t="shared" si="12"/>
        <v>-30</v>
      </c>
      <c r="AX13">
        <f t="shared" si="13"/>
        <v>-154</v>
      </c>
      <c r="AY13">
        <f t="shared" si="14"/>
        <v>43</v>
      </c>
      <c r="AZ13">
        <f t="shared" si="15"/>
        <v>154</v>
      </c>
      <c r="BA13">
        <f t="shared" si="16"/>
        <v>0</v>
      </c>
      <c r="BB13">
        <f t="shared" si="17"/>
        <v>0</v>
      </c>
      <c r="BC13">
        <f t="shared" si="18"/>
        <v>0</v>
      </c>
      <c r="BD13">
        <f t="shared" si="19"/>
        <v>0</v>
      </c>
      <c r="BE13">
        <f t="shared" si="20"/>
        <v>0</v>
      </c>
      <c r="BF13">
        <f t="shared" si="21"/>
        <v>0</v>
      </c>
      <c r="BG13">
        <f t="shared" si="22"/>
        <v>0</v>
      </c>
      <c r="BH13">
        <f t="shared" si="23"/>
        <v>0</v>
      </c>
      <c r="BJ13" s="2">
        <v>10</v>
      </c>
      <c r="BK13">
        <f>MAX(AI22:AJ23)</f>
        <v>0</v>
      </c>
      <c r="BL13">
        <f>MAX(AK22:AL23)</f>
        <v>0</v>
      </c>
      <c r="BM13">
        <f>MAX(AM22:AN23)</f>
        <v>0</v>
      </c>
      <c r="BN13">
        <f>MAX(AO22:AP23)</f>
        <v>0</v>
      </c>
      <c r="BO13">
        <f>MAX(AQ22:AR23)</f>
        <v>-24</v>
      </c>
      <c r="BP13">
        <f>MAX(AS22:AT23)</f>
        <v>-236</v>
      </c>
      <c r="BQ13">
        <f>MAX(AU22:AV23)</f>
        <v>-50</v>
      </c>
      <c r="BR13">
        <f>MAX(AW22:AX23)</f>
        <v>248</v>
      </c>
      <c r="BS13">
        <f>MAX(AY22:AZ23)</f>
        <v>318</v>
      </c>
      <c r="BT13">
        <f>MAX(BA22:BB23)</f>
        <v>579</v>
      </c>
      <c r="BU13">
        <f>MAX(BC22:BD23)</f>
        <v>2</v>
      </c>
      <c r="BV13">
        <f>MAX(BE22:BF23)</f>
        <v>0</v>
      </c>
      <c r="BW13">
        <f>MAX(BG22:BH23)</f>
        <v>0</v>
      </c>
      <c r="CC13" s="2">
        <v>10</v>
      </c>
      <c r="CD13">
        <f t="shared" si="28"/>
        <v>-382</v>
      </c>
      <c r="CE13">
        <f t="shared" si="24"/>
        <v>-389</v>
      </c>
      <c r="CF13">
        <f t="shared" si="24"/>
        <v>-207</v>
      </c>
      <c r="CG13">
        <f t="shared" si="24"/>
        <v>-626</v>
      </c>
      <c r="CH13">
        <f t="shared" si="24"/>
        <v>810</v>
      </c>
      <c r="CI13">
        <f t="shared" si="24"/>
        <v>2268</v>
      </c>
      <c r="CJ13">
        <f t="shared" si="25"/>
        <v>2170</v>
      </c>
      <c r="CK13">
        <f t="shared" si="25"/>
        <v>2325</v>
      </c>
      <c r="CL13">
        <f t="shared" si="25"/>
        <v>995</v>
      </c>
      <c r="CM13">
        <f t="shared" si="25"/>
        <v>80</v>
      </c>
      <c r="CN13">
        <f t="shared" si="25"/>
        <v>0</v>
      </c>
    </row>
    <row r="14" spans="1:115" x14ac:dyDescent="0.3">
      <c r="A14" s="2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14</v>
      </c>
      <c r="L14">
        <v>1</v>
      </c>
      <c r="M14">
        <v>154</v>
      </c>
      <c r="N14">
        <v>253</v>
      </c>
      <c r="O14">
        <v>90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H14" s="2">
        <v>11</v>
      </c>
      <c r="AI14">
        <f t="shared" si="27"/>
        <v>0</v>
      </c>
      <c r="AJ14">
        <f t="shared" si="29"/>
        <v>0</v>
      </c>
      <c r="AK14">
        <f t="shared" si="0"/>
        <v>0</v>
      </c>
      <c r="AL14">
        <f t="shared" si="1"/>
        <v>0</v>
      </c>
      <c r="AM14">
        <f t="shared" si="2"/>
        <v>0</v>
      </c>
      <c r="AN14">
        <f t="shared" si="3"/>
        <v>0</v>
      </c>
      <c r="AO14">
        <f t="shared" si="4"/>
        <v>0</v>
      </c>
      <c r="AP14">
        <f t="shared" si="5"/>
        <v>-14</v>
      </c>
      <c r="AQ14">
        <f t="shared" si="6"/>
        <v>-1</v>
      </c>
      <c r="AR14">
        <f t="shared" si="7"/>
        <v>-290</v>
      </c>
      <c r="AS14">
        <f t="shared" si="8"/>
        <v>-695</v>
      </c>
      <c r="AT14">
        <f t="shared" si="9"/>
        <v>-229</v>
      </c>
      <c r="AU14">
        <f t="shared" si="10"/>
        <v>624</v>
      </c>
      <c r="AV14">
        <f t="shared" si="11"/>
        <v>533</v>
      </c>
      <c r="AW14">
        <f>SUMPRODUCT(P14:R16,$AE$8:$AG$10)</f>
        <v>72</v>
      </c>
      <c r="AX14">
        <f t="shared" si="13"/>
        <v>0</v>
      </c>
      <c r="AY14">
        <f t="shared" si="14"/>
        <v>0</v>
      </c>
      <c r="AZ14">
        <f t="shared" si="15"/>
        <v>0</v>
      </c>
      <c r="BA14">
        <f t="shared" si="16"/>
        <v>0</v>
      </c>
      <c r="BB14">
        <f t="shared" si="17"/>
        <v>0</v>
      </c>
      <c r="BC14">
        <f t="shared" si="18"/>
        <v>0</v>
      </c>
      <c r="BD14">
        <f t="shared" si="19"/>
        <v>0</v>
      </c>
      <c r="BE14">
        <f t="shared" si="20"/>
        <v>0</v>
      </c>
      <c r="BF14">
        <f t="shared" si="21"/>
        <v>0</v>
      </c>
      <c r="BG14">
        <f t="shared" si="22"/>
        <v>0</v>
      </c>
      <c r="BH14">
        <f t="shared" si="23"/>
        <v>0</v>
      </c>
      <c r="BJ14" s="2">
        <v>11</v>
      </c>
      <c r="BK14">
        <f>MAX(AI24:AJ25)</f>
        <v>0</v>
      </c>
      <c r="BL14">
        <f>MAX(AK24:AL25)</f>
        <v>0</v>
      </c>
      <c r="BM14">
        <f>MAX(AM24:AN25)</f>
        <v>-18</v>
      </c>
      <c r="BN14">
        <f>MAX(AO24:AP25)</f>
        <v>-148</v>
      </c>
      <c r="BO14">
        <f>MAX(AQ24:AR25)</f>
        <v>-178</v>
      </c>
      <c r="BP14">
        <f>MAX(AS24:AT25)</f>
        <v>291</v>
      </c>
      <c r="BQ14">
        <f>MAX(AU24:AV25)</f>
        <v>306</v>
      </c>
      <c r="BR14">
        <f>MAX(AW24:AX25)</f>
        <v>257</v>
      </c>
      <c r="BS14">
        <f>MAX(AY24:AZ25)</f>
        <v>256</v>
      </c>
      <c r="BT14">
        <f>MAX(BA24:BB25)</f>
        <v>78</v>
      </c>
      <c r="BU14">
        <f>MAX(BC24:BD25)</f>
        <v>0</v>
      </c>
      <c r="BV14">
        <f>MAX(BE24:BF25)</f>
        <v>0</v>
      </c>
      <c r="BW14">
        <f>MAX(BG24:BH25)</f>
        <v>0</v>
      </c>
      <c r="CC14" s="2">
        <v>11</v>
      </c>
      <c r="CD14">
        <f t="shared" si="28"/>
        <v>-418</v>
      </c>
      <c r="CE14">
        <f t="shared" si="24"/>
        <v>-667</v>
      </c>
      <c r="CF14">
        <f t="shared" si="24"/>
        <v>-113</v>
      </c>
      <c r="CG14">
        <f t="shared" si="24"/>
        <v>1134</v>
      </c>
      <c r="CH14">
        <f t="shared" si="24"/>
        <v>2028</v>
      </c>
      <c r="CI14">
        <f t="shared" si="24"/>
        <v>1871</v>
      </c>
      <c r="CJ14">
        <f t="shared" si="25"/>
        <v>1235</v>
      </c>
      <c r="CK14">
        <f t="shared" si="25"/>
        <v>492</v>
      </c>
      <c r="CL14">
        <f t="shared" si="25"/>
        <v>78</v>
      </c>
      <c r="CM14">
        <f t="shared" si="25"/>
        <v>0</v>
      </c>
      <c r="CN14">
        <f t="shared" si="25"/>
        <v>0</v>
      </c>
    </row>
    <row r="15" spans="1:115" x14ac:dyDescent="0.3">
      <c r="A15" s="2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139</v>
      </c>
      <c r="N15">
        <v>253</v>
      </c>
      <c r="O15">
        <v>190</v>
      </c>
      <c r="P15">
        <v>2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H15" s="2">
        <v>12</v>
      </c>
      <c r="AI15">
        <f t="shared" si="27"/>
        <v>0</v>
      </c>
      <c r="AJ15">
        <f t="shared" si="29"/>
        <v>0</v>
      </c>
      <c r="AK15">
        <f t="shared" si="0"/>
        <v>0</v>
      </c>
      <c r="AL15">
        <f t="shared" si="1"/>
        <v>0</v>
      </c>
      <c r="AM15">
        <f t="shared" si="2"/>
        <v>0</v>
      </c>
      <c r="AN15">
        <f t="shared" si="3"/>
        <v>0</v>
      </c>
      <c r="AO15">
        <f t="shared" si="4"/>
        <v>0</v>
      </c>
      <c r="AP15">
        <f t="shared" si="5"/>
        <v>0</v>
      </c>
      <c r="AQ15">
        <f t="shared" si="6"/>
        <v>0</v>
      </c>
      <c r="AR15">
        <f t="shared" si="7"/>
        <v>-150</v>
      </c>
      <c r="AS15">
        <f t="shared" si="8"/>
        <v>-478</v>
      </c>
      <c r="AT15">
        <f t="shared" si="9"/>
        <v>-534</v>
      </c>
      <c r="AU15">
        <f t="shared" si="10"/>
        <v>181</v>
      </c>
      <c r="AV15">
        <f t="shared" si="11"/>
        <v>524</v>
      </c>
      <c r="AW15">
        <f t="shared" si="12"/>
        <v>189</v>
      </c>
      <c r="AX15">
        <f t="shared" si="13"/>
        <v>159</v>
      </c>
      <c r="AY15">
        <f t="shared" si="14"/>
        <v>108</v>
      </c>
      <c r="AZ15">
        <f t="shared" si="15"/>
        <v>1</v>
      </c>
      <c r="BA15">
        <f t="shared" si="16"/>
        <v>0</v>
      </c>
      <c r="BB15">
        <f t="shared" si="17"/>
        <v>0</v>
      </c>
      <c r="BC15">
        <f t="shared" si="18"/>
        <v>0</v>
      </c>
      <c r="BD15">
        <f t="shared" si="19"/>
        <v>0</v>
      </c>
      <c r="BE15">
        <f t="shared" si="20"/>
        <v>0</v>
      </c>
      <c r="BF15">
        <f t="shared" si="21"/>
        <v>0</v>
      </c>
      <c r="BG15">
        <f t="shared" si="22"/>
        <v>0</v>
      </c>
      <c r="BH15">
        <f t="shared" si="23"/>
        <v>0</v>
      </c>
      <c r="BJ15" s="2">
        <v>12</v>
      </c>
      <c r="BK15">
        <f>MAX(AI26:AJ27)</f>
        <v>0</v>
      </c>
      <c r="BL15">
        <f>MAX(AK26:AL27)</f>
        <v>-191</v>
      </c>
      <c r="BM15">
        <f>MAX(AM26:AN27)</f>
        <v>-81</v>
      </c>
      <c r="BN15">
        <f>MAX(AO26:AP27)</f>
        <v>118</v>
      </c>
      <c r="BO15">
        <f>MAX(AQ26:AR27)</f>
        <v>128</v>
      </c>
      <c r="BP15">
        <f>MAX(AS26:AT27)</f>
        <v>307</v>
      </c>
      <c r="BQ15">
        <f>MAX(AU26:AV27)</f>
        <v>306</v>
      </c>
      <c r="BR15">
        <f>MAX(AW26:AX27)</f>
        <v>80</v>
      </c>
      <c r="BS15">
        <f>MAX(AY26:AZ27)</f>
        <v>0</v>
      </c>
      <c r="BT15">
        <f>MAX(BA26:BB27)</f>
        <v>0</v>
      </c>
      <c r="BU15">
        <f>MAX(BC26:BD27)</f>
        <v>0</v>
      </c>
      <c r="BV15">
        <f>MAX(BE26:BF27)</f>
        <v>0</v>
      </c>
      <c r="BW15">
        <f>MAX(BG26:BH27)</f>
        <v>0</v>
      </c>
    </row>
    <row r="16" spans="1:115" x14ac:dyDescent="0.3">
      <c r="A16" s="2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11</v>
      </c>
      <c r="N16">
        <v>190</v>
      </c>
      <c r="O16">
        <v>253</v>
      </c>
      <c r="P16">
        <v>70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H16" s="2">
        <v>13</v>
      </c>
      <c r="AI16">
        <f t="shared" si="27"/>
        <v>0</v>
      </c>
      <c r="AJ16">
        <f t="shared" si="29"/>
        <v>0</v>
      </c>
      <c r="AK16">
        <f t="shared" si="0"/>
        <v>0</v>
      </c>
      <c r="AL16">
        <f t="shared" si="1"/>
        <v>0</v>
      </c>
      <c r="AM16">
        <f t="shared" si="2"/>
        <v>0</v>
      </c>
      <c r="AN16">
        <f t="shared" si="3"/>
        <v>0</v>
      </c>
      <c r="AO16">
        <f t="shared" si="4"/>
        <v>0</v>
      </c>
      <c r="AP16">
        <f t="shared" si="5"/>
        <v>0</v>
      </c>
      <c r="AQ16">
        <f t="shared" si="6"/>
        <v>0</v>
      </c>
      <c r="AR16">
        <f t="shared" si="7"/>
        <v>-11</v>
      </c>
      <c r="AS16">
        <f t="shared" si="8"/>
        <v>-225</v>
      </c>
      <c r="AT16">
        <f t="shared" si="9"/>
        <v>-564</v>
      </c>
      <c r="AU16">
        <f t="shared" si="10"/>
        <v>-310</v>
      </c>
      <c r="AV16">
        <f t="shared" si="11"/>
        <v>162</v>
      </c>
      <c r="AW16">
        <f t="shared" si="12"/>
        <v>174</v>
      </c>
      <c r="AX16">
        <f t="shared" si="13"/>
        <v>293</v>
      </c>
      <c r="AY16">
        <f t="shared" si="14"/>
        <v>336</v>
      </c>
      <c r="AZ16">
        <f t="shared" si="15"/>
        <v>120</v>
      </c>
      <c r="BA16">
        <f t="shared" si="16"/>
        <v>25</v>
      </c>
      <c r="BB16">
        <f t="shared" si="17"/>
        <v>0</v>
      </c>
      <c r="BC16">
        <f t="shared" si="18"/>
        <v>0</v>
      </c>
      <c r="BD16">
        <f t="shared" si="19"/>
        <v>0</v>
      </c>
      <c r="BE16">
        <f t="shared" si="20"/>
        <v>0</v>
      </c>
      <c r="BF16">
        <f t="shared" si="21"/>
        <v>0</v>
      </c>
      <c r="BG16">
        <f t="shared" si="22"/>
        <v>0</v>
      </c>
      <c r="BH16">
        <f t="shared" si="23"/>
        <v>0</v>
      </c>
      <c r="BJ16" s="2">
        <v>13</v>
      </c>
      <c r="BK16">
        <f>MAX(AI28:AJ29)</f>
        <v>0</v>
      </c>
      <c r="BL16">
        <f>MAX(AK28:AL29)</f>
        <v>0</v>
      </c>
      <c r="BM16">
        <f>MAX(AM28:AN29)</f>
        <v>0</v>
      </c>
      <c r="BN16">
        <f>MAX(AO28:AP29)</f>
        <v>118</v>
      </c>
      <c r="BO16">
        <f>MAX(AQ28:AR29)</f>
        <v>119</v>
      </c>
      <c r="BP16">
        <f>MAX(AS28:AT29)</f>
        <v>132</v>
      </c>
      <c r="BQ16">
        <f>MAX(AU28:AV29)</f>
        <v>0</v>
      </c>
      <c r="BR16">
        <f>MAX(AW28:AX29)</f>
        <v>0</v>
      </c>
      <c r="BS16">
        <f>MAX(AY28:AZ29)</f>
        <v>0</v>
      </c>
      <c r="BT16">
        <f>MAX(BA28:BB29)</f>
        <v>0</v>
      </c>
      <c r="BU16">
        <f>MAX(BC28:BD29)</f>
        <v>0</v>
      </c>
      <c r="BV16">
        <f>MAX(BE28:BF29)</f>
        <v>0</v>
      </c>
      <c r="BW16">
        <f>MAX(BG28:BH29)</f>
        <v>0</v>
      </c>
    </row>
    <row r="17" spans="1:112" x14ac:dyDescent="0.3">
      <c r="A17" s="2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35</v>
      </c>
      <c r="O17">
        <v>241</v>
      </c>
      <c r="P17">
        <v>225</v>
      </c>
      <c r="Q17">
        <v>160</v>
      </c>
      <c r="R17">
        <v>108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H17" s="2">
        <v>14</v>
      </c>
      <c r="AI17">
        <f t="shared" si="27"/>
        <v>0</v>
      </c>
      <c r="AJ17">
        <f t="shared" si="29"/>
        <v>0</v>
      </c>
      <c r="AK17">
        <f t="shared" si="0"/>
        <v>0</v>
      </c>
      <c r="AL17">
        <f t="shared" si="1"/>
        <v>0</v>
      </c>
      <c r="AM17">
        <f t="shared" si="2"/>
        <v>0</v>
      </c>
      <c r="AN17">
        <f t="shared" si="3"/>
        <v>0</v>
      </c>
      <c r="AO17">
        <f t="shared" si="4"/>
        <v>0</v>
      </c>
      <c r="AP17">
        <f t="shared" si="5"/>
        <v>0</v>
      </c>
      <c r="AQ17">
        <f t="shared" si="6"/>
        <v>0</v>
      </c>
      <c r="AR17">
        <f t="shared" si="7"/>
        <v>0</v>
      </c>
      <c r="AS17">
        <f>SUMPRODUCT(L17:N19,$AE$8:$AG$10)</f>
        <v>-35</v>
      </c>
      <c r="AT17">
        <f>SUMPRODUCT(M17:O19,$AE$8:$AG$10)</f>
        <v>-322</v>
      </c>
      <c r="AU17">
        <f t="shared" si="10"/>
        <v>-475</v>
      </c>
      <c r="AV17">
        <f t="shared" si="11"/>
        <v>-277</v>
      </c>
      <c r="AW17">
        <f t="shared" si="12"/>
        <v>-104</v>
      </c>
      <c r="AX17">
        <f t="shared" si="13"/>
        <v>226</v>
      </c>
      <c r="AY17">
        <f t="shared" si="14"/>
        <v>439</v>
      </c>
      <c r="AZ17">
        <f t="shared" si="15"/>
        <v>346</v>
      </c>
      <c r="BA17">
        <f t="shared" si="16"/>
        <v>175</v>
      </c>
      <c r="BB17">
        <f t="shared" si="17"/>
        <v>27</v>
      </c>
      <c r="BC17">
        <f t="shared" si="18"/>
        <v>0</v>
      </c>
      <c r="BD17">
        <f t="shared" si="19"/>
        <v>0</v>
      </c>
      <c r="BE17">
        <f t="shared" si="20"/>
        <v>0</v>
      </c>
      <c r="BF17">
        <f t="shared" si="21"/>
        <v>0</v>
      </c>
      <c r="BG17">
        <f t="shared" si="22"/>
        <v>0</v>
      </c>
      <c r="BH17">
        <f t="shared" si="23"/>
        <v>0</v>
      </c>
    </row>
    <row r="18" spans="1:112" x14ac:dyDescent="0.3">
      <c r="A18" s="2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81</v>
      </c>
      <c r="P18">
        <v>240</v>
      </c>
      <c r="Q18">
        <v>253</v>
      </c>
      <c r="R18">
        <v>253</v>
      </c>
      <c r="S18">
        <v>119</v>
      </c>
      <c r="T18">
        <v>25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H18" s="2">
        <v>15</v>
      </c>
      <c r="AI18">
        <f t="shared" si="27"/>
        <v>0</v>
      </c>
      <c r="AJ18">
        <f t="shared" si="29"/>
        <v>0</v>
      </c>
      <c r="AK18">
        <f t="shared" si="0"/>
        <v>0</v>
      </c>
      <c r="AL18">
        <f t="shared" si="1"/>
        <v>0</v>
      </c>
      <c r="AM18">
        <f t="shared" si="2"/>
        <v>0</v>
      </c>
      <c r="AN18">
        <f t="shared" si="3"/>
        <v>0</v>
      </c>
      <c r="AO18">
        <f t="shared" si="4"/>
        <v>0</v>
      </c>
      <c r="AP18">
        <f t="shared" si="5"/>
        <v>0</v>
      </c>
      <c r="AQ18">
        <f t="shared" si="6"/>
        <v>0</v>
      </c>
      <c r="AR18">
        <f t="shared" si="7"/>
        <v>0</v>
      </c>
      <c r="AS18">
        <f t="shared" si="8"/>
        <v>0</v>
      </c>
      <c r="AT18">
        <f t="shared" si="9"/>
        <v>-81</v>
      </c>
      <c r="AU18">
        <f t="shared" si="10"/>
        <v>-285</v>
      </c>
      <c r="AV18">
        <f t="shared" si="11"/>
        <v>-374</v>
      </c>
      <c r="AW18">
        <f t="shared" si="12"/>
        <v>-314</v>
      </c>
      <c r="AX18">
        <f t="shared" si="13"/>
        <v>-169</v>
      </c>
      <c r="AY18">
        <f t="shared" si="14"/>
        <v>171</v>
      </c>
      <c r="AZ18">
        <f t="shared" si="15"/>
        <v>410</v>
      </c>
      <c r="BA18">
        <f t="shared" si="16"/>
        <v>428</v>
      </c>
      <c r="BB18">
        <f t="shared" si="17"/>
        <v>214</v>
      </c>
      <c r="BC18">
        <f t="shared" si="18"/>
        <v>0</v>
      </c>
      <c r="BD18">
        <f t="shared" si="19"/>
        <v>0</v>
      </c>
      <c r="BE18">
        <f t="shared" si="20"/>
        <v>0</v>
      </c>
      <c r="BF18">
        <f t="shared" si="21"/>
        <v>0</v>
      </c>
      <c r="BG18">
        <f t="shared" si="22"/>
        <v>0</v>
      </c>
      <c r="BH18">
        <f t="shared" si="23"/>
        <v>0</v>
      </c>
      <c r="BW18" t="s">
        <v>12</v>
      </c>
    </row>
    <row r="19" spans="1:112" x14ac:dyDescent="0.3">
      <c r="A19" s="2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45</v>
      </c>
      <c r="Q19">
        <v>186</v>
      </c>
      <c r="R19">
        <v>253</v>
      </c>
      <c r="S19">
        <v>253</v>
      </c>
      <c r="T19">
        <v>150</v>
      </c>
      <c r="U19">
        <v>27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H19" s="2">
        <v>16</v>
      </c>
      <c r="AI19">
        <f t="shared" si="27"/>
        <v>0</v>
      </c>
      <c r="AJ19">
        <f t="shared" si="29"/>
        <v>0</v>
      </c>
      <c r="AK19">
        <f t="shared" si="0"/>
        <v>0</v>
      </c>
      <c r="AL19">
        <f t="shared" si="1"/>
        <v>0</v>
      </c>
      <c r="AM19">
        <f t="shared" si="2"/>
        <v>0</v>
      </c>
      <c r="AN19">
        <f t="shared" si="3"/>
        <v>0</v>
      </c>
      <c r="AO19">
        <f t="shared" si="4"/>
        <v>0</v>
      </c>
      <c r="AP19">
        <f t="shared" si="5"/>
        <v>0</v>
      </c>
      <c r="AQ19">
        <f t="shared" si="6"/>
        <v>0</v>
      </c>
      <c r="AR19">
        <f t="shared" si="7"/>
        <v>0</v>
      </c>
      <c r="AS19">
        <f t="shared" si="8"/>
        <v>0</v>
      </c>
      <c r="AT19">
        <f t="shared" si="9"/>
        <v>0</v>
      </c>
      <c r="AU19">
        <f t="shared" si="10"/>
        <v>-45</v>
      </c>
      <c r="AV19">
        <f t="shared" si="11"/>
        <v>-202</v>
      </c>
      <c r="AW19">
        <f t="shared" si="12"/>
        <v>-301</v>
      </c>
      <c r="AX19">
        <f t="shared" si="13"/>
        <v>-552</v>
      </c>
      <c r="AY19">
        <f t="shared" si="14"/>
        <v>-310</v>
      </c>
      <c r="AZ19">
        <f t="shared" si="15"/>
        <v>291</v>
      </c>
      <c r="BA19">
        <f t="shared" si="16"/>
        <v>592</v>
      </c>
      <c r="BB19">
        <f t="shared" si="17"/>
        <v>463</v>
      </c>
      <c r="BC19">
        <f t="shared" si="18"/>
        <v>64</v>
      </c>
      <c r="BD19">
        <f t="shared" si="19"/>
        <v>0</v>
      </c>
      <c r="BE19">
        <f t="shared" si="20"/>
        <v>0</v>
      </c>
      <c r="BF19">
        <f t="shared" si="21"/>
        <v>0</v>
      </c>
      <c r="BG19">
        <f t="shared" si="22"/>
        <v>0</v>
      </c>
      <c r="BH19">
        <f t="shared" si="23"/>
        <v>0</v>
      </c>
    </row>
    <row r="20" spans="1:112" x14ac:dyDescent="0.3">
      <c r="A20" s="2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16</v>
      </c>
      <c r="R20">
        <v>93</v>
      </c>
      <c r="S20">
        <v>252</v>
      </c>
      <c r="T20">
        <v>253</v>
      </c>
      <c r="U20">
        <v>187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H20" s="2">
        <v>17</v>
      </c>
      <c r="AI20">
        <f t="shared" si="27"/>
        <v>0</v>
      </c>
      <c r="AJ20">
        <f t="shared" si="29"/>
        <v>0</v>
      </c>
      <c r="AK20">
        <f t="shared" si="0"/>
        <v>0</v>
      </c>
      <c r="AL20">
        <f t="shared" si="1"/>
        <v>0</v>
      </c>
      <c r="AM20">
        <f t="shared" si="2"/>
        <v>0</v>
      </c>
      <c r="AN20">
        <f t="shared" si="3"/>
        <v>0</v>
      </c>
      <c r="AO20">
        <f t="shared" si="4"/>
        <v>0</v>
      </c>
      <c r="AP20">
        <f t="shared" si="5"/>
        <v>0</v>
      </c>
      <c r="AQ20">
        <f t="shared" si="6"/>
        <v>0</v>
      </c>
      <c r="AR20">
        <f t="shared" si="7"/>
        <v>0</v>
      </c>
      <c r="AS20">
        <f t="shared" si="8"/>
        <v>0</v>
      </c>
      <c r="AT20">
        <f t="shared" si="9"/>
        <v>0</v>
      </c>
      <c r="AU20">
        <f t="shared" si="10"/>
        <v>-46</v>
      </c>
      <c r="AV20">
        <f t="shared" si="11"/>
        <v>-146</v>
      </c>
      <c r="AW20">
        <f t="shared" si="12"/>
        <v>-230</v>
      </c>
      <c r="AX20">
        <f t="shared" si="13"/>
        <v>-608</v>
      </c>
      <c r="AY20">
        <f t="shared" si="14"/>
        <v>-483</v>
      </c>
      <c r="AZ20">
        <f t="shared" si="15"/>
        <v>111</v>
      </c>
      <c r="BA20">
        <f t="shared" si="16"/>
        <v>693</v>
      </c>
      <c r="BB20">
        <f t="shared" si="17"/>
        <v>643</v>
      </c>
      <c r="BC20">
        <f t="shared" si="18"/>
        <v>66</v>
      </c>
      <c r="BD20">
        <f t="shared" si="19"/>
        <v>0</v>
      </c>
      <c r="BE20">
        <f t="shared" si="20"/>
        <v>0</v>
      </c>
      <c r="BF20">
        <f t="shared" si="21"/>
        <v>0</v>
      </c>
      <c r="BG20">
        <f t="shared" si="22"/>
        <v>0</v>
      </c>
      <c r="BH20">
        <f t="shared" si="23"/>
        <v>0</v>
      </c>
    </row>
    <row r="21" spans="1:112" x14ac:dyDescent="0.3">
      <c r="A21" s="2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249</v>
      </c>
      <c r="T21">
        <v>253</v>
      </c>
      <c r="U21">
        <v>249</v>
      </c>
      <c r="V21">
        <v>64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H21" s="2">
        <v>18</v>
      </c>
      <c r="AI21">
        <f t="shared" si="27"/>
        <v>0</v>
      </c>
      <c r="AJ21">
        <f t="shared" si="29"/>
        <v>0</v>
      </c>
      <c r="AK21">
        <f t="shared" si="0"/>
        <v>0</v>
      </c>
      <c r="AL21">
        <f t="shared" si="1"/>
        <v>0</v>
      </c>
      <c r="AM21">
        <f t="shared" si="2"/>
        <v>0</v>
      </c>
      <c r="AN21">
        <f t="shared" si="3"/>
        <v>0</v>
      </c>
      <c r="AO21">
        <f t="shared" si="4"/>
        <v>0</v>
      </c>
      <c r="AP21">
        <f t="shared" si="5"/>
        <v>0</v>
      </c>
      <c r="AQ21">
        <f t="shared" si="6"/>
        <v>0</v>
      </c>
      <c r="AR21">
        <f t="shared" si="7"/>
        <v>0</v>
      </c>
      <c r="AS21">
        <f t="shared" si="8"/>
        <v>-39</v>
      </c>
      <c r="AT21">
        <f t="shared" si="9"/>
        <v>-148</v>
      </c>
      <c r="AU21">
        <f t="shared" si="10"/>
        <v>-236</v>
      </c>
      <c r="AV21">
        <f t="shared" si="11"/>
        <v>-235</v>
      </c>
      <c r="AW21">
        <f t="shared" si="12"/>
        <v>-161</v>
      </c>
      <c r="AX21">
        <f t="shared" si="13"/>
        <v>-372</v>
      </c>
      <c r="AY21">
        <f t="shared" si="14"/>
        <v>-320</v>
      </c>
      <c r="AZ21">
        <f t="shared" si="15"/>
        <v>117</v>
      </c>
      <c r="BA21">
        <f t="shared" si="16"/>
        <v>690</v>
      </c>
      <c r="BB21">
        <f t="shared" si="17"/>
        <v>638</v>
      </c>
      <c r="BC21">
        <f t="shared" si="18"/>
        <v>66</v>
      </c>
      <c r="BD21">
        <f t="shared" si="19"/>
        <v>0</v>
      </c>
      <c r="BE21">
        <f t="shared" si="20"/>
        <v>0</v>
      </c>
      <c r="BF21">
        <f t="shared" si="21"/>
        <v>0</v>
      </c>
      <c r="BG21">
        <f t="shared" si="22"/>
        <v>0</v>
      </c>
      <c r="BH21">
        <f t="shared" si="23"/>
        <v>0</v>
      </c>
    </row>
    <row r="22" spans="1:112" x14ac:dyDescent="0.3">
      <c r="A22" s="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46</v>
      </c>
      <c r="Q22">
        <v>130</v>
      </c>
      <c r="R22">
        <v>183</v>
      </c>
      <c r="S22">
        <v>253</v>
      </c>
      <c r="T22">
        <v>253</v>
      </c>
      <c r="U22">
        <v>207</v>
      </c>
      <c r="V22">
        <v>2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H22" s="2">
        <v>19</v>
      </c>
      <c r="AI22">
        <f t="shared" si="27"/>
        <v>0</v>
      </c>
      <c r="AJ22">
        <f t="shared" si="29"/>
        <v>0</v>
      </c>
      <c r="AK22">
        <f t="shared" si="0"/>
        <v>0</v>
      </c>
      <c r="AL22">
        <f t="shared" si="1"/>
        <v>0</v>
      </c>
      <c r="AM22">
        <f t="shared" si="2"/>
        <v>0</v>
      </c>
      <c r="AN22">
        <f t="shared" si="3"/>
        <v>0</v>
      </c>
      <c r="AO22">
        <f t="shared" si="4"/>
        <v>0</v>
      </c>
      <c r="AP22">
        <f t="shared" si="5"/>
        <v>0</v>
      </c>
      <c r="AQ22">
        <f t="shared" si="6"/>
        <v>-24</v>
      </c>
      <c r="AR22">
        <f t="shared" si="7"/>
        <v>-114</v>
      </c>
      <c r="AS22">
        <f t="shared" si="8"/>
        <v>-236</v>
      </c>
      <c r="AT22">
        <f t="shared" si="9"/>
        <v>-287</v>
      </c>
      <c r="AU22">
        <f t="shared" si="10"/>
        <v>-268</v>
      </c>
      <c r="AV22">
        <f t="shared" si="11"/>
        <v>-235</v>
      </c>
      <c r="AW22">
        <f t="shared" si="12"/>
        <v>-161</v>
      </c>
      <c r="AX22">
        <f t="shared" si="13"/>
        <v>-71</v>
      </c>
      <c r="AY22">
        <f t="shared" si="14"/>
        <v>108</v>
      </c>
      <c r="AZ22">
        <f t="shared" si="15"/>
        <v>318</v>
      </c>
      <c r="BA22">
        <f t="shared" si="16"/>
        <v>579</v>
      </c>
      <c r="BB22">
        <f t="shared" si="17"/>
        <v>389</v>
      </c>
      <c r="BC22">
        <f t="shared" si="18"/>
        <v>2</v>
      </c>
      <c r="BD22">
        <f t="shared" si="19"/>
        <v>0</v>
      </c>
      <c r="BE22">
        <f t="shared" si="20"/>
        <v>0</v>
      </c>
      <c r="BF22">
        <f t="shared" si="21"/>
        <v>0</v>
      </c>
      <c r="BG22">
        <f t="shared" si="22"/>
        <v>0</v>
      </c>
      <c r="BH22">
        <f t="shared" si="23"/>
        <v>0</v>
      </c>
    </row>
    <row r="23" spans="1:112" x14ac:dyDescent="0.3">
      <c r="A23" s="2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39</v>
      </c>
      <c r="O23">
        <v>148</v>
      </c>
      <c r="P23">
        <v>229</v>
      </c>
      <c r="Q23">
        <v>253</v>
      </c>
      <c r="R23">
        <v>253</v>
      </c>
      <c r="S23">
        <v>253</v>
      </c>
      <c r="T23">
        <v>250</v>
      </c>
      <c r="U23">
        <v>182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H23" s="2">
        <v>20</v>
      </c>
      <c r="AI23">
        <f t="shared" si="27"/>
        <v>0</v>
      </c>
      <c r="AJ23">
        <f t="shared" si="29"/>
        <v>0</v>
      </c>
      <c r="AK23">
        <f t="shared" si="0"/>
        <v>0</v>
      </c>
      <c r="AL23">
        <f t="shared" si="1"/>
        <v>0</v>
      </c>
      <c r="AM23">
        <f t="shared" si="2"/>
        <v>0</v>
      </c>
      <c r="AN23">
        <f t="shared" si="3"/>
        <v>0</v>
      </c>
      <c r="AO23">
        <f t="shared" si="4"/>
        <v>-23</v>
      </c>
      <c r="AP23">
        <f t="shared" si="5"/>
        <v>-66</v>
      </c>
      <c r="AQ23">
        <f t="shared" si="6"/>
        <v>-214</v>
      </c>
      <c r="AR23">
        <f t="shared" si="7"/>
        <v>-301</v>
      </c>
      <c r="AS23">
        <f t="shared" si="8"/>
        <v>-276</v>
      </c>
      <c r="AT23">
        <f t="shared" si="9"/>
        <v>-287</v>
      </c>
      <c r="AU23">
        <f t="shared" si="10"/>
        <v>-222</v>
      </c>
      <c r="AV23">
        <f t="shared" si="11"/>
        <v>-50</v>
      </c>
      <c r="AW23">
        <f t="shared" si="12"/>
        <v>148</v>
      </c>
      <c r="AX23">
        <f t="shared" si="13"/>
        <v>248</v>
      </c>
      <c r="AY23">
        <f t="shared" si="14"/>
        <v>259</v>
      </c>
      <c r="AZ23">
        <f t="shared" si="15"/>
        <v>274</v>
      </c>
      <c r="BA23">
        <f t="shared" si="16"/>
        <v>328</v>
      </c>
      <c r="BB23">
        <f t="shared" si="17"/>
        <v>182</v>
      </c>
      <c r="BC23">
        <f t="shared" si="18"/>
        <v>0</v>
      </c>
      <c r="BD23">
        <f t="shared" si="19"/>
        <v>0</v>
      </c>
      <c r="BE23">
        <f t="shared" si="20"/>
        <v>0</v>
      </c>
      <c r="BF23">
        <f t="shared" si="21"/>
        <v>0</v>
      </c>
      <c r="BG23">
        <f t="shared" si="22"/>
        <v>0</v>
      </c>
      <c r="BH23">
        <f t="shared" si="23"/>
        <v>0</v>
      </c>
      <c r="CD23" s="5" t="s">
        <v>9</v>
      </c>
      <c r="DH23" s="19">
        <v>576</v>
      </c>
    </row>
    <row r="24" spans="1:112" x14ac:dyDescent="0.3">
      <c r="A24" s="2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24</v>
      </c>
      <c r="M24">
        <v>114</v>
      </c>
      <c r="N24">
        <v>221</v>
      </c>
      <c r="O24">
        <v>253</v>
      </c>
      <c r="P24">
        <v>253</v>
      </c>
      <c r="Q24">
        <v>253</v>
      </c>
      <c r="R24">
        <v>253</v>
      </c>
      <c r="S24">
        <v>201</v>
      </c>
      <c r="T24">
        <v>78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H24" s="2">
        <v>21</v>
      </c>
      <c r="AI24">
        <f t="shared" si="27"/>
        <v>0</v>
      </c>
      <c r="AJ24">
        <f t="shared" si="29"/>
        <v>0</v>
      </c>
      <c r="AK24">
        <f t="shared" si="0"/>
        <v>0</v>
      </c>
      <c r="AL24">
        <f t="shared" si="1"/>
        <v>0</v>
      </c>
      <c r="AM24">
        <f t="shared" si="2"/>
        <v>-18</v>
      </c>
      <c r="AN24">
        <f t="shared" si="3"/>
        <v>-171</v>
      </c>
      <c r="AO24">
        <f t="shared" si="4"/>
        <v>-224</v>
      </c>
      <c r="AP24">
        <f t="shared" si="5"/>
        <v>-148</v>
      </c>
      <c r="AQ24">
        <f t="shared" si="6"/>
        <v>-248</v>
      </c>
      <c r="AR24">
        <f t="shared" si="7"/>
        <v>-301</v>
      </c>
      <c r="AS24">
        <f t="shared" si="8"/>
        <v>-237</v>
      </c>
      <c r="AT24">
        <f t="shared" si="9"/>
        <v>-81</v>
      </c>
      <c r="AU24">
        <f t="shared" si="10"/>
        <v>141</v>
      </c>
      <c r="AV24">
        <f t="shared" si="11"/>
        <v>241</v>
      </c>
      <c r="AW24">
        <f t="shared" si="12"/>
        <v>252</v>
      </c>
      <c r="AX24">
        <f t="shared" si="13"/>
        <v>257</v>
      </c>
      <c r="AY24">
        <f t="shared" si="14"/>
        <v>256</v>
      </c>
      <c r="AZ24">
        <f t="shared" si="15"/>
        <v>203</v>
      </c>
      <c r="BA24">
        <f t="shared" si="16"/>
        <v>78</v>
      </c>
      <c r="BB24">
        <f t="shared" si="17"/>
        <v>0</v>
      </c>
      <c r="BC24">
        <f t="shared" si="18"/>
        <v>0</v>
      </c>
      <c r="BD24">
        <f t="shared" si="19"/>
        <v>0</v>
      </c>
      <c r="BE24">
        <f t="shared" si="20"/>
        <v>0</v>
      </c>
      <c r="BF24">
        <f t="shared" si="21"/>
        <v>0</v>
      </c>
      <c r="BG24">
        <f t="shared" si="22"/>
        <v>0</v>
      </c>
      <c r="BH24">
        <f t="shared" si="23"/>
        <v>0</v>
      </c>
      <c r="CD24" s="5" t="s">
        <v>10</v>
      </c>
      <c r="CT24" s="5" t="s">
        <v>13</v>
      </c>
      <c r="DH24" s="19"/>
    </row>
    <row r="25" spans="1:112" x14ac:dyDescent="0.3">
      <c r="A25" s="2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23</v>
      </c>
      <c r="K25">
        <v>66</v>
      </c>
      <c r="L25">
        <v>213</v>
      </c>
      <c r="M25">
        <v>253</v>
      </c>
      <c r="N25">
        <v>253</v>
      </c>
      <c r="O25">
        <v>253</v>
      </c>
      <c r="P25">
        <v>253</v>
      </c>
      <c r="Q25">
        <v>198</v>
      </c>
      <c r="R25">
        <v>81</v>
      </c>
      <c r="S25">
        <v>2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H25" s="2">
        <v>22</v>
      </c>
      <c r="AI25">
        <f t="shared" si="27"/>
        <v>0</v>
      </c>
      <c r="AJ25">
        <f t="shared" si="29"/>
        <v>0</v>
      </c>
      <c r="AK25">
        <f>SUMPRODUCT(D25:F27,$AE$8:$AG$10)</f>
        <v>-55</v>
      </c>
      <c r="AL25">
        <f t="shared" si="1"/>
        <v>-172</v>
      </c>
      <c r="AM25">
        <f t="shared" si="2"/>
        <v>-189</v>
      </c>
      <c r="AN25">
        <f t="shared" si="3"/>
        <v>-252</v>
      </c>
      <c r="AO25">
        <f t="shared" si="4"/>
        <v>-251</v>
      </c>
      <c r="AP25">
        <f t="shared" si="5"/>
        <v>-148</v>
      </c>
      <c r="AQ25">
        <f t="shared" si="6"/>
        <v>-224</v>
      </c>
      <c r="AR25">
        <f t="shared" si="7"/>
        <v>-178</v>
      </c>
      <c r="AS25">
        <f t="shared" si="8"/>
        <v>80</v>
      </c>
      <c r="AT25">
        <f t="shared" si="9"/>
        <v>291</v>
      </c>
      <c r="AU25">
        <f t="shared" si="10"/>
        <v>306</v>
      </c>
      <c r="AV25">
        <f t="shared" si="11"/>
        <v>252</v>
      </c>
      <c r="AW25">
        <f t="shared" si="12"/>
        <v>252</v>
      </c>
      <c r="AX25">
        <f t="shared" si="13"/>
        <v>205</v>
      </c>
      <c r="AY25">
        <f t="shared" si="14"/>
        <v>81</v>
      </c>
      <c r="AZ25">
        <f>SUMPRODUCT(S25:U27,$AE$8:$AG$10)</f>
        <v>2</v>
      </c>
      <c r="BA25">
        <f t="shared" si="16"/>
        <v>0</v>
      </c>
      <c r="BB25">
        <f t="shared" si="17"/>
        <v>0</v>
      </c>
      <c r="BC25">
        <f t="shared" si="18"/>
        <v>0</v>
      </c>
      <c r="BD25">
        <f t="shared" si="19"/>
        <v>0</v>
      </c>
      <c r="BE25">
        <f t="shared" si="20"/>
        <v>0</v>
      </c>
      <c r="BF25">
        <f t="shared" si="21"/>
        <v>0</v>
      </c>
      <c r="BG25">
        <f t="shared" si="22"/>
        <v>0</v>
      </c>
      <c r="BH25">
        <f t="shared" si="23"/>
        <v>0</v>
      </c>
      <c r="CT25" s="5" t="s">
        <v>11</v>
      </c>
      <c r="DH25" s="19"/>
    </row>
    <row r="26" spans="1:112" x14ac:dyDescent="0.3">
      <c r="A26" s="2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18</v>
      </c>
      <c r="I26">
        <v>171</v>
      </c>
      <c r="J26">
        <v>219</v>
      </c>
      <c r="K26">
        <v>253</v>
      </c>
      <c r="L26">
        <v>253</v>
      </c>
      <c r="M26">
        <v>253</v>
      </c>
      <c r="N26">
        <v>253</v>
      </c>
      <c r="O26">
        <v>195</v>
      </c>
      <c r="P26">
        <v>80</v>
      </c>
      <c r="Q26">
        <v>9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H26" s="2">
        <v>23</v>
      </c>
      <c r="AI26">
        <f t="shared" si="27"/>
        <v>0</v>
      </c>
      <c r="AJ26">
        <f t="shared" si="29"/>
        <v>0</v>
      </c>
      <c r="AK26">
        <f t="shared" si="0"/>
        <v>-191</v>
      </c>
      <c r="AL26">
        <f>SUMPRODUCT(E26:G28,$AE$8:$AG$10)</f>
        <v>-425</v>
      </c>
      <c r="AM26">
        <f t="shared" si="2"/>
        <v>-306</v>
      </c>
      <c r="AN26">
        <f t="shared" si="3"/>
        <v>-252</v>
      </c>
      <c r="AO26">
        <f t="shared" si="4"/>
        <v>-187</v>
      </c>
      <c r="AP26">
        <f t="shared" si="5"/>
        <v>36</v>
      </c>
      <c r="AQ26">
        <f t="shared" si="6"/>
        <v>46</v>
      </c>
      <c r="AR26">
        <f t="shared" si="7"/>
        <v>128</v>
      </c>
      <c r="AS26">
        <f t="shared" si="8"/>
        <v>252</v>
      </c>
      <c r="AT26">
        <f>SUMPRODUCT(M26:O28,$AE$8:$AG$10)</f>
        <v>307</v>
      </c>
      <c r="AU26">
        <f t="shared" si="10"/>
        <v>306</v>
      </c>
      <c r="AV26">
        <f t="shared" si="11"/>
        <v>197</v>
      </c>
      <c r="AW26">
        <f t="shared" si="12"/>
        <v>80</v>
      </c>
      <c r="AX26">
        <f t="shared" si="13"/>
        <v>9</v>
      </c>
      <c r="AY26">
        <f t="shared" si="14"/>
        <v>0</v>
      </c>
      <c r="AZ26">
        <f t="shared" si="15"/>
        <v>0</v>
      </c>
      <c r="BA26">
        <f t="shared" si="16"/>
        <v>0</v>
      </c>
      <c r="BB26">
        <f t="shared" si="17"/>
        <v>0</v>
      </c>
      <c r="BC26">
        <f t="shared" si="18"/>
        <v>0</v>
      </c>
      <c r="BD26">
        <f t="shared" si="19"/>
        <v>0</v>
      </c>
      <c r="BE26">
        <f t="shared" si="20"/>
        <v>0</v>
      </c>
      <c r="BF26">
        <f t="shared" si="21"/>
        <v>0</v>
      </c>
      <c r="BG26">
        <f t="shared" si="22"/>
        <v>0</v>
      </c>
      <c r="BH26">
        <f t="shared" si="23"/>
        <v>0</v>
      </c>
      <c r="BM26" s="5" t="s">
        <v>8</v>
      </c>
      <c r="DH26" s="19"/>
    </row>
    <row r="27" spans="1:112" x14ac:dyDescent="0.3">
      <c r="A27" s="2">
        <v>24</v>
      </c>
      <c r="B27">
        <v>0</v>
      </c>
      <c r="C27">
        <v>0</v>
      </c>
      <c r="D27">
        <v>0</v>
      </c>
      <c r="E27">
        <v>0</v>
      </c>
      <c r="F27">
        <v>55</v>
      </c>
      <c r="G27">
        <v>172</v>
      </c>
      <c r="H27">
        <v>226</v>
      </c>
      <c r="I27">
        <v>253</v>
      </c>
      <c r="J27">
        <v>253</v>
      </c>
      <c r="K27">
        <v>253</v>
      </c>
      <c r="L27">
        <v>253</v>
      </c>
      <c r="M27">
        <v>244</v>
      </c>
      <c r="N27">
        <v>133</v>
      </c>
      <c r="O27">
        <v>11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H27" s="2">
        <v>24</v>
      </c>
      <c r="AI27">
        <f t="shared" si="27"/>
        <v>0</v>
      </c>
      <c r="AJ27">
        <f t="shared" si="29"/>
        <v>0</v>
      </c>
      <c r="AK27">
        <f t="shared" si="0"/>
        <v>-191</v>
      </c>
      <c r="AL27">
        <f t="shared" si="1"/>
        <v>-425</v>
      </c>
      <c r="AM27">
        <f t="shared" si="2"/>
        <v>-288</v>
      </c>
      <c r="AN27">
        <f t="shared" si="3"/>
        <v>-81</v>
      </c>
      <c r="AO27">
        <f t="shared" si="4"/>
        <v>14</v>
      </c>
      <c r="AP27">
        <f t="shared" si="5"/>
        <v>118</v>
      </c>
      <c r="AQ27">
        <f t="shared" si="6"/>
        <v>80</v>
      </c>
      <c r="AR27">
        <f t="shared" si="7"/>
        <v>128</v>
      </c>
      <c r="AS27">
        <f t="shared" si="8"/>
        <v>252</v>
      </c>
      <c r="AT27">
        <f t="shared" si="9"/>
        <v>249</v>
      </c>
      <c r="AU27">
        <f t="shared" si="10"/>
        <v>133</v>
      </c>
      <c r="AV27">
        <f t="shared" si="11"/>
        <v>11</v>
      </c>
      <c r="AW27">
        <f t="shared" si="12"/>
        <v>0</v>
      </c>
      <c r="AX27">
        <f t="shared" si="13"/>
        <v>0</v>
      </c>
      <c r="AY27">
        <f t="shared" si="14"/>
        <v>0</v>
      </c>
      <c r="AZ27">
        <f t="shared" si="15"/>
        <v>0</v>
      </c>
      <c r="BA27">
        <f t="shared" si="16"/>
        <v>0</v>
      </c>
      <c r="BB27">
        <f t="shared" si="17"/>
        <v>0</v>
      </c>
      <c r="BC27">
        <f t="shared" si="18"/>
        <v>0</v>
      </c>
      <c r="BD27">
        <f t="shared" si="19"/>
        <v>0</v>
      </c>
      <c r="BE27">
        <f t="shared" si="20"/>
        <v>0</v>
      </c>
      <c r="BF27">
        <f t="shared" si="21"/>
        <v>0</v>
      </c>
      <c r="BG27">
        <f t="shared" si="22"/>
        <v>0</v>
      </c>
      <c r="BH27">
        <f t="shared" si="23"/>
        <v>0</v>
      </c>
      <c r="DH27" s="19"/>
    </row>
    <row r="28" spans="1:112" x14ac:dyDescent="0.3">
      <c r="A28" s="2">
        <v>25</v>
      </c>
      <c r="B28">
        <v>0</v>
      </c>
      <c r="C28">
        <v>0</v>
      </c>
      <c r="D28">
        <v>0</v>
      </c>
      <c r="E28">
        <v>0</v>
      </c>
      <c r="F28">
        <v>136</v>
      </c>
      <c r="G28">
        <v>253</v>
      </c>
      <c r="H28">
        <v>253</v>
      </c>
      <c r="I28">
        <v>253</v>
      </c>
      <c r="J28">
        <v>212</v>
      </c>
      <c r="K28">
        <v>135</v>
      </c>
      <c r="L28">
        <v>132</v>
      </c>
      <c r="M28">
        <v>16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H28" s="2">
        <v>25</v>
      </c>
      <c r="AI28">
        <f t="shared" si="27"/>
        <v>0</v>
      </c>
      <c r="AJ28">
        <f t="shared" si="29"/>
        <v>0</v>
      </c>
      <c r="AK28">
        <f t="shared" si="0"/>
        <v>-136</v>
      </c>
      <c r="AL28">
        <f t="shared" si="1"/>
        <v>-253</v>
      </c>
      <c r="AM28">
        <f t="shared" si="2"/>
        <v>-117</v>
      </c>
      <c r="AN28">
        <f t="shared" si="3"/>
        <v>0</v>
      </c>
      <c r="AO28">
        <f t="shared" si="4"/>
        <v>41</v>
      </c>
      <c r="AP28">
        <f t="shared" si="5"/>
        <v>118</v>
      </c>
      <c r="AQ28">
        <f t="shared" si="6"/>
        <v>80</v>
      </c>
      <c r="AR28">
        <f t="shared" si="7"/>
        <v>119</v>
      </c>
      <c r="AS28">
        <f t="shared" si="8"/>
        <v>132</v>
      </c>
      <c r="AT28">
        <f t="shared" si="9"/>
        <v>16</v>
      </c>
      <c r="AU28">
        <f t="shared" si="10"/>
        <v>0</v>
      </c>
      <c r="AV28">
        <f t="shared" si="11"/>
        <v>0</v>
      </c>
      <c r="AW28">
        <f t="shared" si="12"/>
        <v>0</v>
      </c>
      <c r="AX28">
        <f t="shared" si="13"/>
        <v>0</v>
      </c>
      <c r="AY28">
        <f t="shared" si="14"/>
        <v>0</v>
      </c>
      <c r="AZ28">
        <f t="shared" si="15"/>
        <v>0</v>
      </c>
      <c r="BA28">
        <f t="shared" si="16"/>
        <v>0</v>
      </c>
      <c r="BB28">
        <f t="shared" si="17"/>
        <v>0</v>
      </c>
      <c r="BC28">
        <f t="shared" si="18"/>
        <v>0</v>
      </c>
      <c r="BD28">
        <f t="shared" si="19"/>
        <v>0</v>
      </c>
      <c r="BE28">
        <f t="shared" si="20"/>
        <v>0</v>
      </c>
      <c r="BF28">
        <f t="shared" si="21"/>
        <v>0</v>
      </c>
      <c r="BG28">
        <f t="shared" si="22"/>
        <v>0</v>
      </c>
      <c r="BH28">
        <f t="shared" si="23"/>
        <v>0</v>
      </c>
      <c r="DH28" s="19"/>
    </row>
    <row r="29" spans="1:112" x14ac:dyDescent="0.3">
      <c r="A29" s="2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H29" s="2">
        <v>26</v>
      </c>
      <c r="AI29">
        <f t="shared" si="27"/>
        <v>0</v>
      </c>
      <c r="AJ29">
        <f t="shared" si="29"/>
        <v>0</v>
      </c>
      <c r="AK29">
        <f t="shared" si="0"/>
        <v>0</v>
      </c>
      <c r="AL29">
        <f t="shared" si="1"/>
        <v>0</v>
      </c>
      <c r="AM29">
        <f t="shared" si="2"/>
        <v>0</v>
      </c>
      <c r="AN29">
        <f t="shared" si="3"/>
        <v>0</v>
      </c>
      <c r="AO29">
        <f t="shared" si="4"/>
        <v>0</v>
      </c>
      <c r="AP29">
        <f t="shared" si="5"/>
        <v>0</v>
      </c>
      <c r="AQ29">
        <f t="shared" si="6"/>
        <v>0</v>
      </c>
      <c r="AR29">
        <f t="shared" si="7"/>
        <v>0</v>
      </c>
      <c r="AS29">
        <f t="shared" si="8"/>
        <v>0</v>
      </c>
      <c r="AT29">
        <f t="shared" si="9"/>
        <v>0</v>
      </c>
      <c r="AU29">
        <f t="shared" si="10"/>
        <v>0</v>
      </c>
      <c r="AV29">
        <f t="shared" si="11"/>
        <v>0</v>
      </c>
      <c r="AW29">
        <f t="shared" si="12"/>
        <v>0</v>
      </c>
      <c r="AX29">
        <f t="shared" si="13"/>
        <v>0</v>
      </c>
      <c r="AY29">
        <f t="shared" si="14"/>
        <v>0</v>
      </c>
      <c r="AZ29">
        <f t="shared" si="15"/>
        <v>0</v>
      </c>
      <c r="BA29">
        <f t="shared" si="16"/>
        <v>0</v>
      </c>
      <c r="BB29">
        <f t="shared" si="17"/>
        <v>0</v>
      </c>
      <c r="BC29">
        <f t="shared" si="18"/>
        <v>0</v>
      </c>
      <c r="BD29">
        <f t="shared" si="19"/>
        <v>0</v>
      </c>
      <c r="BE29">
        <f t="shared" si="20"/>
        <v>0</v>
      </c>
      <c r="BF29">
        <f t="shared" si="21"/>
        <v>0</v>
      </c>
      <c r="BG29">
        <f t="shared" si="22"/>
        <v>0</v>
      </c>
      <c r="BH29">
        <f t="shared" si="23"/>
        <v>0</v>
      </c>
      <c r="DH29" s="19"/>
    </row>
    <row r="30" spans="1:112" x14ac:dyDescent="0.3">
      <c r="A30" s="2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CF30" s="6">
        <v>32</v>
      </c>
      <c r="DH30" s="19"/>
    </row>
    <row r="31" spans="1:112" x14ac:dyDescent="0.3">
      <c r="A31" s="2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BA31" s="5" t="s">
        <v>7</v>
      </c>
      <c r="DH31" s="19"/>
    </row>
    <row r="32" spans="1:112" x14ac:dyDescent="0.3">
      <c r="DH32" s="19"/>
    </row>
    <row r="33" spans="107:113" x14ac:dyDescent="0.3">
      <c r="DH33" s="19"/>
    </row>
    <row r="34" spans="107:113" x14ac:dyDescent="0.3">
      <c r="DH34" s="19"/>
    </row>
    <row r="35" spans="107:113" x14ac:dyDescent="0.3">
      <c r="DH35" s="19"/>
    </row>
    <row r="39" spans="107:113" x14ac:dyDescent="0.3">
      <c r="DD39" t="s">
        <v>47</v>
      </c>
      <c r="DE39" t="s">
        <v>48</v>
      </c>
      <c r="DF39" t="s">
        <v>49</v>
      </c>
      <c r="DI39" t="s">
        <v>50</v>
      </c>
    </row>
    <row r="40" spans="107:113" x14ac:dyDescent="0.3">
      <c r="DC40" t="s">
        <v>51</v>
      </c>
      <c r="DD40" s="15"/>
      <c r="DE40" s="15"/>
      <c r="DF40" s="15"/>
      <c r="DG40" s="15"/>
      <c r="DH40" s="15"/>
      <c r="DI40" s="15"/>
    </row>
    <row r="41" spans="107:113" x14ac:dyDescent="0.3">
      <c r="DC41" t="s">
        <v>52</v>
      </c>
      <c r="DD41" s="16"/>
      <c r="DE41" s="16"/>
      <c r="DF41" s="16"/>
      <c r="DG41" s="16"/>
      <c r="DH41" s="16"/>
      <c r="DI41" s="16"/>
    </row>
    <row r="42" spans="107:113" x14ac:dyDescent="0.3">
      <c r="DC42" t="s">
        <v>53</v>
      </c>
      <c r="DD42" s="16"/>
      <c r="DE42" s="16"/>
      <c r="DF42" s="16"/>
      <c r="DG42" s="16"/>
      <c r="DH42" s="16"/>
      <c r="DI42" s="16"/>
    </row>
    <row r="43" spans="107:113" x14ac:dyDescent="0.3">
      <c r="DD43" s="16"/>
      <c r="DE43" s="16"/>
      <c r="DF43" s="16"/>
      <c r="DG43" s="16"/>
      <c r="DH43" s="16"/>
      <c r="DI43" s="16"/>
    </row>
    <row r="44" spans="107:113" x14ac:dyDescent="0.3">
      <c r="DD44" s="16"/>
      <c r="DE44" s="16"/>
      <c r="DF44" s="16"/>
      <c r="DG44" s="16"/>
      <c r="DH44" s="16"/>
      <c r="DI44" s="16"/>
    </row>
    <row r="45" spans="107:113" x14ac:dyDescent="0.3">
      <c r="DC45" t="s">
        <v>54</v>
      </c>
      <c r="DD45" s="16"/>
      <c r="DE45" s="16"/>
      <c r="DF45" s="16"/>
      <c r="DG45" s="16"/>
      <c r="DH45" s="16"/>
      <c r="DI45" s="16"/>
    </row>
  </sheetData>
  <mergeCells count="11">
    <mergeCell ref="DH23:DH35"/>
    <mergeCell ref="DH1:DH2"/>
    <mergeCell ref="BY4:CA5"/>
    <mergeCell ref="CW4:CY5"/>
    <mergeCell ref="AE6:AG7"/>
    <mergeCell ref="DA1:DD2"/>
    <mergeCell ref="B1:AC2"/>
    <mergeCell ref="AI1:BH2"/>
    <mergeCell ref="BK1:BW2"/>
    <mergeCell ref="CD1:CN2"/>
    <mergeCell ref="CQ1:CU2"/>
  </mergeCells>
  <conditionalFormatting sqref="B4:AC31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">
      <colorScale>
        <cfvo type="min"/>
        <cfvo type="max"/>
        <color rgb="FFFFEF9C"/>
        <color rgb="FF63BE7B"/>
      </colorScale>
    </cfRule>
  </conditionalFormatting>
  <conditionalFormatting sqref="B4:AC31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I4:BH29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4:BW16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Y6:CB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Q4:CU8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W6:CZ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D4:CN14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B4:DF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H3:DH1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8:AG1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5A591-7679-44A8-BD3D-65504940B0F8}">
  <dimension ref="A1:M30"/>
  <sheetViews>
    <sheetView tabSelected="1" workbookViewId="0">
      <selection activeCell="N25" sqref="N25"/>
    </sheetView>
  </sheetViews>
  <sheetFormatPr defaultRowHeight="14.4" x14ac:dyDescent="0.3"/>
  <cols>
    <col min="2" max="5" width="3.77734375" customWidth="1"/>
    <col min="7" max="7" width="5.33203125" customWidth="1"/>
    <col min="8" max="9" width="4.6640625" customWidth="1"/>
    <col min="10" max="10" width="3.88671875" customWidth="1"/>
    <col min="11" max="11" width="4.33203125" customWidth="1"/>
    <col min="12" max="13" width="6.33203125" customWidth="1"/>
  </cols>
  <sheetData>
    <row r="1" spans="2:13" x14ac:dyDescent="0.3">
      <c r="B1" s="5" t="s">
        <v>15</v>
      </c>
      <c r="G1" s="8" t="s">
        <v>16</v>
      </c>
    </row>
    <row r="2" spans="2:13" x14ac:dyDescent="0.3">
      <c r="B2" s="9" t="s">
        <v>17</v>
      </c>
      <c r="G2" s="8" t="s">
        <v>18</v>
      </c>
    </row>
    <row r="3" spans="2:13" ht="15.6" x14ac:dyDescent="0.3">
      <c r="B3" s="9"/>
      <c r="G3" s="10" t="s">
        <v>19</v>
      </c>
      <c r="H3" s="11"/>
      <c r="I3" s="11"/>
      <c r="J3" s="11"/>
      <c r="K3" s="11"/>
    </row>
    <row r="4" spans="2:13" ht="15.6" x14ac:dyDescent="0.3">
      <c r="B4" s="9"/>
      <c r="G4" s="10" t="s">
        <v>20</v>
      </c>
      <c r="H4" s="11"/>
      <c r="I4" s="11"/>
      <c r="J4" s="11"/>
      <c r="K4" s="11"/>
    </row>
    <row r="5" spans="2:13" x14ac:dyDescent="0.3">
      <c r="B5" s="12">
        <v>7</v>
      </c>
      <c r="C5" s="12">
        <v>1</v>
      </c>
      <c r="D5" s="12">
        <v>9</v>
      </c>
      <c r="E5" s="12">
        <v>6</v>
      </c>
    </row>
    <row r="6" spans="2:13" x14ac:dyDescent="0.3">
      <c r="B6" s="12">
        <v>4</v>
      </c>
      <c r="C6" s="12">
        <v>10</v>
      </c>
      <c r="D6" s="12">
        <v>6</v>
      </c>
      <c r="E6" s="12">
        <v>3</v>
      </c>
      <c r="G6" s="13">
        <v>0.64598446599714077</v>
      </c>
      <c r="H6" s="13">
        <v>5.9576152730178578E-4</v>
      </c>
      <c r="I6" s="13">
        <v>0.11939658651728879</v>
      </c>
      <c r="J6" s="12"/>
    </row>
    <row r="7" spans="2:13" x14ac:dyDescent="0.3">
      <c r="B7" s="12">
        <v>5</v>
      </c>
      <c r="C7" s="12">
        <v>7</v>
      </c>
      <c r="D7" s="12">
        <v>6</v>
      </c>
      <c r="E7" s="12">
        <v>9</v>
      </c>
      <c r="G7" s="13">
        <v>0.96965600153208165</v>
      </c>
      <c r="H7" s="13">
        <v>0.69080166596539561</v>
      </c>
      <c r="I7" s="13">
        <v>0.35142498327040028</v>
      </c>
      <c r="J7" s="12"/>
      <c r="L7" s="14">
        <f>SUMPRODUCT(B5:D7,G6:I8)+SUMPRODUCT(B10:D12,G11:I13)+SUMPRODUCT(B15:D17,G16:I18)+SUMPRODUCT(B20:D22,G21:I23)+SUMPRODUCT(B25:D27,G26:I28)</f>
        <v>129.56828954499289</v>
      </c>
      <c r="M7" s="14">
        <f>SUMPRODUCT(C5:E7,G6:I8)+SUMPRODUCT(C10:E12,G11:I13)+SUMPRODUCT(C15:E17,G16:I18)+SUMPRODUCT(C20:E22,G21:I23)+SUMPRODUCT(C25:E27,G26:I28)</f>
        <v>114.77777517597997</v>
      </c>
    </row>
    <row r="8" spans="2:13" x14ac:dyDescent="0.3">
      <c r="B8" s="12">
        <v>3</v>
      </c>
      <c r="C8" s="12">
        <v>3</v>
      </c>
      <c r="D8" s="12">
        <v>2</v>
      </c>
      <c r="E8" s="12">
        <v>4</v>
      </c>
      <c r="G8" s="13">
        <v>0.48096425198228188</v>
      </c>
      <c r="H8" s="13">
        <v>9.0574881563584952E-2</v>
      </c>
      <c r="I8" s="13">
        <v>0.24527857993189961</v>
      </c>
      <c r="J8" s="12"/>
      <c r="L8" s="14">
        <f>SUMPRODUCT(B6:D8,G6:I8)+SUMPRODUCT(B11:D13,G11:I13)+SUMPRODUCT(B16:D18,G16:I18)+SUMPRODUCT(B21:D23,G21:I23)+SUMPRODUCT(B26:D28,G26:I28)</f>
        <v>129.89095629123349</v>
      </c>
      <c r="M8" s="14">
        <f>SUMPRODUCT(C6:E8,G6:I8)+SUMPRODUCT(C11:E13,G11:I13)+SUMPRODUCT(C16:E18,G16:I18)+SUMPRODUCT(C21:E23,G21:I23)+SUMPRODUCT(C26:E28,G26:I28)</f>
        <v>111.94420739339567</v>
      </c>
    </row>
    <row r="9" spans="2:13" x14ac:dyDescent="0.3">
      <c r="B9" s="12" t="s">
        <v>55</v>
      </c>
      <c r="C9" s="12"/>
      <c r="D9" s="12"/>
      <c r="E9" s="12"/>
      <c r="G9" s="12" t="s">
        <v>56</v>
      </c>
      <c r="H9" s="12"/>
      <c r="I9" s="12"/>
      <c r="J9" s="12"/>
    </row>
    <row r="10" spans="2:13" x14ac:dyDescent="0.3">
      <c r="B10" s="12">
        <v>4</v>
      </c>
      <c r="C10" s="12">
        <v>7</v>
      </c>
      <c r="D10" s="12">
        <v>3</v>
      </c>
      <c r="E10" s="12">
        <v>4</v>
      </c>
      <c r="G10" s="12"/>
      <c r="H10" s="12"/>
      <c r="I10" s="12"/>
      <c r="J10" s="12"/>
    </row>
    <row r="11" spans="2:13" x14ac:dyDescent="0.3">
      <c r="B11" s="12">
        <v>9</v>
      </c>
      <c r="C11" s="12">
        <v>8</v>
      </c>
      <c r="D11" s="12">
        <v>4</v>
      </c>
      <c r="E11" s="12">
        <v>1</v>
      </c>
      <c r="G11" s="13">
        <v>0.3832816490194404</v>
      </c>
      <c r="H11" s="13">
        <v>2.3783720148703558E-2</v>
      </c>
      <c r="I11" s="13">
        <v>0.97086531698936041</v>
      </c>
      <c r="J11" s="12"/>
    </row>
    <row r="12" spans="2:13" x14ac:dyDescent="0.3">
      <c r="B12" s="12">
        <v>5</v>
      </c>
      <c r="C12" s="12">
        <v>10</v>
      </c>
      <c r="D12" s="12">
        <v>3</v>
      </c>
      <c r="E12" s="12">
        <v>9</v>
      </c>
      <c r="G12" s="13">
        <v>0.24517734291621263</v>
      </c>
      <c r="H12" s="13">
        <v>0.73599281692221297</v>
      </c>
      <c r="I12" s="13">
        <v>0.22257712089502402</v>
      </c>
      <c r="J12" s="12"/>
    </row>
    <row r="13" spans="2:13" x14ac:dyDescent="0.3">
      <c r="B13" s="12">
        <v>7</v>
      </c>
      <c r="C13" s="12">
        <v>1</v>
      </c>
      <c r="D13" s="12">
        <v>8</v>
      </c>
      <c r="E13" s="12">
        <v>2</v>
      </c>
      <c r="G13" s="13">
        <v>0.64881356069296958</v>
      </c>
      <c r="H13" s="13">
        <v>0.21880617048620099</v>
      </c>
      <c r="I13" s="13">
        <v>0.2047586507778737</v>
      </c>
      <c r="J13" s="12"/>
    </row>
    <row r="14" spans="2:13" x14ac:dyDescent="0.3">
      <c r="B14" s="12" t="s">
        <v>57</v>
      </c>
      <c r="C14" s="12"/>
      <c r="D14" s="12"/>
      <c r="E14" s="12"/>
      <c r="G14" s="12" t="s">
        <v>58</v>
      </c>
      <c r="H14" s="12"/>
      <c r="I14" s="12"/>
      <c r="J14" s="12"/>
    </row>
    <row r="15" spans="2:13" x14ac:dyDescent="0.3">
      <c r="B15" s="12">
        <v>9</v>
      </c>
      <c r="C15" s="12">
        <v>3</v>
      </c>
      <c r="D15" s="12">
        <v>3</v>
      </c>
      <c r="E15" s="12">
        <v>3</v>
      </c>
      <c r="G15" s="12"/>
      <c r="H15" s="12"/>
      <c r="I15" s="12"/>
      <c r="J15" s="12"/>
    </row>
    <row r="16" spans="2:13" x14ac:dyDescent="0.3">
      <c r="B16" s="12">
        <v>8</v>
      </c>
      <c r="C16" s="12">
        <v>9</v>
      </c>
      <c r="D16" s="12">
        <v>4</v>
      </c>
      <c r="E16" s="12">
        <v>4</v>
      </c>
      <c r="G16" s="13">
        <v>0.58751829766522889</v>
      </c>
      <c r="H16" s="13">
        <v>0.97510708038726568</v>
      </c>
      <c r="I16" s="13">
        <v>0.75737830700108943</v>
      </c>
      <c r="J16" s="12"/>
    </row>
    <row r="17" spans="1:13" x14ac:dyDescent="0.3">
      <c r="B17" s="12">
        <v>9</v>
      </c>
      <c r="C17" s="12">
        <v>7</v>
      </c>
      <c r="D17" s="12">
        <v>4</v>
      </c>
      <c r="E17" s="12">
        <v>1</v>
      </c>
      <c r="G17" s="13">
        <v>0.47417616146455599</v>
      </c>
      <c r="H17" s="13">
        <v>0.73307102384040068</v>
      </c>
      <c r="I17" s="13">
        <v>0.61726196008446932</v>
      </c>
      <c r="J17" s="12"/>
    </row>
    <row r="18" spans="1:13" x14ac:dyDescent="0.3">
      <c r="B18" s="12">
        <v>5</v>
      </c>
      <c r="C18" s="12">
        <v>3</v>
      </c>
      <c r="D18" s="12">
        <v>7</v>
      </c>
      <c r="E18" s="12">
        <v>9</v>
      </c>
      <c r="G18" s="13">
        <v>0.22803240100530475</v>
      </c>
      <c r="H18" s="13">
        <v>0.35385194115877128</v>
      </c>
      <c r="I18" s="13">
        <v>0.50471598681393604</v>
      </c>
      <c r="J18" s="12"/>
    </row>
    <row r="19" spans="1:13" x14ac:dyDescent="0.3">
      <c r="B19" s="12" t="s">
        <v>59</v>
      </c>
      <c r="C19" s="12"/>
      <c r="D19" s="12"/>
      <c r="E19" s="12"/>
      <c r="G19" s="12" t="s">
        <v>60</v>
      </c>
      <c r="H19" s="12"/>
      <c r="I19" s="12"/>
      <c r="J19" s="12"/>
    </row>
    <row r="20" spans="1:13" x14ac:dyDescent="0.3">
      <c r="B20" s="12">
        <v>5</v>
      </c>
      <c r="C20" s="12">
        <v>2</v>
      </c>
      <c r="D20" s="12">
        <v>4</v>
      </c>
      <c r="E20" s="12">
        <v>2</v>
      </c>
      <c r="G20" s="12"/>
      <c r="H20" s="12"/>
      <c r="I20" s="12"/>
      <c r="J20" s="12"/>
    </row>
    <row r="21" spans="1:13" x14ac:dyDescent="0.3">
      <c r="B21" s="12">
        <v>6</v>
      </c>
      <c r="C21" s="12">
        <v>4</v>
      </c>
      <c r="D21" s="12">
        <v>9</v>
      </c>
      <c r="E21" s="12">
        <v>6</v>
      </c>
      <c r="G21" s="13">
        <v>0.58630377402131706</v>
      </c>
      <c r="H21" s="13">
        <v>0.15861059343812456</v>
      </c>
      <c r="I21" s="13">
        <v>0.56033224058405284</v>
      </c>
      <c r="J21" s="12"/>
    </row>
    <row r="22" spans="1:13" x14ac:dyDescent="0.3">
      <c r="B22" s="12">
        <v>1</v>
      </c>
      <c r="C22" s="12">
        <v>3</v>
      </c>
      <c r="D22" s="12">
        <v>10</v>
      </c>
      <c r="E22" s="12">
        <v>5</v>
      </c>
      <c r="G22" s="13">
        <v>0.46046809352151652</v>
      </c>
      <c r="H22" s="13">
        <v>0.88358320186557948</v>
      </c>
      <c r="I22" s="13">
        <v>0.77447359351024936</v>
      </c>
      <c r="J22" s="12"/>
      <c r="M22">
        <f>32*64</f>
        <v>2048</v>
      </c>
    </row>
    <row r="23" spans="1:13" x14ac:dyDescent="0.3">
      <c r="B23" s="12">
        <v>1</v>
      </c>
      <c r="C23" s="12">
        <v>5</v>
      </c>
      <c r="D23" s="12">
        <v>8</v>
      </c>
      <c r="E23" s="12">
        <v>2</v>
      </c>
      <c r="G23" s="13">
        <v>0.9904056191949755</v>
      </c>
      <c r="H23" s="13">
        <v>0.62099094027632051</v>
      </c>
      <c r="I23" s="13">
        <v>0.52037666903862556</v>
      </c>
      <c r="J23" s="12"/>
    </row>
    <row r="24" spans="1:13" x14ac:dyDescent="0.3">
      <c r="B24" s="12" t="s">
        <v>61</v>
      </c>
      <c r="C24" s="12"/>
      <c r="D24" s="12"/>
      <c r="E24" s="12"/>
      <c r="G24" s="12" t="s">
        <v>62</v>
      </c>
      <c r="H24" s="12"/>
      <c r="I24" s="12"/>
      <c r="J24" s="12"/>
    </row>
    <row r="25" spans="1:13" x14ac:dyDescent="0.3">
      <c r="B25" s="12">
        <v>4</v>
      </c>
      <c r="C25" s="12">
        <v>10</v>
      </c>
      <c r="D25" s="12">
        <v>9</v>
      </c>
      <c r="E25" s="12">
        <v>5</v>
      </c>
      <c r="G25" s="12"/>
      <c r="H25" s="12"/>
      <c r="I25" s="12"/>
      <c r="J25" s="12"/>
    </row>
    <row r="26" spans="1:13" x14ac:dyDescent="0.3">
      <c r="B26" s="12">
        <v>10</v>
      </c>
      <c r="C26" s="12">
        <v>2</v>
      </c>
      <c r="D26" s="12">
        <v>7</v>
      </c>
      <c r="E26" s="12">
        <v>7</v>
      </c>
      <c r="G26" s="13">
        <v>0.52477848675002248</v>
      </c>
      <c r="H26" s="13">
        <v>0.19110929542449129</v>
      </c>
      <c r="I26" s="13">
        <v>0.51809275076772809</v>
      </c>
      <c r="J26" s="12"/>
    </row>
    <row r="27" spans="1:13" x14ac:dyDescent="0.3">
      <c r="B27" s="12">
        <v>10</v>
      </c>
      <c r="C27" s="12">
        <v>2</v>
      </c>
      <c r="D27" s="12">
        <v>6</v>
      </c>
      <c r="E27" s="12">
        <v>5</v>
      </c>
      <c r="G27" s="13">
        <v>0.86261245902166339</v>
      </c>
      <c r="H27" s="13">
        <v>0.77122995308927034</v>
      </c>
      <c r="I27" s="13">
        <v>0.25068649192637149</v>
      </c>
      <c r="J27" s="12"/>
    </row>
    <row r="28" spans="1:13" x14ac:dyDescent="0.3">
      <c r="B28" s="12">
        <v>6</v>
      </c>
      <c r="C28" s="12">
        <v>1</v>
      </c>
      <c r="D28" s="12">
        <v>5</v>
      </c>
      <c r="E28" s="12">
        <v>2</v>
      </c>
      <c r="G28" s="13">
        <v>0.78060800144668641</v>
      </c>
      <c r="H28" s="13">
        <v>0.19357967812093091</v>
      </c>
      <c r="I28" s="13">
        <v>0.23740657536426057</v>
      </c>
      <c r="J28" s="12"/>
    </row>
    <row r="29" spans="1:13" x14ac:dyDescent="0.3">
      <c r="A29" s="6" t="s">
        <v>63</v>
      </c>
      <c r="G29" s="12" t="s">
        <v>64</v>
      </c>
      <c r="H29" s="12"/>
      <c r="I29" s="12"/>
      <c r="J29" s="12"/>
    </row>
    <row r="30" spans="1:13" ht="15.6" x14ac:dyDescent="0.3">
      <c r="G30" s="10" t="s">
        <v>21</v>
      </c>
    </row>
  </sheetData>
  <conditionalFormatting sqref="B5:E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E13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5:E18">
    <cfRule type="colorScale" priority="8">
      <colorScale>
        <cfvo type="min"/>
        <cfvo type="max"/>
        <color rgb="FFFCFCFF"/>
        <color rgb="FF63BE7B"/>
      </colorScale>
    </cfRule>
  </conditionalFormatting>
  <conditionalFormatting sqref="B20:E2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E28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6:I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:I13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6:I18">
    <cfRule type="colorScale" priority="3">
      <colorScale>
        <cfvo type="min"/>
        <cfvo type="max"/>
        <color rgb="FF63BE7B"/>
        <color rgb="FFFCFCFF"/>
      </colorScale>
    </cfRule>
  </conditionalFormatting>
  <conditionalFormatting sqref="G21:I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:I2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87774-CFDD-4604-8E2C-61719CECD208}">
  <dimension ref="C1:T59"/>
  <sheetViews>
    <sheetView topLeftCell="A16" zoomScale="58" zoomScaleNormal="58" workbookViewId="0">
      <selection activeCell="S10" sqref="S10"/>
    </sheetView>
  </sheetViews>
  <sheetFormatPr defaultRowHeight="14.4" x14ac:dyDescent="0.3"/>
  <cols>
    <col min="1" max="1" width="8.88671875" customWidth="1"/>
  </cols>
  <sheetData>
    <row r="1" spans="3:3" x14ac:dyDescent="0.3">
      <c r="C1" t="s">
        <v>22</v>
      </c>
    </row>
    <row r="21" spans="3:10" x14ac:dyDescent="0.3">
      <c r="C21" t="s">
        <v>23</v>
      </c>
      <c r="G21" t="s">
        <v>24</v>
      </c>
      <c r="J21" t="s">
        <v>25</v>
      </c>
    </row>
    <row r="31" spans="3:10" x14ac:dyDescent="0.3">
      <c r="C31" t="s">
        <v>26</v>
      </c>
      <c r="G31" t="s">
        <v>27</v>
      </c>
      <c r="J31" t="s">
        <v>28</v>
      </c>
    </row>
    <row r="40" spans="3:20" x14ac:dyDescent="0.3">
      <c r="C40" t="s">
        <v>29</v>
      </c>
      <c r="G40" t="s">
        <v>30</v>
      </c>
      <c r="J40" t="s">
        <v>31</v>
      </c>
      <c r="N40" t="s">
        <v>32</v>
      </c>
      <c r="Q40" t="s">
        <v>33</v>
      </c>
      <c r="T40" t="s">
        <v>34</v>
      </c>
    </row>
    <row r="49" spans="3:20" x14ac:dyDescent="0.3">
      <c r="C49" t="s">
        <v>35</v>
      </c>
      <c r="G49" t="s">
        <v>36</v>
      </c>
      <c r="J49" t="s">
        <v>37</v>
      </c>
      <c r="N49" t="s">
        <v>38</v>
      </c>
      <c r="Q49" t="s">
        <v>39</v>
      </c>
      <c r="T49" t="s">
        <v>40</v>
      </c>
    </row>
    <row r="59" spans="3:20" x14ac:dyDescent="0.3">
      <c r="C59" t="s">
        <v>41</v>
      </c>
      <c r="G59" t="s">
        <v>42</v>
      </c>
      <c r="J59" t="s">
        <v>43</v>
      </c>
      <c r="N59" t="s">
        <v>44</v>
      </c>
      <c r="Q59" t="s">
        <v>45</v>
      </c>
      <c r="T59" t="s">
        <v>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B1450-1A3A-4564-A9CD-8CEC4674B957}">
  <dimension ref="B2:AC29"/>
  <sheetViews>
    <sheetView topLeftCell="E13" workbookViewId="0">
      <selection activeCell="L40" sqref="L40"/>
    </sheetView>
  </sheetViews>
  <sheetFormatPr defaultRowHeight="14.4" x14ac:dyDescent="0.3"/>
  <sheetData>
    <row r="2" spans="2:29" x14ac:dyDescent="0.3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</row>
    <row r="3" spans="2:29" x14ac:dyDescent="0.3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</row>
    <row r="4" spans="2:29" x14ac:dyDescent="0.3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2:29" x14ac:dyDescent="0.3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2:29" x14ac:dyDescent="0.3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2:29" x14ac:dyDescent="0.3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3</v>
      </c>
      <c r="O7">
        <v>18</v>
      </c>
      <c r="P7">
        <v>18</v>
      </c>
      <c r="Q7">
        <v>18</v>
      </c>
      <c r="R7">
        <v>126</v>
      </c>
      <c r="S7">
        <v>136</v>
      </c>
      <c r="T7">
        <v>175</v>
      </c>
      <c r="U7">
        <v>26</v>
      </c>
      <c r="V7">
        <v>166</v>
      </c>
      <c r="W7">
        <v>255</v>
      </c>
      <c r="X7">
        <v>247</v>
      </c>
      <c r="Y7">
        <v>127</v>
      </c>
      <c r="Z7">
        <v>0</v>
      </c>
      <c r="AA7">
        <v>0</v>
      </c>
      <c r="AB7">
        <v>0</v>
      </c>
      <c r="AC7">
        <v>0</v>
      </c>
    </row>
    <row r="8" spans="2:29" x14ac:dyDescent="0.3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30</v>
      </c>
      <c r="K8">
        <v>36</v>
      </c>
      <c r="L8">
        <v>94</v>
      </c>
      <c r="M8">
        <v>154</v>
      </c>
      <c r="N8">
        <v>170</v>
      </c>
      <c r="O8">
        <v>253</v>
      </c>
      <c r="P8">
        <v>253</v>
      </c>
      <c r="Q8">
        <v>253</v>
      </c>
      <c r="R8">
        <v>253</v>
      </c>
      <c r="S8">
        <v>253</v>
      </c>
      <c r="T8">
        <v>225</v>
      </c>
      <c r="U8">
        <v>172</v>
      </c>
      <c r="V8">
        <v>253</v>
      </c>
      <c r="W8">
        <v>242</v>
      </c>
      <c r="X8">
        <v>195</v>
      </c>
      <c r="Y8">
        <v>64</v>
      </c>
      <c r="Z8">
        <v>0</v>
      </c>
      <c r="AA8">
        <v>0</v>
      </c>
      <c r="AB8">
        <v>0</v>
      </c>
      <c r="AC8">
        <v>0</v>
      </c>
    </row>
    <row r="9" spans="2:29" x14ac:dyDescent="0.3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49</v>
      </c>
      <c r="J9">
        <v>238</v>
      </c>
      <c r="K9">
        <v>253</v>
      </c>
      <c r="L9">
        <v>253</v>
      </c>
      <c r="M9">
        <v>253</v>
      </c>
      <c r="N9">
        <v>253</v>
      </c>
      <c r="O9">
        <v>253</v>
      </c>
      <c r="P9">
        <v>253</v>
      </c>
      <c r="Q9">
        <v>253</v>
      </c>
      <c r="R9">
        <v>253</v>
      </c>
      <c r="S9">
        <v>251</v>
      </c>
      <c r="T9">
        <v>93</v>
      </c>
      <c r="U9">
        <v>82</v>
      </c>
      <c r="V9">
        <v>82</v>
      </c>
      <c r="W9">
        <v>56</v>
      </c>
      <c r="X9">
        <v>39</v>
      </c>
      <c r="Y9">
        <v>0</v>
      </c>
      <c r="Z9">
        <v>0</v>
      </c>
      <c r="AA9">
        <v>0</v>
      </c>
      <c r="AB9">
        <v>0</v>
      </c>
      <c r="AC9">
        <v>0</v>
      </c>
    </row>
    <row r="10" spans="2:29" x14ac:dyDescent="0.3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18</v>
      </c>
      <c r="J10">
        <v>219</v>
      </c>
      <c r="K10">
        <v>253</v>
      </c>
      <c r="L10">
        <v>253</v>
      </c>
      <c r="M10">
        <v>253</v>
      </c>
      <c r="N10">
        <v>253</v>
      </c>
      <c r="O10">
        <v>253</v>
      </c>
      <c r="P10">
        <v>198</v>
      </c>
      <c r="Q10">
        <v>182</v>
      </c>
      <c r="R10">
        <v>247</v>
      </c>
      <c r="S10">
        <v>241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2:29" x14ac:dyDescent="0.3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80</v>
      </c>
      <c r="K11">
        <v>156</v>
      </c>
      <c r="L11">
        <v>107</v>
      </c>
      <c r="M11">
        <v>253</v>
      </c>
      <c r="N11">
        <v>253</v>
      </c>
      <c r="O11">
        <v>205</v>
      </c>
      <c r="P11">
        <v>11</v>
      </c>
      <c r="Q11">
        <v>0</v>
      </c>
      <c r="R11">
        <v>43</v>
      </c>
      <c r="S11">
        <v>154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2:29" x14ac:dyDescent="0.3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14</v>
      </c>
      <c r="L12">
        <v>1</v>
      </c>
      <c r="M12">
        <v>154</v>
      </c>
      <c r="N12">
        <v>253</v>
      </c>
      <c r="O12">
        <v>90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2:29" x14ac:dyDescent="0.3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139</v>
      </c>
      <c r="N13">
        <v>253</v>
      </c>
      <c r="O13">
        <v>190</v>
      </c>
      <c r="P13">
        <v>2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2:29" x14ac:dyDescent="0.3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11</v>
      </c>
      <c r="N14">
        <v>190</v>
      </c>
      <c r="O14">
        <v>253</v>
      </c>
      <c r="P14">
        <v>70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2:29" x14ac:dyDescent="0.3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35</v>
      </c>
      <c r="O15">
        <v>241</v>
      </c>
      <c r="P15">
        <v>225</v>
      </c>
      <c r="Q15">
        <v>160</v>
      </c>
      <c r="R15">
        <v>108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2:29" x14ac:dyDescent="0.3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81</v>
      </c>
      <c r="P16">
        <v>240</v>
      </c>
      <c r="Q16">
        <v>253</v>
      </c>
      <c r="R16">
        <v>253</v>
      </c>
      <c r="S16">
        <v>119</v>
      </c>
      <c r="T16">
        <v>25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2:29" x14ac:dyDescent="0.3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45</v>
      </c>
      <c r="Q17">
        <v>186</v>
      </c>
      <c r="R17">
        <v>253</v>
      </c>
      <c r="S17">
        <v>253</v>
      </c>
      <c r="T17">
        <v>150</v>
      </c>
      <c r="U17">
        <v>27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2:29" x14ac:dyDescent="0.3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16</v>
      </c>
      <c r="R18">
        <v>93</v>
      </c>
      <c r="S18">
        <v>252</v>
      </c>
      <c r="T18">
        <v>253</v>
      </c>
      <c r="U18">
        <v>187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2:29" x14ac:dyDescent="0.3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249</v>
      </c>
      <c r="T19">
        <v>253</v>
      </c>
      <c r="U19">
        <v>249</v>
      </c>
      <c r="V19">
        <v>64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2:29" x14ac:dyDescent="0.3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46</v>
      </c>
      <c r="Q20">
        <v>130</v>
      </c>
      <c r="R20">
        <v>183</v>
      </c>
      <c r="S20">
        <v>253</v>
      </c>
      <c r="T20">
        <v>253</v>
      </c>
      <c r="U20">
        <v>207</v>
      </c>
      <c r="V20">
        <v>2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2:29" x14ac:dyDescent="0.3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39</v>
      </c>
      <c r="O21">
        <v>148</v>
      </c>
      <c r="P21">
        <v>229</v>
      </c>
      <c r="Q21">
        <v>253</v>
      </c>
      <c r="R21">
        <v>253</v>
      </c>
      <c r="S21">
        <v>253</v>
      </c>
      <c r="T21">
        <v>250</v>
      </c>
      <c r="U21">
        <v>182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2:29" x14ac:dyDescent="0.3"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24</v>
      </c>
      <c r="M22">
        <v>114</v>
      </c>
      <c r="N22">
        <v>221</v>
      </c>
      <c r="O22">
        <v>253</v>
      </c>
      <c r="P22">
        <v>253</v>
      </c>
      <c r="Q22">
        <v>253</v>
      </c>
      <c r="R22">
        <v>253</v>
      </c>
      <c r="S22">
        <v>201</v>
      </c>
      <c r="T22">
        <v>78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2:29" x14ac:dyDescent="0.3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23</v>
      </c>
      <c r="K23">
        <v>66</v>
      </c>
      <c r="L23">
        <v>213</v>
      </c>
      <c r="M23">
        <v>253</v>
      </c>
      <c r="N23">
        <v>253</v>
      </c>
      <c r="O23">
        <v>253</v>
      </c>
      <c r="P23">
        <v>253</v>
      </c>
      <c r="Q23">
        <v>198</v>
      </c>
      <c r="R23">
        <v>81</v>
      </c>
      <c r="S23">
        <v>2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2:29" x14ac:dyDescent="0.3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18</v>
      </c>
      <c r="I24">
        <v>171</v>
      </c>
      <c r="J24">
        <v>219</v>
      </c>
      <c r="K24">
        <v>253</v>
      </c>
      <c r="L24">
        <v>253</v>
      </c>
      <c r="M24">
        <v>253</v>
      </c>
      <c r="N24">
        <v>253</v>
      </c>
      <c r="O24">
        <v>195</v>
      </c>
      <c r="P24">
        <v>80</v>
      </c>
      <c r="Q24">
        <v>9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2:29" x14ac:dyDescent="0.3">
      <c r="B25">
        <v>0</v>
      </c>
      <c r="C25">
        <v>0</v>
      </c>
      <c r="D25">
        <v>0</v>
      </c>
      <c r="E25">
        <v>0</v>
      </c>
      <c r="F25">
        <v>55</v>
      </c>
      <c r="G25">
        <v>172</v>
      </c>
      <c r="H25">
        <v>226</v>
      </c>
      <c r="I25">
        <v>253</v>
      </c>
      <c r="J25">
        <v>253</v>
      </c>
      <c r="K25">
        <v>253</v>
      </c>
      <c r="L25">
        <v>253</v>
      </c>
      <c r="M25">
        <v>244</v>
      </c>
      <c r="N25">
        <v>133</v>
      </c>
      <c r="O25">
        <v>11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2:29" x14ac:dyDescent="0.3">
      <c r="B26">
        <v>0</v>
      </c>
      <c r="C26">
        <v>0</v>
      </c>
      <c r="D26">
        <v>0</v>
      </c>
      <c r="E26">
        <v>0</v>
      </c>
      <c r="F26">
        <v>136</v>
      </c>
      <c r="G26">
        <v>253</v>
      </c>
      <c r="H26">
        <v>253</v>
      </c>
      <c r="I26">
        <v>253</v>
      </c>
      <c r="J26">
        <v>212</v>
      </c>
      <c r="K26">
        <v>135</v>
      </c>
      <c r="L26">
        <v>132</v>
      </c>
      <c r="M26">
        <v>16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2:29" x14ac:dyDescent="0.3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2:29" x14ac:dyDescent="0.3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2:29" x14ac:dyDescent="0.3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</sheetData>
  <conditionalFormatting sqref="B2:AC29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digit 5 MNIST conv maxpool flat</vt:lpstr>
      <vt:lpstr>2ndconvmath</vt:lpstr>
      <vt:lpstr>Sheet2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kandlapalli</dc:creator>
  <cp:lastModifiedBy>Dr Vinod</cp:lastModifiedBy>
  <dcterms:created xsi:type="dcterms:W3CDTF">2021-04-07T18:35:53Z</dcterms:created>
  <dcterms:modified xsi:type="dcterms:W3CDTF">2023-02-01T08:35:06Z</dcterms:modified>
</cp:coreProperties>
</file>