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veen\OneDrive\Desktop\paython\"/>
    </mc:Choice>
  </mc:AlternateContent>
  <bookViews>
    <workbookView xWindow="0" yWindow="0" windowWidth="20490" windowHeight="7620" firstSheet="1" activeTab="6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  <definedName name="_xlnm._FilterDatabase" localSheetId="6" hidden="1">'Exercise -6'!$B$1:$E$11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7" l="1"/>
  <c r="C25" i="7"/>
  <c r="H15" i="6"/>
  <c r="C21" i="7"/>
  <c r="C17" i="7"/>
  <c r="C29" i="7" l="1"/>
  <c r="I18" i="6"/>
  <c r="H16" i="6"/>
  <c r="I20" i="6" l="1"/>
  <c r="I21" i="6"/>
  <c r="C15" i="5" l="1"/>
  <c r="D14" i="5"/>
  <c r="C14" i="5"/>
  <c r="C13" i="5"/>
  <c r="C12" i="5"/>
  <c r="C11" i="5"/>
  <c r="A27" i="4"/>
  <c r="A24" i="4"/>
  <c r="A21" i="4"/>
  <c r="A18" i="4"/>
  <c r="B25" i="3"/>
  <c r="B22" i="3"/>
  <c r="B20" i="2"/>
  <c r="B17" i="2"/>
  <c r="B23" i="2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C22" i="1" l="1"/>
  <c r="E22" i="1"/>
  <c r="D17" i="1"/>
  <c r="E17" i="1"/>
  <c r="C9" i="1"/>
  <c r="E9" i="1"/>
  <c r="C16" i="1"/>
  <c r="E16" i="1"/>
  <c r="D15" i="1"/>
  <c r="E15" i="1"/>
  <c r="D14" i="1"/>
  <c r="E14" i="1"/>
  <c r="C21" i="1"/>
  <c r="E21" i="1"/>
  <c r="D12" i="1"/>
  <c r="F12" i="1" s="1"/>
  <c r="E12" i="1"/>
  <c r="D18" i="1"/>
  <c r="E18" i="1"/>
  <c r="D10" i="1"/>
  <c r="E10" i="1"/>
  <c r="D9" i="1"/>
  <c r="F9" i="1" s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C19" i="1"/>
  <c r="C11" i="1"/>
  <c r="F17" i="1"/>
  <c r="F15" i="1"/>
  <c r="F22" i="1"/>
  <c r="F14" i="1"/>
  <c r="F20" i="1"/>
  <c r="D19" i="1"/>
  <c r="D11" i="1"/>
  <c r="F11" i="1" s="1"/>
  <c r="C18" i="1"/>
  <c r="C10" i="1"/>
  <c r="F13" i="1" l="1"/>
  <c r="E13" i="1"/>
  <c r="F19" i="1"/>
  <c r="E19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<sst xmlns="http://schemas.openxmlformats.org/spreadsheetml/2006/main" count="211" uniqueCount="159">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</sst>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5" workbookViewId="0">
      <selection activeCell="B12" sqref="B12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>
      <selection activeCell="D4" sqref="D4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COUNT(B7:B11)</f>
        <v>2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>
        <f ca="1">COUNTA(UNIQUE(B2:B11))</f>
        <v>1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workbookViewId="0">
      <selection activeCell="B5" sqref="B5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2" workbookViewId="0">
      <selection activeCell="C2" sqref="C2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7"/>
      <c r="B2" s="67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7"/>
      <c r="B14" s="67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8"/>
      <c r="B16" s="68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.75" x14ac:dyDescent="0.3">
      <c r="A19" s="68"/>
      <c r="B19" s="68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.75" x14ac:dyDescent="0.3">
      <c r="A22" s="68"/>
      <c r="B22" s="68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69">
        <f>COUNTIFS(B3:B13,"*")</f>
        <v>4</v>
      </c>
      <c r="B24" s="69"/>
      <c r="C24" s="14"/>
      <c r="D24" s="13"/>
      <c r="E24" s="5"/>
      <c r="F24" s="5"/>
      <c r="G24" s="5"/>
    </row>
    <row r="25" spans="1:7" ht="18.75" x14ac:dyDescent="0.3">
      <c r="A25" s="68"/>
      <c r="B25" s="68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0">
        <f>ROW(B3:B13)*COLUMNS(B3:B13)</f>
        <v>3</v>
      </c>
      <c r="B27" s="70"/>
      <c r="C27" s="14"/>
      <c r="D27" s="13"/>
      <c r="E27" s="5"/>
      <c r="F27" s="5"/>
      <c r="G27" s="5"/>
    </row>
    <row r="28" spans="1:7" x14ac:dyDescent="0.25">
      <c r="A28" s="67"/>
      <c r="B28" s="67"/>
      <c r="C28" s="9"/>
      <c r="D28" s="9"/>
    </row>
    <row r="29" spans="1:7" x14ac:dyDescent="0.25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" sqref="C1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AVERAGE(C4:C9)</f>
        <v>179.16666666666666</v>
      </c>
    </row>
    <row r="14" spans="1:4" ht="15.75" thickBot="1" x14ac:dyDescent="0.3">
      <c r="A14" s="42">
        <v>1.4</v>
      </c>
      <c r="B14" s="43" t="s">
        <v>90</v>
      </c>
      <c r="C14" s="39">
        <f>LARGE(C4:C10,2)</f>
        <v>200</v>
      </c>
      <c r="D14" s="62">
        <f>LARGE(C4:C10,3)</f>
        <v>190</v>
      </c>
    </row>
    <row r="15" spans="1:4" ht="15.75" thickBot="1" x14ac:dyDescent="0.3">
      <c r="A15" s="42">
        <v>1.5</v>
      </c>
      <c r="B15" s="41" t="s">
        <v>89</v>
      </c>
      <c r="C15" s="39">
        <f>LARGE(C4:C10,4)</f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I20" sqref="I20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25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25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63">
        <f>SUMIF(D1:D11,"Yes",C1:C11)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63">
        <f>SUMIF(D1:D11,"No",C1:C11)</f>
        <v>27000</v>
      </c>
      <c r="I16" s="21"/>
    </row>
    <row r="17" spans="1:9" ht="19.5" thickBot="1" x14ac:dyDescent="0.35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v>1028</v>
      </c>
      <c r="I18" s="21">
        <f>SUMIF(E2:E11,"&gt;10,000")</f>
        <v>0</v>
      </c>
    </row>
    <row r="19" spans="1:9" ht="19.5" thickBot="1" x14ac:dyDescent="0.35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v>65000</v>
      </c>
      <c r="I20" s="21">
        <f>COUNTIFS(C2:C11,"&gt;10000")</f>
        <v>5</v>
      </c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63">
        <v>31000</v>
      </c>
      <c r="I21" s="21">
        <f>COUNTIFS(C2:C11,"&lt;9500")</f>
        <v>4</v>
      </c>
    </row>
    <row r="22" spans="1:9" ht="18.75" x14ac:dyDescent="0.3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topLeftCell="A10" zoomScale="110" zoomScaleNormal="110" workbookViewId="0">
      <selection activeCell="F15" sqref="F15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7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  <c r="G1" s="54"/>
    </row>
    <row r="2" spans="1:7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7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7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7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7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7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7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7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7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7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7" x14ac:dyDescent="0.25">
      <c r="A12" s="74"/>
      <c r="B12" s="74"/>
      <c r="C12" s="54"/>
      <c r="D12" s="54"/>
      <c r="E12" s="54"/>
      <c r="F12" s="54"/>
    </row>
    <row r="13" spans="1:7" ht="15.75" x14ac:dyDescent="0.25">
      <c r="A13" s="23"/>
      <c r="B13" s="58" t="s">
        <v>126</v>
      </c>
      <c r="C13" s="23"/>
      <c r="D13" s="23"/>
      <c r="E13" s="55"/>
      <c r="F13" s="54"/>
    </row>
    <row r="14" spans="1:7" ht="15.75" x14ac:dyDescent="0.25">
      <c r="A14" s="73"/>
      <c r="B14" s="73"/>
      <c r="C14" s="23"/>
      <c r="D14" s="23"/>
      <c r="E14" s="54"/>
      <c r="F14" s="54"/>
    </row>
    <row r="15" spans="1:7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7" ht="15.75" x14ac:dyDescent="0.25">
      <c r="A16" s="73"/>
      <c r="B16" s="73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1">
        <f>SUMIFS($E$2:$E$11,$D$2:$D$11,"USA")</f>
        <v>67</v>
      </c>
      <c r="D17" s="23"/>
      <c r="E17" s="54"/>
      <c r="F17" s="54"/>
    </row>
    <row r="18" spans="1:6" ht="15.75" x14ac:dyDescent="0.25">
      <c r="A18" s="73"/>
      <c r="B18" s="73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3"/>
      <c r="B20" s="73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SUMIF($C$2:$C$11,"Figure Skating",$E$2:$E$11)</f>
        <v>5</v>
      </c>
      <c r="D21" s="23"/>
      <c r="E21" s="54"/>
      <c r="F21" s="54"/>
    </row>
    <row r="22" spans="1:6" ht="15.75" x14ac:dyDescent="0.25">
      <c r="A22" s="73"/>
      <c r="B22" s="73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3"/>
      <c r="B24" s="73"/>
      <c r="C24" s="60" t="s">
        <v>128</v>
      </c>
      <c r="D24" s="60"/>
      <c r="E24" s="54"/>
      <c r="F24" s="54"/>
    </row>
    <row r="25" spans="1:6" ht="15.75" x14ac:dyDescent="0.25">
      <c r="A25" s="23"/>
      <c r="B25" s="22" t="s">
        <v>129</v>
      </c>
      <c r="C25" s="61">
        <f>SUMIF($D$2:$D$11,"USA",$E$2:$E$11)</f>
        <v>67</v>
      </c>
      <c r="D25" s="61">
        <f>SUMIF($D$2:$D$11,"Jamaica",$E$2:$E$11)</f>
        <v>8</v>
      </c>
      <c r="E25" s="54"/>
      <c r="F25" s="54"/>
    </row>
    <row r="26" spans="1:6" x14ac:dyDescent="0.25">
      <c r="A26" s="74"/>
      <c r="B26" s="74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3"/>
      <c r="B28" s="73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COUNTIF(D2:E11,"USA")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Naveen Sharma</cp:lastModifiedBy>
  <dcterms:created xsi:type="dcterms:W3CDTF">2023-02-28T05:02:53Z</dcterms:created>
  <dcterms:modified xsi:type="dcterms:W3CDTF">2024-06-07T07:21:12Z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