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\Desktop\BDM\Assignments\Homework 1\"/>
    </mc:Choice>
  </mc:AlternateContent>
  <xr:revisionPtr revIDLastSave="0" documentId="13_ncr:1_{99B0BC38-8CA7-4B34-B6CB-CFF539B39519}" xr6:coauthVersionLast="47" xr6:coauthVersionMax="47" xr10:uidLastSave="{00000000-0000-0000-0000-000000000000}"/>
  <bookViews>
    <workbookView xWindow="-110" yWindow="-110" windowWidth="19420" windowHeight="11500" xr2:uid="{E3963280-AC8B-4B33-821F-673C7BA30AD0}"/>
  </bookViews>
  <sheets>
    <sheet name="Part A" sheetId="1" r:id="rId1"/>
    <sheet name="Part B" sheetId="2" r:id="rId2"/>
  </sheets>
  <definedNames>
    <definedName name="solver_adj" localSheetId="0" hidden="1">'Part A'!$D$10:$D$13</definedName>
    <definedName name="solver_adj" localSheetId="1" hidden="1">'Part B'!$E$10:$E$13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'Part A'!$B$4</definedName>
    <definedName name="solver_lhs1" localSheetId="1" hidden="1">'Part B'!$E$10:$E$13</definedName>
    <definedName name="solver_lhs2" localSheetId="1" hidden="1">'Part B'!$E$10:$E$13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'Part A'!$B$26</definedName>
    <definedName name="solver_opt" localSheetId="1" hidden="1">'Part B'!$B$26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2</definedName>
    <definedName name="solver_rel1" localSheetId="1" hidden="1">1</definedName>
    <definedName name="solver_rel2" localSheetId="1" hidden="1">3</definedName>
    <definedName name="solver_rhs1" localSheetId="0" hidden="1">'Part A'!$D$10+'Part A'!$D$11+'Part A'!$D$12+'Part A'!$D$13</definedName>
    <definedName name="solver_rhs1" localSheetId="1" hidden="1">'Part B'!$F$10:$F$13</definedName>
    <definedName name="solver_rhs2" localSheetId="1" hidden="1">'Part B'!$D$10:$D$13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22" i="2" l="1"/>
  <c r="B19" i="2"/>
  <c r="E14" i="2"/>
  <c r="B4" i="2" s="1"/>
  <c r="G13" i="2"/>
  <c r="H13" i="2" s="1"/>
  <c r="G12" i="2"/>
  <c r="H12" i="2" s="1"/>
  <c r="G11" i="2"/>
  <c r="H11" i="2" s="1"/>
  <c r="G10" i="2"/>
  <c r="H10" i="2" s="1"/>
  <c r="B22" i="1"/>
  <c r="B19" i="1"/>
  <c r="D14" i="1"/>
  <c r="E13" i="1"/>
  <c r="F13" i="1" s="1"/>
  <c r="E12" i="1"/>
  <c r="F12" i="1" s="1"/>
  <c r="E11" i="1"/>
  <c r="F11" i="1" s="1"/>
  <c r="E10" i="1"/>
  <c r="F10" i="1" s="1"/>
  <c r="F14" i="1" l="1"/>
  <c r="B21" i="1" s="1"/>
  <c r="G14" i="2"/>
  <c r="B20" i="2" s="1"/>
  <c r="H14" i="2"/>
  <c r="E14" i="1"/>
  <c r="B20" i="1" s="1"/>
  <c r="B23" i="1" l="1"/>
  <c r="B26" i="1" s="1"/>
  <c r="B21" i="2"/>
  <c r="B23" i="2" s="1"/>
  <c r="B26" i="2" s="1"/>
</calcChain>
</file>

<file path=xl/sharedStrings.xml><?xml version="1.0" encoding="utf-8"?>
<sst xmlns="http://schemas.openxmlformats.org/spreadsheetml/2006/main" count="48" uniqueCount="25">
  <si>
    <t>Last year's advertising budget</t>
  </si>
  <si>
    <t>Up coming year's advertising budget</t>
  </si>
  <si>
    <t>Sales price of the product</t>
  </si>
  <si>
    <t>Cost price of the product</t>
  </si>
  <si>
    <t>Quarters</t>
  </si>
  <si>
    <t>Seasonal Factor</t>
  </si>
  <si>
    <t>Cost of Sales force</t>
  </si>
  <si>
    <t>Quarterly budget</t>
  </si>
  <si>
    <t>Unit Sales</t>
  </si>
  <si>
    <t>Revenue</t>
  </si>
  <si>
    <t>Q1</t>
  </si>
  <si>
    <t>Q2</t>
  </si>
  <si>
    <t>Q3</t>
  </si>
  <si>
    <t>Q4</t>
  </si>
  <si>
    <t>Total</t>
  </si>
  <si>
    <t>Costs</t>
  </si>
  <si>
    <t>Sales Force</t>
  </si>
  <si>
    <t>Production Costs</t>
  </si>
  <si>
    <t>Overhead(15%)</t>
  </si>
  <si>
    <t>Advertising</t>
  </si>
  <si>
    <t>Profit</t>
  </si>
  <si>
    <t>LB</t>
  </si>
  <si>
    <t>UB</t>
  </si>
  <si>
    <t>The Budget here in four quarters is $40,000 collectively.</t>
  </si>
  <si>
    <t>The budget here has no Max. limit for four quarters which produced Maximum profit for the company.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</si>
</sst>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9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2" borderId="1" xfId="0" applyFill="1" applyBorder="1"/>
    <xf numFmtId="0" fontId="0" fillId="3" borderId="3" xfId="0" applyFill="1" applyBorder="1"/>
    <xf numFmtId="0" fontId="0" fillId="4" borderId="0" xfId="0" applyFill="1"/>
    <xf numFmtId="0" fontId="2" fillId="0" borderId="0" xfId="0" applyFont="1"/>
    <xf numFmtId="0" fontId="0" fillId="0" borderId="0" xfId="0" applyAlignment="1">
      <alignment horizontal="center"/>
    </xf>
    <xf numFmtId="164" fontId="5" fillId="3" borderId="0" xfId="0" applyNumberFormat="1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/>
    </xf>
    <xf numFmtId="164" fontId="0" fillId="3" borderId="0" xfId="0" applyNumberFormat="1" applyFill="1"/>
    <xf numFmtId="164" fontId="6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0" fontId="0" fillId="5" borderId="1" xfId="0" applyFill="1" applyBorder="1" applyAlignment="1">
      <alignment horizontal="center"/>
    </xf>
    <xf numFmtId="9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164" fontId="0" fillId="5" borderId="1" xfId="0" applyNumberFormat="1" applyFill="1" applyBorder="1"/>
    <xf numFmtId="164" fontId="1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397B-BC08-4AB2-AF17-B9FA82A2ADE7}">
  <dimension ref="A3:F28"/>
  <sheetViews>
    <sheetView tabSelected="1" workbookViewId="0"/>
  </sheetViews>
  <sheetFormatPr defaultRowHeight="14.5" x14ac:dyDescent="0.35"/>
  <cols>
    <col min="1" max="1" width="31.26953125" bestFit="1" customWidth="1"/>
    <col min="2" max="2" width="14" bestFit="1" customWidth="1"/>
    <col min="3" max="3" width="16.1796875" bestFit="1" customWidth="1"/>
    <col min="4" max="4" width="15.26953125" bestFit="1" customWidth="1"/>
    <col min="5" max="5" width="9.81640625" bestFit="1" customWidth="1"/>
    <col min="6" max="6" width="11.81640625" bestFit="1" customWidth="1"/>
  </cols>
  <sheetData>
    <row r="3" spans="1:6" x14ac:dyDescent="0.35">
      <c r="A3" t="s">
        <v>0</v>
      </c>
      <c r="B3" s="16">
        <v>40000</v>
      </c>
    </row>
    <row r="4" spans="1:6" x14ac:dyDescent="0.35">
      <c r="A4" t="s">
        <v>1</v>
      </c>
      <c r="B4" s="17">
        <f>D14</f>
        <v>39999.999999996428</v>
      </c>
    </row>
    <row r="5" spans="1:6" x14ac:dyDescent="0.35">
      <c r="B5" s="11"/>
    </row>
    <row r="6" spans="1:6" x14ac:dyDescent="0.35">
      <c r="A6" t="s">
        <v>2</v>
      </c>
      <c r="B6" s="16">
        <v>40</v>
      </c>
    </row>
    <row r="7" spans="1:6" x14ac:dyDescent="0.35">
      <c r="A7" t="s">
        <v>3</v>
      </c>
      <c r="B7" s="16">
        <v>25</v>
      </c>
    </row>
    <row r="9" spans="1:6" x14ac:dyDescent="0.35">
      <c r="A9" s="1" t="s">
        <v>4</v>
      </c>
      <c r="B9" s="2" t="s">
        <v>5</v>
      </c>
      <c r="C9" s="2" t="s">
        <v>6</v>
      </c>
      <c r="D9" s="1" t="s">
        <v>7</v>
      </c>
      <c r="E9" s="1" t="s">
        <v>8</v>
      </c>
      <c r="F9" s="3" t="s">
        <v>9</v>
      </c>
    </row>
    <row r="10" spans="1:6" x14ac:dyDescent="0.35">
      <c r="A10" s="19" t="s">
        <v>10</v>
      </c>
      <c r="B10" s="20">
        <v>0.9</v>
      </c>
      <c r="C10" s="21">
        <v>8000</v>
      </c>
      <c r="D10" s="22">
        <v>7273.1695733507877</v>
      </c>
      <c r="E10" s="21">
        <f>35*B10*SQRT(3000+D10)</f>
        <v>3192.7343311270542</v>
      </c>
      <c r="F10" s="23">
        <f>$B$6*E10</f>
        <v>127709.37324508217</v>
      </c>
    </row>
    <row r="11" spans="1:6" x14ac:dyDescent="0.35">
      <c r="A11" s="19" t="s">
        <v>11</v>
      </c>
      <c r="B11" s="20">
        <v>1.1000000000000001</v>
      </c>
      <c r="C11" s="21">
        <v>8000</v>
      </c>
      <c r="D11" s="22">
        <v>12346.340365563265</v>
      </c>
      <c r="E11" s="21">
        <f t="shared" ref="E11:E13" si="0">35*B11*SQRT(3000+D11)</f>
        <v>4769.3933583691914</v>
      </c>
      <c r="F11" s="23">
        <f t="shared" ref="F11:F13" si="1">$B$6*E11</f>
        <v>190775.73433476765</v>
      </c>
    </row>
    <row r="12" spans="1:6" x14ac:dyDescent="0.35">
      <c r="A12" s="19" t="s">
        <v>12</v>
      </c>
      <c r="B12" s="20">
        <v>0.8</v>
      </c>
      <c r="C12" s="21">
        <v>9000</v>
      </c>
      <c r="D12" s="22">
        <v>5117.0753885018312</v>
      </c>
      <c r="E12" s="21">
        <f t="shared" si="0"/>
        <v>2522.6547731676319</v>
      </c>
      <c r="F12" s="23">
        <f t="shared" si="1"/>
        <v>100906.19092670528</v>
      </c>
    </row>
    <row r="13" spans="1:6" x14ac:dyDescent="0.35">
      <c r="A13" s="19" t="s">
        <v>13</v>
      </c>
      <c r="B13" s="20">
        <v>1.2</v>
      </c>
      <c r="C13" s="21">
        <v>9000</v>
      </c>
      <c r="D13" s="22">
        <v>15263.414672580542</v>
      </c>
      <c r="E13" s="21">
        <f t="shared" si="0"/>
        <v>5675.9724701968098</v>
      </c>
      <c r="F13" s="23">
        <f t="shared" si="1"/>
        <v>227038.89880787238</v>
      </c>
    </row>
    <row r="14" spans="1:6" x14ac:dyDescent="0.35">
      <c r="A14" s="4" t="s">
        <v>14</v>
      </c>
      <c r="B14" s="5"/>
      <c r="C14" s="6"/>
      <c r="D14" s="12">
        <f>SUM(D10:D13)</f>
        <v>39999.999999996428</v>
      </c>
      <c r="E14" s="12">
        <f>SUM(E10:E13)</f>
        <v>16160.754932860687</v>
      </c>
      <c r="F14" s="13">
        <f>SUM(F10:F13)</f>
        <v>646430.19731442747</v>
      </c>
    </row>
    <row r="18" spans="1:2" x14ac:dyDescent="0.35">
      <c r="A18" s="1" t="s">
        <v>15</v>
      </c>
      <c r="B18" s="7"/>
    </row>
    <row r="19" spans="1:2" x14ac:dyDescent="0.35">
      <c r="A19" s="24" t="s">
        <v>16</v>
      </c>
      <c r="B19" s="25">
        <f>SUM(C10:C13)</f>
        <v>34000</v>
      </c>
    </row>
    <row r="20" spans="1:2" x14ac:dyDescent="0.35">
      <c r="A20" s="24" t="s">
        <v>17</v>
      </c>
      <c r="B20" s="25">
        <f>E14*B7</f>
        <v>404018.8733215172</v>
      </c>
    </row>
    <row r="21" spans="1:2" x14ac:dyDescent="0.35">
      <c r="A21" s="24" t="s">
        <v>18</v>
      </c>
      <c r="B21" s="25">
        <f>F14*15%</f>
        <v>96964.529597164117</v>
      </c>
    </row>
    <row r="22" spans="1:2" x14ac:dyDescent="0.35">
      <c r="A22" s="24" t="s">
        <v>19</v>
      </c>
      <c r="B22" s="25">
        <f>SUM(D10:D13)</f>
        <v>39999.999999996428</v>
      </c>
    </row>
    <row r="23" spans="1:2" x14ac:dyDescent="0.35">
      <c r="A23" s="8" t="s">
        <v>14</v>
      </c>
      <c r="B23" s="14">
        <f>SUM(B19:B22)</f>
        <v>574983.40291867766</v>
      </c>
    </row>
    <row r="26" spans="1:2" x14ac:dyDescent="0.35">
      <c r="A26" s="9" t="s">
        <v>20</v>
      </c>
      <c r="B26" s="15">
        <f>F14-B23</f>
        <v>71446.794395749806</v>
      </c>
    </row>
    <row r="28" spans="1:2" x14ac:dyDescent="0.35">
      <c r="A28" s="10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4E729-37E0-428B-AF6B-20A1FFF2EF9D}">
  <dimension ref="A3:H28"/>
  <sheetViews>
    <sheetView workbookViewId="0"/>
  </sheetViews>
  <sheetFormatPr defaultRowHeight="14.5" x14ac:dyDescent="0.35"/>
  <cols>
    <col min="1" max="1" width="31.26953125" bestFit="1" customWidth="1"/>
    <col min="2" max="2" width="14" bestFit="1" customWidth="1"/>
    <col min="3" max="3" width="16.26953125" bestFit="1" customWidth="1"/>
    <col min="4" max="4" width="8.81640625" bestFit="1" customWidth="1"/>
    <col min="5" max="5" width="15.36328125" bestFit="1" customWidth="1"/>
    <col min="6" max="6" width="13.36328125" bestFit="1" customWidth="1"/>
    <col min="7" max="7" width="9.81640625" bestFit="1" customWidth="1"/>
    <col min="8" max="8" width="13" customWidth="1"/>
  </cols>
  <sheetData>
    <row r="3" spans="1:8" x14ac:dyDescent="0.35">
      <c r="A3" t="s">
        <v>0</v>
      </c>
      <c r="B3" s="16">
        <v>40000</v>
      </c>
    </row>
    <row r="4" spans="1:8" x14ac:dyDescent="0.35">
      <c r="A4" t="s">
        <v>1</v>
      </c>
      <c r="B4" s="17">
        <f>E14</f>
        <v>89705.558368400903</v>
      </c>
    </row>
    <row r="5" spans="1:8" x14ac:dyDescent="0.35">
      <c r="B5" s="16"/>
    </row>
    <row r="6" spans="1:8" x14ac:dyDescent="0.35">
      <c r="A6" t="s">
        <v>2</v>
      </c>
      <c r="B6" s="16">
        <v>40</v>
      </c>
    </row>
    <row r="7" spans="1:8" x14ac:dyDescent="0.35">
      <c r="A7" t="s">
        <v>3</v>
      </c>
      <c r="B7" s="16">
        <v>25</v>
      </c>
    </row>
    <row r="9" spans="1:8" x14ac:dyDescent="0.35">
      <c r="A9" s="1" t="s">
        <v>4</v>
      </c>
      <c r="B9" s="2" t="s">
        <v>5</v>
      </c>
      <c r="C9" s="2" t="s">
        <v>6</v>
      </c>
      <c r="D9" s="1" t="s">
        <v>21</v>
      </c>
      <c r="E9" s="1" t="s">
        <v>7</v>
      </c>
      <c r="F9" s="1" t="s">
        <v>22</v>
      </c>
      <c r="G9" s="1" t="s">
        <v>8</v>
      </c>
      <c r="H9" s="3" t="s">
        <v>9</v>
      </c>
    </row>
    <row r="10" spans="1:8" x14ac:dyDescent="0.35">
      <c r="A10" s="19" t="s">
        <v>10</v>
      </c>
      <c r="B10" s="20">
        <v>0.9</v>
      </c>
      <c r="C10" s="21">
        <v>8000</v>
      </c>
      <c r="D10" s="26">
        <v>100</v>
      </c>
      <c r="E10" s="22">
        <v>17093.05313465307</v>
      </c>
      <c r="F10" s="26">
        <v>10000000</v>
      </c>
      <c r="G10" s="21">
        <f>35*B10*SQRT(3000+E10)</f>
        <v>4465.1239594057752</v>
      </c>
      <c r="H10" s="23">
        <f>$B$6*G10</f>
        <v>178604.95837623102</v>
      </c>
    </row>
    <row r="11" spans="1:8" x14ac:dyDescent="0.35">
      <c r="A11" s="19" t="s">
        <v>11</v>
      </c>
      <c r="B11" s="20">
        <v>1.1000000000000001</v>
      </c>
      <c r="C11" s="21">
        <v>8000</v>
      </c>
      <c r="D11" s="26">
        <v>100</v>
      </c>
      <c r="E11" s="22">
        <v>27015.54065238086</v>
      </c>
      <c r="F11" s="26">
        <v>10000000</v>
      </c>
      <c r="G11" s="21">
        <f t="shared" ref="G11:G13" si="0">35*B11*SQRT(3000+E11)</f>
        <v>6670.1225724863198</v>
      </c>
      <c r="H11" s="23">
        <f t="shared" ref="H11:H13" si="1">$B$6*G11</f>
        <v>266804.90289945278</v>
      </c>
    </row>
    <row r="12" spans="1:8" x14ac:dyDescent="0.35">
      <c r="A12" s="19" t="s">
        <v>12</v>
      </c>
      <c r="B12" s="20">
        <v>0.8</v>
      </c>
      <c r="C12" s="21">
        <v>9000</v>
      </c>
      <c r="D12" s="26">
        <v>100</v>
      </c>
      <c r="E12" s="22">
        <v>12875.991511062068</v>
      </c>
      <c r="F12" s="26">
        <v>10000000</v>
      </c>
      <c r="G12" s="21">
        <f t="shared" si="0"/>
        <v>3527.999056784548</v>
      </c>
      <c r="H12" s="23">
        <f t="shared" si="1"/>
        <v>141119.96227138193</v>
      </c>
    </row>
    <row r="13" spans="1:8" x14ac:dyDescent="0.35">
      <c r="A13" s="19" t="s">
        <v>13</v>
      </c>
      <c r="B13" s="20">
        <v>1.2</v>
      </c>
      <c r="C13" s="21">
        <v>9000</v>
      </c>
      <c r="D13" s="26">
        <v>100</v>
      </c>
      <c r="E13" s="22">
        <v>32720.973070304906</v>
      </c>
      <c r="F13" s="26">
        <v>10000000</v>
      </c>
      <c r="G13" s="21">
        <f t="shared" si="0"/>
        <v>7937.9970078110928</v>
      </c>
      <c r="H13" s="23">
        <f t="shared" si="1"/>
        <v>317519.88031244371</v>
      </c>
    </row>
    <row r="14" spans="1:8" x14ac:dyDescent="0.35">
      <c r="A14" s="4" t="s">
        <v>14</v>
      </c>
      <c r="B14" s="5"/>
      <c r="C14" s="12"/>
      <c r="D14" s="12"/>
      <c r="E14" s="12">
        <f>SUM(E10:E13)</f>
        <v>89705.558368400903</v>
      </c>
      <c r="F14" s="12"/>
      <c r="G14" s="12">
        <f>SUM(G10:G13)</f>
        <v>22601.242596487737</v>
      </c>
      <c r="H14" s="13">
        <f>SUM(H10:H13)</f>
        <v>904049.70385950943</v>
      </c>
    </row>
    <row r="18" spans="1:2" x14ac:dyDescent="0.35">
      <c r="A18" s="1" t="s">
        <v>15</v>
      </c>
      <c r="B18" s="7"/>
    </row>
    <row r="19" spans="1:2" x14ac:dyDescent="0.35">
      <c r="A19" s="24" t="s">
        <v>16</v>
      </c>
      <c r="B19" s="25">
        <f>SUM(C10:C13)</f>
        <v>34000</v>
      </c>
    </row>
    <row r="20" spans="1:2" x14ac:dyDescent="0.35">
      <c r="A20" s="24" t="s">
        <v>17</v>
      </c>
      <c r="B20" s="25">
        <f>G14*B7</f>
        <v>565031.06491219345</v>
      </c>
    </row>
    <row r="21" spans="1:2" x14ac:dyDescent="0.35">
      <c r="A21" s="24" t="s">
        <v>18</v>
      </c>
      <c r="B21" s="25">
        <f>H14*15%</f>
        <v>135607.4555789264</v>
      </c>
    </row>
    <row r="22" spans="1:2" x14ac:dyDescent="0.35">
      <c r="A22" s="24" t="s">
        <v>19</v>
      </c>
      <c r="B22" s="25">
        <f>SUM(E10:E13)</f>
        <v>89705.558368400903</v>
      </c>
    </row>
    <row r="23" spans="1:2" x14ac:dyDescent="0.35">
      <c r="A23" s="8" t="s">
        <v>14</v>
      </c>
      <c r="B23" s="14">
        <f>SUM(B19:B22)</f>
        <v>824344.07885952073</v>
      </c>
    </row>
    <row r="24" spans="1:2" x14ac:dyDescent="0.35">
      <c r="B24" s="18"/>
    </row>
    <row r="25" spans="1:2" x14ac:dyDescent="0.35">
      <c r="B25" s="18"/>
    </row>
    <row r="26" spans="1:2" x14ac:dyDescent="0.35">
      <c r="A26" s="9" t="s">
        <v>20</v>
      </c>
      <c r="B26" s="15">
        <f>H14-B23</f>
        <v>79705.624999988708</v>
      </c>
    </row>
    <row r="28" spans="1:2" x14ac:dyDescent="0.35">
      <c r="A28" s="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A</vt:lpstr>
      <vt:lpstr>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Abboju</dc:creator>
  <cp:lastModifiedBy>Naveen Abboju</cp:lastModifiedBy>
  <dcterms:created xsi:type="dcterms:W3CDTF">2023-05-11T10:15:42Z</dcterms:created>
  <dcterms:modified xsi:type="dcterms:W3CDTF">2023-05-12T05:55:40Z</dcterms:modified>
</cp:coreProperties>
</file>