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\Business_Analyst_MOAT\Case Study 3\"/>
    </mc:Choice>
  </mc:AlternateContent>
  <xr:revisionPtr revIDLastSave="0" documentId="13_ncr:1_{E91D4975-8F11-4A59-ADFE-C4B13ED4E2B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" sheetId="1" r:id="rId1"/>
    <sheet name="Data Statistics" sheetId="2" r:id="rId2"/>
    <sheet name="Regression Analysis" sheetId="3" r:id="rId3"/>
    <sheet name="DashBoard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3" l="1"/>
  <c r="F26" i="3"/>
  <c r="H26" i="3"/>
  <c r="A26" i="3"/>
  <c r="I28" i="4"/>
  <c r="P28" i="4"/>
  <c r="G344" i="1"/>
  <c r="F344" i="1"/>
  <c r="E344" i="1"/>
  <c r="D344" i="1"/>
  <c r="G343" i="1"/>
  <c r="F343" i="1"/>
  <c r="E343" i="1"/>
  <c r="D343" i="1"/>
  <c r="G340" i="1"/>
  <c r="F340" i="1"/>
  <c r="E340" i="1"/>
  <c r="D340" i="1"/>
  <c r="G339" i="1"/>
  <c r="F339" i="1"/>
  <c r="E339" i="1"/>
  <c r="D339" i="1"/>
  <c r="G336" i="1"/>
  <c r="G335" i="1"/>
  <c r="G334" i="1"/>
  <c r="G333" i="1"/>
  <c r="G332" i="1"/>
  <c r="G331" i="1"/>
  <c r="G330" i="1"/>
  <c r="G329" i="1"/>
  <c r="F336" i="1"/>
  <c r="F335" i="1"/>
  <c r="F334" i="1"/>
  <c r="F333" i="1"/>
  <c r="F332" i="1"/>
  <c r="F331" i="1"/>
  <c r="F330" i="1"/>
  <c r="F329" i="1"/>
  <c r="E336" i="1"/>
  <c r="E335" i="1"/>
  <c r="E334" i="1"/>
  <c r="E333" i="1"/>
  <c r="E332" i="1"/>
  <c r="E331" i="1"/>
  <c r="E330" i="1"/>
  <c r="E329" i="1"/>
  <c r="D336" i="1"/>
  <c r="D335" i="1"/>
  <c r="D334" i="1"/>
  <c r="D333" i="1"/>
  <c r="D332" i="1"/>
  <c r="D331" i="1"/>
  <c r="D330" i="1"/>
  <c r="D329" i="1"/>
</calcChain>
</file>

<file path=xl/sharedStrings.xml><?xml version="1.0" encoding="utf-8"?>
<sst xmlns="http://schemas.openxmlformats.org/spreadsheetml/2006/main" count="470" uniqueCount="413">
  <si>
    <t>Employee ID</t>
  </si>
  <si>
    <t>Performance</t>
  </si>
  <si>
    <t>IQ Level</t>
  </si>
  <si>
    <t>Motivation</t>
  </si>
  <si>
    <t>Annual Salary</t>
  </si>
  <si>
    <t>AMZBLR1</t>
  </si>
  <si>
    <t>AMZBLR2</t>
  </si>
  <si>
    <t>AMZBLR3</t>
  </si>
  <si>
    <t>AMZBLR4</t>
  </si>
  <si>
    <t>AMZBLR5</t>
  </si>
  <si>
    <t>AMZBLR6</t>
  </si>
  <si>
    <t>AMZBLR7</t>
  </si>
  <si>
    <t>AMZBLR8</t>
  </si>
  <si>
    <t>AMZBLR9</t>
  </si>
  <si>
    <t>AMZBLR10</t>
  </si>
  <si>
    <t>AMZBLR11</t>
  </si>
  <si>
    <t>AMZBLR12</t>
  </si>
  <si>
    <t>AMZBLR13</t>
  </si>
  <si>
    <t>AMZBLR14</t>
  </si>
  <si>
    <t>AMZBLR15</t>
  </si>
  <si>
    <t>AMZBLR16</t>
  </si>
  <si>
    <t>AMZBLR17</t>
  </si>
  <si>
    <t>AMZBLR18</t>
  </si>
  <si>
    <t>AMZBLR19</t>
  </si>
  <si>
    <t>AMZBLR20</t>
  </si>
  <si>
    <t>AMZBLR21</t>
  </si>
  <si>
    <t>AMZBLR22</t>
  </si>
  <si>
    <t>AMZBLR23</t>
  </si>
  <si>
    <t>AMZBLR24</t>
  </si>
  <si>
    <t>AMZBLR25</t>
  </si>
  <si>
    <t>AMZBLR26</t>
  </si>
  <si>
    <t>AMZBLR27</t>
  </si>
  <si>
    <t>AMZBLR28</t>
  </si>
  <si>
    <t>AMZBLR29</t>
  </si>
  <si>
    <t>AMZBLR30</t>
  </si>
  <si>
    <t>AMZBLR31</t>
  </si>
  <si>
    <t>AMZBLR32</t>
  </si>
  <si>
    <t>AMZBLR33</t>
  </si>
  <si>
    <t>AMZBLR34</t>
  </si>
  <si>
    <t>AMZBLR35</t>
  </si>
  <si>
    <t>AMZBLR36</t>
  </si>
  <si>
    <t>AMZBLR37</t>
  </si>
  <si>
    <t>AMZBLR38</t>
  </si>
  <si>
    <t>AMZBLR39</t>
  </si>
  <si>
    <t>AMZBLR40</t>
  </si>
  <si>
    <t>AMZBLR41</t>
  </si>
  <si>
    <t>AMZBLR42</t>
  </si>
  <si>
    <t>AMZBLR43</t>
  </si>
  <si>
    <t>AMZBLR44</t>
  </si>
  <si>
    <t>AMZBLR45</t>
  </si>
  <si>
    <t>AMZBLR46</t>
  </si>
  <si>
    <t>AMZBLR47</t>
  </si>
  <si>
    <t>AMZBLR48</t>
  </si>
  <si>
    <t>AMZBLR49</t>
  </si>
  <si>
    <t>AMZBLR50</t>
  </si>
  <si>
    <t>AMZBLR51</t>
  </si>
  <si>
    <t>AMZBLR52</t>
  </si>
  <si>
    <t>AMZBLR53</t>
  </si>
  <si>
    <t>AMZBLR54</t>
  </si>
  <si>
    <t>AMZBLR55</t>
  </si>
  <si>
    <t>AMZBLR56</t>
  </si>
  <si>
    <t>AMZBLR57</t>
  </si>
  <si>
    <t>AMZBLR58</t>
  </si>
  <si>
    <t>AMZBLR59</t>
  </si>
  <si>
    <t>AMZBLR60</t>
  </si>
  <si>
    <t>AMZBLR61</t>
  </si>
  <si>
    <t>AMZBLR62</t>
  </si>
  <si>
    <t>AMZBLR63</t>
  </si>
  <si>
    <t>AMZBLR64</t>
  </si>
  <si>
    <t>AMZBLR65</t>
  </si>
  <si>
    <t>AMZBLR66</t>
  </si>
  <si>
    <t>AMZBLR67</t>
  </si>
  <si>
    <t>AMZBLR68</t>
  </si>
  <si>
    <t>AMZBLR69</t>
  </si>
  <si>
    <t>AMZBLR70</t>
  </si>
  <si>
    <t>AMZBLR71</t>
  </si>
  <si>
    <t>AMZBLR72</t>
  </si>
  <si>
    <t>AMZBLR73</t>
  </si>
  <si>
    <t>AMZBLR74</t>
  </si>
  <si>
    <t>AMZBLR75</t>
  </si>
  <si>
    <t>AMZBLR76</t>
  </si>
  <si>
    <t>AMZBLR77</t>
  </si>
  <si>
    <t>AMZBLR78</t>
  </si>
  <si>
    <t>AMZBLR79</t>
  </si>
  <si>
    <t>AMZBLR80</t>
  </si>
  <si>
    <t>AMZBLR81</t>
  </si>
  <si>
    <t>AMZBLR82</t>
  </si>
  <si>
    <t>AMZBLR83</t>
  </si>
  <si>
    <t>AMZBLR84</t>
  </si>
  <si>
    <t>AMZBLR85</t>
  </si>
  <si>
    <t>AMZBLR86</t>
  </si>
  <si>
    <t>AMZBLR87</t>
  </si>
  <si>
    <t>AMZBLR88</t>
  </si>
  <si>
    <t>AMZBLR89</t>
  </si>
  <si>
    <t>AMZBLR90</t>
  </si>
  <si>
    <t>AMZBLR91</t>
  </si>
  <si>
    <t>AMZBLR92</t>
  </si>
  <si>
    <t>AMZBLR93</t>
  </si>
  <si>
    <t>AMZBLR94</t>
  </si>
  <si>
    <t>AMZBLR95</t>
  </si>
  <si>
    <t>AMZBLR96</t>
  </si>
  <si>
    <t>AMZBLR97</t>
  </si>
  <si>
    <t>AMZBLR98</t>
  </si>
  <si>
    <t>AMZBLR99</t>
  </si>
  <si>
    <t>AMZBLR100</t>
  </si>
  <si>
    <t>AMZBLR101</t>
  </si>
  <si>
    <t>AMZBLR102</t>
  </si>
  <si>
    <t>AMZBLR103</t>
  </si>
  <si>
    <t>AMZBLR104</t>
  </si>
  <si>
    <t>AMZBLR105</t>
  </si>
  <si>
    <t>AMZBLR106</t>
  </si>
  <si>
    <t>AMZBLR107</t>
  </si>
  <si>
    <t>AMZBLR108</t>
  </si>
  <si>
    <t>AMZBLR109</t>
  </si>
  <si>
    <t>AMZBLR110</t>
  </si>
  <si>
    <t>AMZBLR111</t>
  </si>
  <si>
    <t>AMZBLR112</t>
  </si>
  <si>
    <t>AMZBLR113</t>
  </si>
  <si>
    <t>AMZBLR114</t>
  </si>
  <si>
    <t>AMZBLR115</t>
  </si>
  <si>
    <t>AMZBLR116</t>
  </si>
  <si>
    <t>AMZBLR117</t>
  </si>
  <si>
    <t>AMZBLR118</t>
  </si>
  <si>
    <t>AMZBLR119</t>
  </si>
  <si>
    <t>AMZBLR120</t>
  </si>
  <si>
    <t>AMZBLR121</t>
  </si>
  <si>
    <t>AMZBLR122</t>
  </si>
  <si>
    <t>AMZBLR123</t>
  </si>
  <si>
    <t>AMZBLR124</t>
  </si>
  <si>
    <t>AMZBLR125</t>
  </si>
  <si>
    <t>AMZBLR126</t>
  </si>
  <si>
    <t>AMZBLR127</t>
  </si>
  <si>
    <t>AMZBLR128</t>
  </si>
  <si>
    <t>AMZBLR129</t>
  </si>
  <si>
    <t>AMZBLR130</t>
  </si>
  <si>
    <t>AMZBLR131</t>
  </si>
  <si>
    <t>AMZBLR132</t>
  </si>
  <si>
    <t>AMZBLR133</t>
  </si>
  <si>
    <t>AMZBLR134</t>
  </si>
  <si>
    <t>AMZBLR135</t>
  </si>
  <si>
    <t>AMZBLR136</t>
  </si>
  <si>
    <t>AMZBLR137</t>
  </si>
  <si>
    <t>AMZBLR138</t>
  </si>
  <si>
    <t>AMZBLR139</t>
  </si>
  <si>
    <t>AMZBLR140</t>
  </si>
  <si>
    <t>AMZBLR141</t>
  </si>
  <si>
    <t>AMZBLR142</t>
  </si>
  <si>
    <t>AMZBLR143</t>
  </si>
  <si>
    <t>AMZBLR144</t>
  </si>
  <si>
    <t>AMZBLR145</t>
  </si>
  <si>
    <t>AMZBLR146</t>
  </si>
  <si>
    <t>AMZBLR147</t>
  </si>
  <si>
    <t>AMZBLR148</t>
  </si>
  <si>
    <t>AMZBLR149</t>
  </si>
  <si>
    <t>AMZBLR150</t>
  </si>
  <si>
    <t>AMZBLR151</t>
  </si>
  <si>
    <t>AMZBLR152</t>
  </si>
  <si>
    <t>AMZBLR153</t>
  </si>
  <si>
    <t>AMZBLR154</t>
  </si>
  <si>
    <t>AMZBLR155</t>
  </si>
  <si>
    <t>AMZBLR156</t>
  </si>
  <si>
    <t>AMZBLR157</t>
  </si>
  <si>
    <t>AMZBLR158</t>
  </si>
  <si>
    <t>AMZBLR159</t>
  </si>
  <si>
    <t>AMZBLR160</t>
  </si>
  <si>
    <t>AMZBLR161</t>
  </si>
  <si>
    <t>AMZBLR162</t>
  </si>
  <si>
    <t>AMZBLR163</t>
  </si>
  <si>
    <t>AMZBLR164</t>
  </si>
  <si>
    <t>AMZBLR165</t>
  </si>
  <si>
    <t>AMZBLR166</t>
  </si>
  <si>
    <t>AMZBLR167</t>
  </si>
  <si>
    <t>AMZBLR168</t>
  </si>
  <si>
    <t>AMZBLR169</t>
  </si>
  <si>
    <t>AMZBLR170</t>
  </si>
  <si>
    <t>AMZBLR171</t>
  </si>
  <si>
    <t>AMZBLR172</t>
  </si>
  <si>
    <t>AMZBLR173</t>
  </si>
  <si>
    <t>AMZBLR174</t>
  </si>
  <si>
    <t>AMZBLR175</t>
  </si>
  <si>
    <t>AMZBLR176</t>
  </si>
  <si>
    <t>AMZBLR177</t>
  </si>
  <si>
    <t>AMZBLR178</t>
  </si>
  <si>
    <t>AMZBLR179</t>
  </si>
  <si>
    <t>AMZBLR180</t>
  </si>
  <si>
    <t>AMZBLR181</t>
  </si>
  <si>
    <t>AMZBLR182</t>
  </si>
  <si>
    <t>AMZBLR183</t>
  </si>
  <si>
    <t>AMZBLR184</t>
  </si>
  <si>
    <t>AMZBLR185</t>
  </si>
  <si>
    <t>AMZBLR186</t>
  </si>
  <si>
    <t>AMZBLR187</t>
  </si>
  <si>
    <t>AMZBLR188</t>
  </si>
  <si>
    <t>AMZBLR189</t>
  </si>
  <si>
    <t>AMZBLR190</t>
  </si>
  <si>
    <t>AMZBLR191</t>
  </si>
  <si>
    <t>AMZBLR192</t>
  </si>
  <si>
    <t>AMZBLR193</t>
  </si>
  <si>
    <t>AMZBLR194</t>
  </si>
  <si>
    <t>AMZBLR195</t>
  </si>
  <si>
    <t>AMZBLR196</t>
  </si>
  <si>
    <t>AMZBLR197</t>
  </si>
  <si>
    <t>AMZBLR198</t>
  </si>
  <si>
    <t>AMZBLR199</t>
  </si>
  <si>
    <t>AMZBLR200</t>
  </si>
  <si>
    <t>AMZBLR201</t>
  </si>
  <si>
    <t>AMZBLR202</t>
  </si>
  <si>
    <t>AMZBLR203</t>
  </si>
  <si>
    <t>AMZBLR204</t>
  </si>
  <si>
    <t>AMZBLR205</t>
  </si>
  <si>
    <t>AMZBLR206</t>
  </si>
  <si>
    <t>AMZBLR207</t>
  </si>
  <si>
    <t>AMZBLR208</t>
  </si>
  <si>
    <t>AMZBLR209</t>
  </si>
  <si>
    <t>AMZBLR210</t>
  </si>
  <si>
    <t>AMZBLR211</t>
  </si>
  <si>
    <t>AMZBLR212</t>
  </si>
  <si>
    <t>AMZBLR213</t>
  </si>
  <si>
    <t>AMZBLR214</t>
  </si>
  <si>
    <t>AMZBLR215</t>
  </si>
  <si>
    <t>AMZBLR216</t>
  </si>
  <si>
    <t>AMZBLR217</t>
  </si>
  <si>
    <t>AMZBLR218</t>
  </si>
  <si>
    <t>AMZBLR219</t>
  </si>
  <si>
    <t>AMZBLR220</t>
  </si>
  <si>
    <t>AMZBLR221</t>
  </si>
  <si>
    <t>AMZBLR222</t>
  </si>
  <si>
    <t>AMZBLR223</t>
  </si>
  <si>
    <t>AMZBLR224</t>
  </si>
  <si>
    <t>AMZBLR225</t>
  </si>
  <si>
    <t>AMZBLR226</t>
  </si>
  <si>
    <t>AMZBLR227</t>
  </si>
  <si>
    <t>AMZBLR228</t>
  </si>
  <si>
    <t>AMZBLR229</t>
  </si>
  <si>
    <t>AMZBLR230</t>
  </si>
  <si>
    <t>AMZBLR231</t>
  </si>
  <si>
    <t>AMZBLR232</t>
  </si>
  <si>
    <t>AMZBLR233</t>
  </si>
  <si>
    <t>AMZBLR234</t>
  </si>
  <si>
    <t>AMZBLR235</t>
  </si>
  <si>
    <t>AMZBLR236</t>
  </si>
  <si>
    <t>AMZBLR237</t>
  </si>
  <si>
    <t>AMZBLR238</t>
  </si>
  <si>
    <t>AMZBLR239</t>
  </si>
  <si>
    <t>AMZBLR240</t>
  </si>
  <si>
    <t>AMZBLR241</t>
  </si>
  <si>
    <t>AMZBLR242</t>
  </si>
  <si>
    <t>AMZBLR243</t>
  </si>
  <si>
    <t>AMZBLR244</t>
  </si>
  <si>
    <t>AMZBLR245</t>
  </si>
  <si>
    <t>AMZBLR246</t>
  </si>
  <si>
    <t>AMZBLR247</t>
  </si>
  <si>
    <t>AMZBLR248</t>
  </si>
  <si>
    <t>AMZBLR249</t>
  </si>
  <si>
    <t>AMZBLR250</t>
  </si>
  <si>
    <t>AMZBLR251</t>
  </si>
  <si>
    <t>AMZBLR252</t>
  </si>
  <si>
    <t>AMZBLR253</t>
  </si>
  <si>
    <t>AMZBLR254</t>
  </si>
  <si>
    <t>AMZBLR255</t>
  </si>
  <si>
    <t>AMZBLR256</t>
  </si>
  <si>
    <t>AMZBLR257</t>
  </si>
  <si>
    <t>AMZBLR258</t>
  </si>
  <si>
    <t>AMZBLR259</t>
  </si>
  <si>
    <t>AMZBLR260</t>
  </si>
  <si>
    <t>AMZBLR261</t>
  </si>
  <si>
    <t>AMZBLR262</t>
  </si>
  <si>
    <t>AMZBLR263</t>
  </si>
  <si>
    <t>AMZBLR264</t>
  </si>
  <si>
    <t>AMZBLR265</t>
  </si>
  <si>
    <t>AMZBLR266</t>
  </si>
  <si>
    <t>AMZBLR267</t>
  </si>
  <si>
    <t>AMZBLR268</t>
  </si>
  <si>
    <t>AMZBLR269</t>
  </si>
  <si>
    <t>AMZBLR270</t>
  </si>
  <si>
    <t>AMZBLR271</t>
  </si>
  <si>
    <t>AMZBLR272</t>
  </si>
  <si>
    <t>AMZBLR273</t>
  </si>
  <si>
    <t>AMZBLR274</t>
  </si>
  <si>
    <t>AMZBLR275</t>
  </si>
  <si>
    <t>AMZBLR276</t>
  </si>
  <si>
    <t>AMZBLR277</t>
  </si>
  <si>
    <t>AMZBLR278</t>
  </si>
  <si>
    <t>AMZBLR279</t>
  </si>
  <si>
    <t>AMZBLR280</t>
  </si>
  <si>
    <t>AMZBLR281</t>
  </si>
  <si>
    <t>AMZBLR282</t>
  </si>
  <si>
    <t>AMZBLR283</t>
  </si>
  <si>
    <t>AMZBLR284</t>
  </si>
  <si>
    <t>AMZBLR285</t>
  </si>
  <si>
    <t>AMZBLR286</t>
  </si>
  <si>
    <t>AMZBLR287</t>
  </si>
  <si>
    <t>AMZBLR288</t>
  </si>
  <si>
    <t>AMZBLR289</t>
  </si>
  <si>
    <t>AMZBLR290</t>
  </si>
  <si>
    <t>AMZBLR291</t>
  </si>
  <si>
    <t>AMZBLR292</t>
  </si>
  <si>
    <t>AMZBLR293</t>
  </si>
  <si>
    <t>AMZBLR294</t>
  </si>
  <si>
    <t>AMZBLR295</t>
  </si>
  <si>
    <t>AMZBLR296</t>
  </si>
  <si>
    <t>AMZBLR297</t>
  </si>
  <si>
    <t>AMZBLR298</t>
  </si>
  <si>
    <t>AMZBLR299</t>
  </si>
  <si>
    <t>AMZBLR300</t>
  </si>
  <si>
    <t>AMZBLR301</t>
  </si>
  <si>
    <t>AMZBLR302</t>
  </si>
  <si>
    <t>AMZBLR303</t>
  </si>
  <si>
    <t>AMZBLR304</t>
  </si>
  <si>
    <t>AMZBLR305</t>
  </si>
  <si>
    <t>AMZBLR306</t>
  </si>
  <si>
    <t>AMZBLR307</t>
  </si>
  <si>
    <t>AMZBLR308</t>
  </si>
  <si>
    <t>AMZBLR309</t>
  </si>
  <si>
    <t>AMZBLR310</t>
  </si>
  <si>
    <t>AMZBLR311</t>
  </si>
  <si>
    <t>AMZBLR312</t>
  </si>
  <si>
    <t>AMZBLR313</t>
  </si>
  <si>
    <t>AMZBLR314</t>
  </si>
  <si>
    <t>AMZBLR315</t>
  </si>
  <si>
    <t>AMZBLR316</t>
  </si>
  <si>
    <t>AMZBLR317</t>
  </si>
  <si>
    <t>AMZBLR318</t>
  </si>
  <si>
    <t>AMZBLR319</t>
  </si>
  <si>
    <t>AMZBLR320</t>
  </si>
  <si>
    <t>Performance analysis</t>
  </si>
  <si>
    <t>IQ analysis</t>
  </si>
  <si>
    <t>Motivation analysis</t>
  </si>
  <si>
    <t>Annual Salary Analysis</t>
  </si>
  <si>
    <t>Min</t>
  </si>
  <si>
    <t>Q1</t>
  </si>
  <si>
    <t>Mean</t>
  </si>
  <si>
    <t>Q2/Median</t>
  </si>
  <si>
    <t>Q3</t>
  </si>
  <si>
    <t>Max/Q4</t>
  </si>
  <si>
    <t>Range</t>
  </si>
  <si>
    <t>Mode</t>
  </si>
  <si>
    <t>SD</t>
  </si>
  <si>
    <t>variance</t>
  </si>
  <si>
    <t>kurtosis</t>
  </si>
  <si>
    <t>Skewness</t>
  </si>
  <si>
    <t>Minimum performance of Employee is 62</t>
  </si>
  <si>
    <t>it represents the first 25 percentile of employee performance after sorting ascending order of the data it ranges from 62 to 72</t>
  </si>
  <si>
    <t>Employee's performance on an average is 78.19</t>
  </si>
  <si>
    <t>it represents the first 50 percentile of employee performance after sorting ascending order of the data it ranges from 72 to 78.5</t>
  </si>
  <si>
    <t>it represents the first 75 percentile of employee performance after sorting ascending order of the data it ranges from 78.5 to 84</t>
  </si>
  <si>
    <t>it represents the first 100 percentile of employee performance after sorting ascending order of the data it ranges from 84 to 99</t>
  </si>
  <si>
    <t>on an range the employee is performance is 37</t>
  </si>
  <si>
    <t>most frequent employee performace across all the rounds is 81</t>
  </si>
  <si>
    <t>IQ</t>
  </si>
  <si>
    <t>Minimum IQ of Employee is 73</t>
  </si>
  <si>
    <t>it represents the first 25 percentile of employee performance after sorting ascending order of the data it ranges from 73 to 97.75</t>
  </si>
  <si>
    <t>Employee's IQ on an average is 106.99</t>
  </si>
  <si>
    <t>it represents the first 50 percentile of employee IQ after sorting ascending order of the data it ranges from 97.75 to 106</t>
  </si>
  <si>
    <t>it represents the first 75 percentile of employee performance after sorting ascending order of the data it ranges from 106 to 113</t>
  </si>
  <si>
    <t>it represents the first 100 percentile of employee performance after sorting ascending order of the data it ranges from 113 to 145</t>
  </si>
  <si>
    <t>on an range the employee is IQ is 72</t>
  </si>
  <si>
    <t>most frequent employee IQ across all the rounds is 104</t>
  </si>
  <si>
    <t>Minimum motivation of Employee is 33</t>
  </si>
  <si>
    <t>it represents the first 25 percentile of employee Motivation after sorting ascending order of the data it ranges from 33 to 58</t>
  </si>
  <si>
    <t>Employee's motivation on an average is 67.16</t>
  </si>
  <si>
    <t>it represents the first 50 percentile of employee Motivation after sorting ascending order of the data it ranges from 58 to 65</t>
  </si>
  <si>
    <t>it represents the first 75 percentile of employee motivation after sorting ascending order of the data it ranges from 65 to 76</t>
  </si>
  <si>
    <t>it represents the first 100 percentile of employee motivation after sorting ascending order of the data it ranges from 76 to 97</t>
  </si>
  <si>
    <t>on an range the employee is motivation is 65</t>
  </si>
  <si>
    <t>most frequent employee motivation across all the rounds is 60</t>
  </si>
  <si>
    <t>Minimum Annual salaryof Employee is 44</t>
  </si>
  <si>
    <t>it represents the first 25 percentile of employee annual Salary after sorting ascending order of the data it ranges from 44 to 58</t>
  </si>
  <si>
    <t>Employee's Annual Salary on an average is 67.1743</t>
  </si>
  <si>
    <t>it represents the first 50 percentile of employee annual Salary after sorting ascending order of the data it ranges from 58 to 67.5</t>
  </si>
  <si>
    <t>it represents the first 75 percentile of employee annual Salary after sorting ascending order of the data it ranges from 67.5 to 78</t>
  </si>
  <si>
    <t>it represents the first 100 percentile of employee annual Salary after sorting ascending order of the data it ranges from 78 to 93</t>
  </si>
  <si>
    <t>on an range the employee Annual salary is 49</t>
  </si>
  <si>
    <t>most frequent employee Annual salary is 81</t>
  </si>
  <si>
    <t>High</t>
  </si>
  <si>
    <t>Hign</t>
  </si>
  <si>
    <t>Mesokurtic</t>
  </si>
  <si>
    <t>Mesokaurtic</t>
  </si>
  <si>
    <t>Moderately distributed</t>
  </si>
  <si>
    <t>moderately or normally distributed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</si>
  <si>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</si>
  <si>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</si>
  <si>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</si>
  <si>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</si>
  <si>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</si>
  <si>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</si>
  <si>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</si>
  <si>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</si>
  <si>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</si>
  <si>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</si>
  <si>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</si>
  <si>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</si>
  <si>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</si>
  <si>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</si>
  <si>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</si>
  <si>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</si>
  <si>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</si>
  <si>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</si>
  <si>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</si>
  <si>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</si>
  <si>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</si>
  <si>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</si>
  <si>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</si>
  <si>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</si>
  <si>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</t>
  </si>
  <si>
    <t>m1</t>
  </si>
  <si>
    <t>x1</t>
  </si>
  <si>
    <t>m2</t>
  </si>
  <si>
    <t>x2</t>
  </si>
  <si>
    <t>m3</t>
  </si>
  <si>
    <t>x3</t>
  </si>
  <si>
    <t>c</t>
  </si>
  <si>
    <t>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</si>
</sst>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0CEC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9" fontId="0" fillId="0" borderId="0" xfId="42" applyFont="1" applyFill="1" applyBorder="1" applyAlignment="1"/>
    <xf numFmtId="0" fontId="18" fillId="0" borderId="12" xfId="0" applyFont="1" applyFill="1" applyBorder="1" applyAlignment="1">
      <alignment horizontal="center"/>
    </xf>
    <xf numFmtId="9" fontId="0" fillId="0" borderId="12" xfId="42" applyFont="1" applyFill="1" applyBorder="1" applyAlignment="1"/>
    <xf numFmtId="0" fontId="18" fillId="33" borderId="12" xfId="0" applyFont="1" applyFill="1" applyBorder="1" applyAlignment="1">
      <alignment horizontal="center"/>
    </xf>
    <xf numFmtId="0" fontId="0" fillId="34" borderId="12" xfId="0" applyFill="1" applyBorder="1" applyAlignment="1"/>
    <xf numFmtId="0" fontId="0" fillId="0" borderId="0" xfId="0" applyAlignment="1">
      <alignment wrapText="1"/>
    </xf>
    <xf numFmtId="0" fontId="18" fillId="0" borderId="11" xfId="0" applyFont="1" applyFill="1" applyBorder="1" applyAlignment="1">
      <alignment horizontal="centerContinuous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6" borderId="15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9" fillId="36" borderId="17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2" xfId="0" applyBorder="1"/>
    <xf numFmtId="0" fontId="16" fillId="35" borderId="12" xfId="0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7"/>
  <sheetViews>
    <sheetView topLeftCell="A325" zoomScaleNormal="100" workbookViewId="0">
      <selection activeCell="H350" sqref="H350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1" bestFit="1" customWidth="1"/>
    <col min="4" max="4" width="12.42578125" bestFit="1" customWidth="1"/>
    <col min="5" max="5" width="13.140625" bestFit="1" customWidth="1"/>
    <col min="6" max="6" width="10.85546875" bestFit="1" customWidth="1"/>
    <col min="7" max="7" width="13.140625" bestFit="1" customWidth="1"/>
    <col min="11" max="11" width="13.140625" bestFit="1" customWidth="1"/>
    <col min="12" max="12" width="12.85546875" bestFit="1" customWidth="1"/>
    <col min="13" max="13" width="14.42578125" bestFit="1" customWidth="1"/>
    <col min="14" max="14" width="11.42578125" bestFit="1" customWidth="1"/>
    <col min="15" max="15" width="4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</v>
      </c>
      <c r="C2">
        <v>109</v>
      </c>
      <c r="D2">
        <v>89</v>
      </c>
      <c r="E2">
        <v>73</v>
      </c>
    </row>
    <row r="3" spans="1:5" x14ac:dyDescent="0.25">
      <c r="A3" t="s">
        <v>6</v>
      </c>
      <c r="B3">
        <v>84</v>
      </c>
      <c r="C3">
        <v>106</v>
      </c>
      <c r="D3">
        <v>84</v>
      </c>
      <c r="E3">
        <v>80</v>
      </c>
    </row>
    <row r="4" spans="1:5" x14ac:dyDescent="0.25">
      <c r="A4" t="s">
        <v>7</v>
      </c>
      <c r="B4">
        <v>87</v>
      </c>
      <c r="C4">
        <v>125</v>
      </c>
      <c r="D4">
        <v>59</v>
      </c>
      <c r="E4">
        <v>67</v>
      </c>
    </row>
    <row r="5" spans="1:5" x14ac:dyDescent="0.25">
      <c r="A5" t="s">
        <v>8</v>
      </c>
      <c r="B5">
        <v>69</v>
      </c>
      <c r="C5">
        <v>84</v>
      </c>
      <c r="D5">
        <v>60</v>
      </c>
      <c r="E5">
        <v>58</v>
      </c>
    </row>
    <row r="6" spans="1:5" x14ac:dyDescent="0.25">
      <c r="A6" t="s">
        <v>9</v>
      </c>
      <c r="B6">
        <v>69</v>
      </c>
      <c r="C6">
        <v>89</v>
      </c>
      <c r="D6">
        <v>60</v>
      </c>
      <c r="E6">
        <v>67</v>
      </c>
    </row>
    <row r="7" spans="1:5" x14ac:dyDescent="0.25">
      <c r="A7" t="s">
        <v>10</v>
      </c>
      <c r="B7">
        <v>81</v>
      </c>
      <c r="C7">
        <v>109</v>
      </c>
      <c r="D7">
        <v>62</v>
      </c>
      <c r="E7">
        <v>75</v>
      </c>
    </row>
    <row r="8" spans="1:5" x14ac:dyDescent="0.25">
      <c r="A8" t="s">
        <v>11</v>
      </c>
      <c r="B8">
        <v>71</v>
      </c>
      <c r="C8">
        <v>121</v>
      </c>
      <c r="D8">
        <v>67</v>
      </c>
      <c r="E8">
        <v>55</v>
      </c>
    </row>
    <row r="9" spans="1:5" x14ac:dyDescent="0.25">
      <c r="A9" t="s">
        <v>12</v>
      </c>
      <c r="B9">
        <v>76</v>
      </c>
      <c r="C9">
        <v>102</v>
      </c>
      <c r="D9">
        <v>44</v>
      </c>
      <c r="E9">
        <v>73</v>
      </c>
    </row>
    <row r="10" spans="1:5" x14ac:dyDescent="0.25">
      <c r="A10" t="s">
        <v>13</v>
      </c>
      <c r="B10">
        <v>77</v>
      </c>
      <c r="C10">
        <v>111</v>
      </c>
      <c r="D10">
        <v>68</v>
      </c>
      <c r="E10">
        <v>60</v>
      </c>
    </row>
    <row r="11" spans="1:5" x14ac:dyDescent="0.25">
      <c r="A11" t="s">
        <v>14</v>
      </c>
      <c r="B11">
        <v>76</v>
      </c>
      <c r="C11">
        <v>106</v>
      </c>
      <c r="D11">
        <v>63</v>
      </c>
      <c r="E11">
        <v>54</v>
      </c>
    </row>
    <row r="12" spans="1:5" x14ac:dyDescent="0.25">
      <c r="A12" t="s">
        <v>15</v>
      </c>
      <c r="B12">
        <v>90</v>
      </c>
      <c r="C12">
        <v>107</v>
      </c>
      <c r="D12">
        <v>93</v>
      </c>
      <c r="E12">
        <v>75</v>
      </c>
    </row>
    <row r="13" spans="1:5" x14ac:dyDescent="0.25">
      <c r="A13" t="s">
        <v>16</v>
      </c>
      <c r="B13">
        <v>74</v>
      </c>
      <c r="C13">
        <v>97</v>
      </c>
      <c r="D13">
        <v>52</v>
      </c>
      <c r="E13">
        <v>58</v>
      </c>
    </row>
    <row r="14" spans="1:5" x14ac:dyDescent="0.25">
      <c r="A14" t="s">
        <v>17</v>
      </c>
      <c r="B14">
        <v>74</v>
      </c>
      <c r="C14">
        <v>133</v>
      </c>
      <c r="D14">
        <v>60</v>
      </c>
      <c r="E14">
        <v>50</v>
      </c>
    </row>
    <row r="15" spans="1:5" x14ac:dyDescent="0.25">
      <c r="A15" t="s">
        <v>18</v>
      </c>
      <c r="B15">
        <v>65</v>
      </c>
      <c r="C15">
        <v>96</v>
      </c>
      <c r="D15">
        <v>52</v>
      </c>
      <c r="E15">
        <v>74</v>
      </c>
    </row>
    <row r="16" spans="1:5" x14ac:dyDescent="0.25">
      <c r="A16" t="s">
        <v>19</v>
      </c>
      <c r="B16">
        <v>66</v>
      </c>
      <c r="C16">
        <v>97</v>
      </c>
      <c r="D16">
        <v>65</v>
      </c>
      <c r="E16">
        <v>81</v>
      </c>
    </row>
    <row r="17" spans="1:5" x14ac:dyDescent="0.25">
      <c r="A17" t="s">
        <v>20</v>
      </c>
      <c r="B17">
        <v>73</v>
      </c>
      <c r="C17">
        <v>116</v>
      </c>
      <c r="D17">
        <v>62</v>
      </c>
      <c r="E17">
        <v>45</v>
      </c>
    </row>
    <row r="18" spans="1:5" x14ac:dyDescent="0.25">
      <c r="A18" t="s">
        <v>21</v>
      </c>
      <c r="B18">
        <v>80</v>
      </c>
      <c r="C18">
        <v>108</v>
      </c>
      <c r="D18">
        <v>74</v>
      </c>
      <c r="E18">
        <v>92</v>
      </c>
    </row>
    <row r="19" spans="1:5" x14ac:dyDescent="0.25">
      <c r="A19" t="s">
        <v>22</v>
      </c>
      <c r="B19">
        <v>96</v>
      </c>
      <c r="C19">
        <v>102</v>
      </c>
      <c r="D19">
        <v>84</v>
      </c>
      <c r="E19">
        <v>84</v>
      </c>
    </row>
    <row r="20" spans="1:5" x14ac:dyDescent="0.25">
      <c r="A20" t="s">
        <v>23</v>
      </c>
      <c r="B20">
        <v>77</v>
      </c>
      <c r="C20">
        <v>94</v>
      </c>
      <c r="D20">
        <v>78</v>
      </c>
      <c r="E20">
        <v>79</v>
      </c>
    </row>
    <row r="21" spans="1:5" x14ac:dyDescent="0.25">
      <c r="A21" t="s">
        <v>24</v>
      </c>
      <c r="B21">
        <v>73</v>
      </c>
      <c r="C21">
        <v>98</v>
      </c>
      <c r="D21">
        <v>71</v>
      </c>
      <c r="E21">
        <v>68</v>
      </c>
    </row>
    <row r="22" spans="1:5" x14ac:dyDescent="0.25">
      <c r="A22" t="s">
        <v>25</v>
      </c>
      <c r="B22">
        <v>70</v>
      </c>
      <c r="C22">
        <v>87</v>
      </c>
      <c r="D22">
        <v>63</v>
      </c>
      <c r="E22">
        <v>62</v>
      </c>
    </row>
    <row r="23" spans="1:5" x14ac:dyDescent="0.25">
      <c r="A23" t="s">
        <v>26</v>
      </c>
      <c r="B23">
        <v>68</v>
      </c>
      <c r="C23">
        <v>104</v>
      </c>
      <c r="D23">
        <v>57</v>
      </c>
      <c r="E23">
        <v>53</v>
      </c>
    </row>
    <row r="24" spans="1:5" x14ac:dyDescent="0.25">
      <c r="A24" t="s">
        <v>27</v>
      </c>
      <c r="B24">
        <v>66</v>
      </c>
      <c r="C24">
        <v>85</v>
      </c>
      <c r="D24">
        <v>57</v>
      </c>
      <c r="E24">
        <v>51</v>
      </c>
    </row>
    <row r="25" spans="1:5" x14ac:dyDescent="0.25">
      <c r="A25" t="s">
        <v>28</v>
      </c>
      <c r="B25">
        <v>86</v>
      </c>
      <c r="C25">
        <v>145</v>
      </c>
      <c r="D25">
        <v>64</v>
      </c>
      <c r="E25">
        <v>74</v>
      </c>
    </row>
    <row r="26" spans="1:5" x14ac:dyDescent="0.25">
      <c r="A26" t="s">
        <v>29</v>
      </c>
      <c r="B26">
        <v>88</v>
      </c>
      <c r="C26">
        <v>105</v>
      </c>
      <c r="D26">
        <v>76</v>
      </c>
      <c r="E26">
        <v>90</v>
      </c>
    </row>
    <row r="27" spans="1:5" x14ac:dyDescent="0.25">
      <c r="A27" t="s">
        <v>30</v>
      </c>
      <c r="B27">
        <v>82</v>
      </c>
      <c r="C27">
        <v>96</v>
      </c>
      <c r="D27">
        <v>71</v>
      </c>
      <c r="E27">
        <v>63</v>
      </c>
    </row>
    <row r="28" spans="1:5" x14ac:dyDescent="0.25">
      <c r="A28" t="s">
        <v>31</v>
      </c>
      <c r="B28">
        <v>85</v>
      </c>
      <c r="C28">
        <v>103</v>
      </c>
      <c r="D28">
        <v>85</v>
      </c>
      <c r="E28">
        <v>81</v>
      </c>
    </row>
    <row r="29" spans="1:5" x14ac:dyDescent="0.25">
      <c r="A29" t="s">
        <v>32</v>
      </c>
      <c r="B29">
        <v>78</v>
      </c>
      <c r="C29">
        <v>115</v>
      </c>
      <c r="D29">
        <v>56</v>
      </c>
      <c r="E29">
        <v>75</v>
      </c>
    </row>
    <row r="30" spans="1:5" x14ac:dyDescent="0.25">
      <c r="A30" t="s">
        <v>33</v>
      </c>
      <c r="B30">
        <v>87</v>
      </c>
      <c r="C30">
        <v>135</v>
      </c>
      <c r="D30">
        <v>61</v>
      </c>
      <c r="E30">
        <v>61</v>
      </c>
    </row>
    <row r="31" spans="1:5" x14ac:dyDescent="0.25">
      <c r="A31" t="s">
        <v>34</v>
      </c>
      <c r="B31">
        <v>72</v>
      </c>
      <c r="C31">
        <v>104</v>
      </c>
      <c r="D31">
        <v>58</v>
      </c>
      <c r="E31">
        <v>53</v>
      </c>
    </row>
    <row r="32" spans="1:5" x14ac:dyDescent="0.25">
      <c r="A32" t="s">
        <v>35</v>
      </c>
      <c r="B32">
        <v>87</v>
      </c>
      <c r="C32">
        <v>126</v>
      </c>
      <c r="D32">
        <v>83</v>
      </c>
      <c r="E32">
        <v>59</v>
      </c>
    </row>
    <row r="33" spans="1:5" x14ac:dyDescent="0.25">
      <c r="A33" t="s">
        <v>36</v>
      </c>
      <c r="B33">
        <v>81</v>
      </c>
      <c r="C33">
        <v>121</v>
      </c>
      <c r="D33">
        <v>70</v>
      </c>
      <c r="E33">
        <v>81</v>
      </c>
    </row>
    <row r="34" spans="1:5" x14ac:dyDescent="0.25">
      <c r="A34" t="s">
        <v>37</v>
      </c>
      <c r="B34">
        <v>83</v>
      </c>
      <c r="C34">
        <v>106</v>
      </c>
      <c r="D34">
        <v>72</v>
      </c>
      <c r="E34">
        <v>88</v>
      </c>
    </row>
    <row r="35" spans="1:5" x14ac:dyDescent="0.25">
      <c r="A35" t="s">
        <v>38</v>
      </c>
      <c r="B35">
        <v>87</v>
      </c>
      <c r="C35">
        <v>107</v>
      </c>
      <c r="D35">
        <v>93</v>
      </c>
      <c r="E35">
        <v>72</v>
      </c>
    </row>
    <row r="36" spans="1:5" x14ac:dyDescent="0.25">
      <c r="A36" t="s">
        <v>39</v>
      </c>
      <c r="B36">
        <v>63</v>
      </c>
      <c r="C36">
        <v>102</v>
      </c>
      <c r="D36">
        <v>47</v>
      </c>
      <c r="E36">
        <v>64</v>
      </c>
    </row>
    <row r="37" spans="1:5" x14ac:dyDescent="0.25">
      <c r="A37" t="s">
        <v>40</v>
      </c>
      <c r="B37">
        <v>80</v>
      </c>
      <c r="C37">
        <v>85</v>
      </c>
      <c r="D37">
        <v>64</v>
      </c>
      <c r="E37">
        <v>81</v>
      </c>
    </row>
    <row r="38" spans="1:5" x14ac:dyDescent="0.25">
      <c r="A38" t="s">
        <v>41</v>
      </c>
      <c r="B38">
        <v>99</v>
      </c>
      <c r="C38">
        <v>143</v>
      </c>
      <c r="D38">
        <v>97</v>
      </c>
      <c r="E38">
        <v>79</v>
      </c>
    </row>
    <row r="39" spans="1:5" x14ac:dyDescent="0.25">
      <c r="A39" t="s">
        <v>42</v>
      </c>
      <c r="B39">
        <v>79</v>
      </c>
      <c r="C39">
        <v>110</v>
      </c>
      <c r="D39">
        <v>73</v>
      </c>
      <c r="E39">
        <v>57</v>
      </c>
    </row>
    <row r="40" spans="1:5" x14ac:dyDescent="0.25">
      <c r="A40" t="s">
        <v>43</v>
      </c>
      <c r="B40">
        <v>71</v>
      </c>
      <c r="C40">
        <v>128</v>
      </c>
      <c r="D40">
        <v>41</v>
      </c>
      <c r="E40">
        <v>48</v>
      </c>
    </row>
    <row r="41" spans="1:5" x14ac:dyDescent="0.25">
      <c r="A41" t="s">
        <v>44</v>
      </c>
      <c r="B41">
        <v>82</v>
      </c>
      <c r="C41">
        <v>104</v>
      </c>
      <c r="D41">
        <v>78</v>
      </c>
      <c r="E41">
        <v>53</v>
      </c>
    </row>
    <row r="42" spans="1:5" x14ac:dyDescent="0.25">
      <c r="A42" t="s">
        <v>45</v>
      </c>
      <c r="B42">
        <v>85</v>
      </c>
      <c r="C42">
        <v>101</v>
      </c>
      <c r="D42">
        <v>87</v>
      </c>
      <c r="E42">
        <v>65</v>
      </c>
    </row>
    <row r="43" spans="1:5" x14ac:dyDescent="0.25">
      <c r="A43" t="s">
        <v>46</v>
      </c>
      <c r="B43">
        <v>75</v>
      </c>
      <c r="C43">
        <v>94</v>
      </c>
      <c r="D43">
        <v>54</v>
      </c>
      <c r="E43">
        <v>60</v>
      </c>
    </row>
    <row r="44" spans="1:5" x14ac:dyDescent="0.25">
      <c r="A44" t="s">
        <v>47</v>
      </c>
      <c r="B44">
        <v>81</v>
      </c>
      <c r="C44">
        <v>106</v>
      </c>
      <c r="D44">
        <v>72</v>
      </c>
      <c r="E44">
        <v>55</v>
      </c>
    </row>
    <row r="45" spans="1:5" x14ac:dyDescent="0.25">
      <c r="A45" t="s">
        <v>48</v>
      </c>
      <c r="B45">
        <v>68</v>
      </c>
      <c r="C45">
        <v>102</v>
      </c>
      <c r="D45">
        <v>32</v>
      </c>
      <c r="E45">
        <v>69</v>
      </c>
    </row>
    <row r="46" spans="1:5" x14ac:dyDescent="0.25">
      <c r="A46" t="s">
        <v>49</v>
      </c>
      <c r="B46">
        <v>81</v>
      </c>
      <c r="C46">
        <v>98</v>
      </c>
      <c r="D46">
        <v>72</v>
      </c>
      <c r="E46">
        <v>69</v>
      </c>
    </row>
    <row r="47" spans="1:5" x14ac:dyDescent="0.25">
      <c r="A47" t="s">
        <v>50</v>
      </c>
      <c r="B47">
        <v>80</v>
      </c>
      <c r="C47">
        <v>112</v>
      </c>
      <c r="D47">
        <v>72</v>
      </c>
      <c r="E47">
        <v>78</v>
      </c>
    </row>
    <row r="48" spans="1:5" x14ac:dyDescent="0.25">
      <c r="A48" t="s">
        <v>51</v>
      </c>
      <c r="B48">
        <v>78</v>
      </c>
      <c r="C48">
        <v>87</v>
      </c>
      <c r="D48">
        <v>74</v>
      </c>
      <c r="E48">
        <v>93</v>
      </c>
    </row>
    <row r="49" spans="1:5" x14ac:dyDescent="0.25">
      <c r="A49" t="s">
        <v>52</v>
      </c>
      <c r="B49">
        <v>62</v>
      </c>
      <c r="C49">
        <v>73</v>
      </c>
      <c r="D49">
        <v>68</v>
      </c>
      <c r="E49">
        <v>67</v>
      </c>
    </row>
    <row r="50" spans="1:5" x14ac:dyDescent="0.25">
      <c r="A50" t="s">
        <v>53</v>
      </c>
      <c r="B50">
        <v>81</v>
      </c>
      <c r="C50">
        <v>94</v>
      </c>
      <c r="D50">
        <v>67</v>
      </c>
      <c r="E50">
        <v>59</v>
      </c>
    </row>
    <row r="51" spans="1:5" x14ac:dyDescent="0.25">
      <c r="A51" t="s">
        <v>54</v>
      </c>
      <c r="B51">
        <v>76</v>
      </c>
      <c r="C51">
        <v>117</v>
      </c>
      <c r="D51">
        <v>66</v>
      </c>
      <c r="E51">
        <v>68</v>
      </c>
    </row>
    <row r="52" spans="1:5" x14ac:dyDescent="0.25">
      <c r="A52" t="s">
        <v>55</v>
      </c>
      <c r="B52">
        <v>77</v>
      </c>
      <c r="C52">
        <v>112</v>
      </c>
      <c r="D52">
        <v>58</v>
      </c>
      <c r="E52">
        <v>57</v>
      </c>
    </row>
    <row r="53" spans="1:5" x14ac:dyDescent="0.25">
      <c r="A53" t="s">
        <v>56</v>
      </c>
      <c r="B53">
        <v>74</v>
      </c>
      <c r="C53">
        <v>113</v>
      </c>
      <c r="D53">
        <v>57</v>
      </c>
      <c r="E53">
        <v>76</v>
      </c>
    </row>
    <row r="54" spans="1:5" x14ac:dyDescent="0.25">
      <c r="A54" t="s">
        <v>57</v>
      </c>
      <c r="B54">
        <v>69</v>
      </c>
      <c r="C54">
        <v>94</v>
      </c>
      <c r="D54">
        <v>65</v>
      </c>
      <c r="E54">
        <v>53</v>
      </c>
    </row>
    <row r="55" spans="1:5" x14ac:dyDescent="0.25">
      <c r="A55" t="s">
        <v>58</v>
      </c>
      <c r="B55">
        <v>68</v>
      </c>
      <c r="C55">
        <v>119</v>
      </c>
      <c r="D55">
        <v>48</v>
      </c>
      <c r="E55">
        <v>44</v>
      </c>
    </row>
    <row r="56" spans="1:5" x14ac:dyDescent="0.25">
      <c r="A56" t="s">
        <v>59</v>
      </c>
      <c r="B56">
        <v>85</v>
      </c>
      <c r="C56">
        <v>111</v>
      </c>
      <c r="D56">
        <v>91</v>
      </c>
      <c r="E56">
        <v>59</v>
      </c>
    </row>
    <row r="57" spans="1:5" x14ac:dyDescent="0.25">
      <c r="A57" t="s">
        <v>60</v>
      </c>
      <c r="B57">
        <v>79</v>
      </c>
      <c r="C57">
        <v>104</v>
      </c>
      <c r="D57">
        <v>50</v>
      </c>
      <c r="E57">
        <v>73</v>
      </c>
    </row>
    <row r="58" spans="1:5" x14ac:dyDescent="0.25">
      <c r="A58" t="s">
        <v>61</v>
      </c>
      <c r="B58">
        <v>74</v>
      </c>
      <c r="C58">
        <v>99</v>
      </c>
      <c r="D58">
        <v>77</v>
      </c>
      <c r="E58">
        <v>83</v>
      </c>
    </row>
    <row r="59" spans="1:5" x14ac:dyDescent="0.25">
      <c r="A59" t="s">
        <v>62</v>
      </c>
      <c r="B59">
        <v>81</v>
      </c>
      <c r="C59">
        <v>104</v>
      </c>
      <c r="D59">
        <v>78</v>
      </c>
      <c r="E59">
        <v>83</v>
      </c>
    </row>
    <row r="60" spans="1:5" x14ac:dyDescent="0.25">
      <c r="A60" t="s">
        <v>63</v>
      </c>
      <c r="B60">
        <v>84</v>
      </c>
      <c r="C60">
        <v>108</v>
      </c>
      <c r="D60">
        <v>58</v>
      </c>
      <c r="E60">
        <v>64</v>
      </c>
    </row>
    <row r="61" spans="1:5" x14ac:dyDescent="0.25">
      <c r="A61" t="s">
        <v>64</v>
      </c>
      <c r="B61">
        <v>92</v>
      </c>
      <c r="C61">
        <v>130</v>
      </c>
      <c r="D61">
        <v>58</v>
      </c>
      <c r="E61">
        <v>75</v>
      </c>
    </row>
    <row r="62" spans="1:5" x14ac:dyDescent="0.25">
      <c r="A62" t="s">
        <v>65</v>
      </c>
      <c r="B62">
        <v>85</v>
      </c>
      <c r="C62">
        <v>109</v>
      </c>
      <c r="D62">
        <v>89</v>
      </c>
      <c r="E62">
        <v>73</v>
      </c>
    </row>
    <row r="63" spans="1:5" x14ac:dyDescent="0.25">
      <c r="A63" t="s">
        <v>66</v>
      </c>
      <c r="B63">
        <v>84</v>
      </c>
      <c r="C63">
        <v>106</v>
      </c>
      <c r="D63">
        <v>84</v>
      </c>
      <c r="E63">
        <v>80</v>
      </c>
    </row>
    <row r="64" spans="1:5" x14ac:dyDescent="0.25">
      <c r="A64" t="s">
        <v>67</v>
      </c>
      <c r="B64">
        <v>87</v>
      </c>
      <c r="C64">
        <v>125</v>
      </c>
      <c r="D64">
        <v>59</v>
      </c>
      <c r="E64">
        <v>67</v>
      </c>
    </row>
    <row r="65" spans="1:5" x14ac:dyDescent="0.25">
      <c r="A65" t="s">
        <v>68</v>
      </c>
      <c r="B65">
        <v>69</v>
      </c>
      <c r="C65">
        <v>84</v>
      </c>
      <c r="D65">
        <v>60</v>
      </c>
      <c r="E65">
        <v>58</v>
      </c>
    </row>
    <row r="66" spans="1:5" x14ac:dyDescent="0.25">
      <c r="A66" t="s">
        <v>69</v>
      </c>
      <c r="B66">
        <v>69</v>
      </c>
      <c r="C66">
        <v>89</v>
      </c>
      <c r="D66">
        <v>60</v>
      </c>
      <c r="E66">
        <v>67</v>
      </c>
    </row>
    <row r="67" spans="1:5" x14ac:dyDescent="0.25">
      <c r="A67" t="s">
        <v>70</v>
      </c>
      <c r="B67">
        <v>81</v>
      </c>
      <c r="C67">
        <v>109</v>
      </c>
      <c r="D67">
        <v>62</v>
      </c>
      <c r="E67">
        <v>75</v>
      </c>
    </row>
    <row r="68" spans="1:5" x14ac:dyDescent="0.25">
      <c r="A68" t="s">
        <v>71</v>
      </c>
      <c r="B68">
        <v>71</v>
      </c>
      <c r="C68">
        <v>121</v>
      </c>
      <c r="D68">
        <v>67</v>
      </c>
      <c r="E68">
        <v>55</v>
      </c>
    </row>
    <row r="69" spans="1:5" x14ac:dyDescent="0.25">
      <c r="A69" t="s">
        <v>72</v>
      </c>
      <c r="B69">
        <v>76</v>
      </c>
      <c r="C69">
        <v>102</v>
      </c>
      <c r="D69">
        <v>44</v>
      </c>
      <c r="E69">
        <v>73</v>
      </c>
    </row>
    <row r="70" spans="1:5" x14ac:dyDescent="0.25">
      <c r="A70" t="s">
        <v>73</v>
      </c>
      <c r="B70">
        <v>77</v>
      </c>
      <c r="C70">
        <v>111</v>
      </c>
      <c r="D70">
        <v>68</v>
      </c>
      <c r="E70">
        <v>60</v>
      </c>
    </row>
    <row r="71" spans="1:5" x14ac:dyDescent="0.25">
      <c r="A71" t="s">
        <v>74</v>
      </c>
      <c r="B71">
        <v>76</v>
      </c>
      <c r="C71">
        <v>106</v>
      </c>
      <c r="D71">
        <v>63</v>
      </c>
      <c r="E71">
        <v>54</v>
      </c>
    </row>
    <row r="72" spans="1:5" x14ac:dyDescent="0.25">
      <c r="A72" t="s">
        <v>75</v>
      </c>
      <c r="B72">
        <v>90</v>
      </c>
      <c r="C72">
        <v>107</v>
      </c>
      <c r="D72">
        <v>93</v>
      </c>
      <c r="E72">
        <v>75</v>
      </c>
    </row>
    <row r="73" spans="1:5" x14ac:dyDescent="0.25">
      <c r="A73" t="s">
        <v>76</v>
      </c>
      <c r="B73">
        <v>74</v>
      </c>
      <c r="C73">
        <v>97</v>
      </c>
      <c r="D73">
        <v>52</v>
      </c>
      <c r="E73">
        <v>58</v>
      </c>
    </row>
    <row r="74" spans="1:5" x14ac:dyDescent="0.25">
      <c r="A74" t="s">
        <v>77</v>
      </c>
      <c r="B74">
        <v>74</v>
      </c>
      <c r="C74">
        <v>133</v>
      </c>
      <c r="D74">
        <v>60</v>
      </c>
      <c r="E74">
        <v>50</v>
      </c>
    </row>
    <row r="75" spans="1:5" x14ac:dyDescent="0.25">
      <c r="A75" t="s">
        <v>78</v>
      </c>
      <c r="B75">
        <v>65</v>
      </c>
      <c r="C75">
        <v>96</v>
      </c>
      <c r="D75">
        <v>52</v>
      </c>
      <c r="E75">
        <v>74</v>
      </c>
    </row>
    <row r="76" spans="1:5" x14ac:dyDescent="0.25">
      <c r="A76" t="s">
        <v>79</v>
      </c>
      <c r="B76">
        <v>66</v>
      </c>
      <c r="C76">
        <v>97</v>
      </c>
      <c r="D76">
        <v>65</v>
      </c>
      <c r="E76">
        <v>81</v>
      </c>
    </row>
    <row r="77" spans="1:5" x14ac:dyDescent="0.25">
      <c r="A77" t="s">
        <v>80</v>
      </c>
      <c r="B77">
        <v>73</v>
      </c>
      <c r="C77">
        <v>116</v>
      </c>
      <c r="D77">
        <v>62</v>
      </c>
      <c r="E77">
        <v>45</v>
      </c>
    </row>
    <row r="78" spans="1:5" x14ac:dyDescent="0.25">
      <c r="A78" t="s">
        <v>81</v>
      </c>
      <c r="B78">
        <v>80</v>
      </c>
      <c r="C78">
        <v>108</v>
      </c>
      <c r="D78">
        <v>74</v>
      </c>
      <c r="E78">
        <v>92</v>
      </c>
    </row>
    <row r="79" spans="1:5" x14ac:dyDescent="0.25">
      <c r="A79" t="s">
        <v>82</v>
      </c>
      <c r="B79">
        <v>96</v>
      </c>
      <c r="C79">
        <v>102</v>
      </c>
      <c r="D79">
        <v>84</v>
      </c>
      <c r="E79">
        <v>84</v>
      </c>
    </row>
    <row r="80" spans="1:5" x14ac:dyDescent="0.25">
      <c r="A80" t="s">
        <v>83</v>
      </c>
      <c r="B80">
        <v>77</v>
      </c>
      <c r="C80">
        <v>94</v>
      </c>
      <c r="D80">
        <v>78</v>
      </c>
      <c r="E80">
        <v>79</v>
      </c>
    </row>
    <row r="81" spans="1:5" x14ac:dyDescent="0.25">
      <c r="A81" t="s">
        <v>84</v>
      </c>
      <c r="B81">
        <v>73</v>
      </c>
      <c r="C81">
        <v>98</v>
      </c>
      <c r="D81">
        <v>71</v>
      </c>
      <c r="E81">
        <v>68</v>
      </c>
    </row>
    <row r="82" spans="1:5" x14ac:dyDescent="0.25">
      <c r="A82" t="s">
        <v>85</v>
      </c>
      <c r="B82">
        <v>70</v>
      </c>
      <c r="C82">
        <v>87</v>
      </c>
      <c r="D82">
        <v>63</v>
      </c>
      <c r="E82">
        <v>62</v>
      </c>
    </row>
    <row r="83" spans="1:5" x14ac:dyDescent="0.25">
      <c r="A83" t="s">
        <v>86</v>
      </c>
      <c r="B83">
        <v>68</v>
      </c>
      <c r="C83">
        <v>104</v>
      </c>
      <c r="D83">
        <v>57</v>
      </c>
      <c r="E83">
        <v>53</v>
      </c>
    </row>
    <row r="84" spans="1:5" x14ac:dyDescent="0.25">
      <c r="A84" t="s">
        <v>87</v>
      </c>
      <c r="B84">
        <v>66</v>
      </c>
      <c r="C84">
        <v>85</v>
      </c>
      <c r="D84">
        <v>57</v>
      </c>
      <c r="E84">
        <v>51</v>
      </c>
    </row>
    <row r="85" spans="1:5" x14ac:dyDescent="0.25">
      <c r="A85" t="s">
        <v>88</v>
      </c>
      <c r="B85">
        <v>86</v>
      </c>
      <c r="C85">
        <v>145</v>
      </c>
      <c r="D85">
        <v>64</v>
      </c>
      <c r="E85">
        <v>74</v>
      </c>
    </row>
    <row r="86" spans="1:5" x14ac:dyDescent="0.25">
      <c r="A86" t="s">
        <v>89</v>
      </c>
      <c r="B86">
        <v>88</v>
      </c>
      <c r="C86">
        <v>105</v>
      </c>
      <c r="D86">
        <v>76</v>
      </c>
      <c r="E86">
        <v>90</v>
      </c>
    </row>
    <row r="87" spans="1:5" x14ac:dyDescent="0.25">
      <c r="A87" t="s">
        <v>90</v>
      </c>
      <c r="B87">
        <v>82</v>
      </c>
      <c r="C87">
        <v>96</v>
      </c>
      <c r="D87">
        <v>71</v>
      </c>
      <c r="E87">
        <v>63</v>
      </c>
    </row>
    <row r="88" spans="1:5" x14ac:dyDescent="0.25">
      <c r="A88" t="s">
        <v>91</v>
      </c>
      <c r="B88">
        <v>85</v>
      </c>
      <c r="C88">
        <v>103</v>
      </c>
      <c r="D88">
        <v>85</v>
      </c>
      <c r="E88">
        <v>81</v>
      </c>
    </row>
    <row r="89" spans="1:5" x14ac:dyDescent="0.25">
      <c r="A89" t="s">
        <v>92</v>
      </c>
      <c r="B89">
        <v>78</v>
      </c>
      <c r="C89">
        <v>115</v>
      </c>
      <c r="D89">
        <v>56</v>
      </c>
      <c r="E89">
        <v>75</v>
      </c>
    </row>
    <row r="90" spans="1:5" x14ac:dyDescent="0.25">
      <c r="A90" t="s">
        <v>93</v>
      </c>
      <c r="B90">
        <v>87</v>
      </c>
      <c r="C90">
        <v>135</v>
      </c>
      <c r="D90">
        <v>61</v>
      </c>
      <c r="E90">
        <v>61</v>
      </c>
    </row>
    <row r="91" spans="1:5" x14ac:dyDescent="0.25">
      <c r="A91" t="s">
        <v>94</v>
      </c>
      <c r="B91">
        <v>72</v>
      </c>
      <c r="C91">
        <v>104</v>
      </c>
      <c r="D91">
        <v>58</v>
      </c>
      <c r="E91">
        <v>53</v>
      </c>
    </row>
    <row r="92" spans="1:5" x14ac:dyDescent="0.25">
      <c r="A92" t="s">
        <v>95</v>
      </c>
      <c r="B92">
        <v>87</v>
      </c>
      <c r="C92">
        <v>126</v>
      </c>
      <c r="D92">
        <v>83</v>
      </c>
      <c r="E92">
        <v>59</v>
      </c>
    </row>
    <row r="93" spans="1:5" x14ac:dyDescent="0.25">
      <c r="A93" t="s">
        <v>96</v>
      </c>
      <c r="B93">
        <v>81</v>
      </c>
      <c r="C93">
        <v>121</v>
      </c>
      <c r="D93">
        <v>70</v>
      </c>
      <c r="E93">
        <v>81</v>
      </c>
    </row>
    <row r="94" spans="1:5" x14ac:dyDescent="0.25">
      <c r="A94" t="s">
        <v>97</v>
      </c>
      <c r="B94">
        <v>83</v>
      </c>
      <c r="C94">
        <v>106</v>
      </c>
      <c r="D94">
        <v>72</v>
      </c>
      <c r="E94">
        <v>88</v>
      </c>
    </row>
    <row r="95" spans="1:5" x14ac:dyDescent="0.25">
      <c r="A95" t="s">
        <v>98</v>
      </c>
      <c r="B95">
        <v>87</v>
      </c>
      <c r="C95">
        <v>107</v>
      </c>
      <c r="D95">
        <v>93</v>
      </c>
      <c r="E95">
        <v>72</v>
      </c>
    </row>
    <row r="96" spans="1:5" x14ac:dyDescent="0.25">
      <c r="A96" t="s">
        <v>99</v>
      </c>
      <c r="B96">
        <v>63</v>
      </c>
      <c r="C96">
        <v>102</v>
      </c>
      <c r="D96">
        <v>47</v>
      </c>
      <c r="E96">
        <v>64</v>
      </c>
    </row>
    <row r="97" spans="1:5" x14ac:dyDescent="0.25">
      <c r="A97" t="s">
        <v>100</v>
      </c>
      <c r="B97">
        <v>80</v>
      </c>
      <c r="C97">
        <v>85</v>
      </c>
      <c r="D97">
        <v>64</v>
      </c>
      <c r="E97">
        <v>81</v>
      </c>
    </row>
    <row r="98" spans="1:5" x14ac:dyDescent="0.25">
      <c r="A98" t="s">
        <v>101</v>
      </c>
      <c r="B98">
        <v>99</v>
      </c>
      <c r="C98">
        <v>143</v>
      </c>
      <c r="D98">
        <v>97</v>
      </c>
      <c r="E98">
        <v>79</v>
      </c>
    </row>
    <row r="99" spans="1:5" x14ac:dyDescent="0.25">
      <c r="A99" t="s">
        <v>102</v>
      </c>
      <c r="B99">
        <v>79</v>
      </c>
      <c r="C99">
        <v>110</v>
      </c>
      <c r="D99">
        <v>73</v>
      </c>
      <c r="E99">
        <v>57</v>
      </c>
    </row>
    <row r="100" spans="1:5" x14ac:dyDescent="0.25">
      <c r="A100" t="s">
        <v>103</v>
      </c>
      <c r="B100">
        <v>71</v>
      </c>
      <c r="C100">
        <v>128</v>
      </c>
      <c r="D100">
        <v>41</v>
      </c>
      <c r="E100">
        <v>48</v>
      </c>
    </row>
    <row r="101" spans="1:5" x14ac:dyDescent="0.25">
      <c r="A101" t="s">
        <v>104</v>
      </c>
      <c r="B101">
        <v>82</v>
      </c>
      <c r="C101">
        <v>104</v>
      </c>
      <c r="D101">
        <v>78</v>
      </c>
      <c r="E101">
        <v>53</v>
      </c>
    </row>
    <row r="102" spans="1:5" x14ac:dyDescent="0.25">
      <c r="A102" t="s">
        <v>105</v>
      </c>
      <c r="B102">
        <v>85</v>
      </c>
      <c r="C102">
        <v>101</v>
      </c>
      <c r="D102">
        <v>87</v>
      </c>
      <c r="E102">
        <v>65</v>
      </c>
    </row>
    <row r="103" spans="1:5" x14ac:dyDescent="0.25">
      <c r="A103" t="s">
        <v>106</v>
      </c>
      <c r="B103">
        <v>75</v>
      </c>
      <c r="C103">
        <v>94</v>
      </c>
      <c r="D103">
        <v>54</v>
      </c>
      <c r="E103">
        <v>60</v>
      </c>
    </row>
    <row r="104" spans="1:5" x14ac:dyDescent="0.25">
      <c r="A104" t="s">
        <v>107</v>
      </c>
      <c r="B104">
        <v>81</v>
      </c>
      <c r="C104">
        <v>106</v>
      </c>
      <c r="D104">
        <v>72</v>
      </c>
      <c r="E104">
        <v>55</v>
      </c>
    </row>
    <row r="105" spans="1:5" x14ac:dyDescent="0.25">
      <c r="A105" t="s">
        <v>108</v>
      </c>
      <c r="B105">
        <v>68</v>
      </c>
      <c r="C105">
        <v>102</v>
      </c>
      <c r="D105">
        <v>32</v>
      </c>
      <c r="E105">
        <v>69</v>
      </c>
    </row>
    <row r="106" spans="1:5" x14ac:dyDescent="0.25">
      <c r="A106" t="s">
        <v>109</v>
      </c>
      <c r="B106">
        <v>81</v>
      </c>
      <c r="C106">
        <v>98</v>
      </c>
      <c r="D106">
        <v>72</v>
      </c>
      <c r="E106">
        <v>69</v>
      </c>
    </row>
    <row r="107" spans="1:5" x14ac:dyDescent="0.25">
      <c r="A107" t="s">
        <v>110</v>
      </c>
      <c r="B107">
        <v>80</v>
      </c>
      <c r="C107">
        <v>112</v>
      </c>
      <c r="D107">
        <v>72</v>
      </c>
      <c r="E107">
        <v>78</v>
      </c>
    </row>
    <row r="108" spans="1:5" x14ac:dyDescent="0.25">
      <c r="A108" t="s">
        <v>111</v>
      </c>
      <c r="B108">
        <v>78</v>
      </c>
      <c r="C108">
        <v>87</v>
      </c>
      <c r="D108">
        <v>74</v>
      </c>
      <c r="E108">
        <v>93</v>
      </c>
    </row>
    <row r="109" spans="1:5" x14ac:dyDescent="0.25">
      <c r="A109" t="s">
        <v>112</v>
      </c>
      <c r="B109">
        <v>62</v>
      </c>
      <c r="C109">
        <v>73</v>
      </c>
      <c r="D109">
        <v>68</v>
      </c>
      <c r="E109">
        <v>67</v>
      </c>
    </row>
    <row r="110" spans="1:5" x14ac:dyDescent="0.25">
      <c r="A110" t="s">
        <v>113</v>
      </c>
      <c r="B110">
        <v>81</v>
      </c>
      <c r="C110">
        <v>94</v>
      </c>
      <c r="D110">
        <v>67</v>
      </c>
      <c r="E110">
        <v>59</v>
      </c>
    </row>
    <row r="111" spans="1:5" x14ac:dyDescent="0.25">
      <c r="A111" t="s">
        <v>114</v>
      </c>
      <c r="B111">
        <v>76</v>
      </c>
      <c r="C111">
        <v>117</v>
      </c>
      <c r="D111">
        <v>66</v>
      </c>
      <c r="E111">
        <v>68</v>
      </c>
    </row>
    <row r="112" spans="1:5" x14ac:dyDescent="0.25">
      <c r="A112" t="s">
        <v>115</v>
      </c>
      <c r="B112">
        <v>77</v>
      </c>
      <c r="C112">
        <v>112</v>
      </c>
      <c r="D112">
        <v>58</v>
      </c>
      <c r="E112">
        <v>57</v>
      </c>
    </row>
    <row r="113" spans="1:5" x14ac:dyDescent="0.25">
      <c r="A113" t="s">
        <v>116</v>
      </c>
      <c r="B113">
        <v>74</v>
      </c>
      <c r="C113">
        <v>113</v>
      </c>
      <c r="D113">
        <v>57</v>
      </c>
      <c r="E113">
        <v>76</v>
      </c>
    </row>
    <row r="114" spans="1:5" x14ac:dyDescent="0.25">
      <c r="A114" t="s">
        <v>117</v>
      </c>
      <c r="B114">
        <v>69</v>
      </c>
      <c r="C114">
        <v>94</v>
      </c>
      <c r="D114">
        <v>65</v>
      </c>
      <c r="E114">
        <v>53</v>
      </c>
    </row>
    <row r="115" spans="1:5" x14ac:dyDescent="0.25">
      <c r="A115" t="s">
        <v>118</v>
      </c>
      <c r="B115">
        <v>68</v>
      </c>
      <c r="C115">
        <v>119</v>
      </c>
      <c r="D115">
        <v>48</v>
      </c>
      <c r="E115">
        <v>44</v>
      </c>
    </row>
    <row r="116" spans="1:5" x14ac:dyDescent="0.25">
      <c r="A116" t="s">
        <v>119</v>
      </c>
      <c r="B116">
        <v>85</v>
      </c>
      <c r="C116">
        <v>111</v>
      </c>
      <c r="D116">
        <v>91</v>
      </c>
      <c r="E116">
        <v>59</v>
      </c>
    </row>
    <row r="117" spans="1:5" x14ac:dyDescent="0.25">
      <c r="A117" t="s">
        <v>120</v>
      </c>
      <c r="B117">
        <v>79</v>
      </c>
      <c r="C117">
        <v>104</v>
      </c>
      <c r="D117">
        <v>50</v>
      </c>
      <c r="E117">
        <v>73</v>
      </c>
    </row>
    <row r="118" spans="1:5" x14ac:dyDescent="0.25">
      <c r="A118" t="s">
        <v>121</v>
      </c>
      <c r="B118">
        <v>74</v>
      </c>
      <c r="C118">
        <v>99</v>
      </c>
      <c r="D118">
        <v>77</v>
      </c>
      <c r="E118">
        <v>83</v>
      </c>
    </row>
    <row r="119" spans="1:5" x14ac:dyDescent="0.25">
      <c r="A119" t="s">
        <v>122</v>
      </c>
      <c r="B119">
        <v>81</v>
      </c>
      <c r="C119">
        <v>104</v>
      </c>
      <c r="D119">
        <v>78</v>
      </c>
      <c r="E119">
        <v>83</v>
      </c>
    </row>
    <row r="120" spans="1:5" x14ac:dyDescent="0.25">
      <c r="A120" t="s">
        <v>123</v>
      </c>
      <c r="B120">
        <v>84</v>
      </c>
      <c r="C120">
        <v>108</v>
      </c>
      <c r="D120">
        <v>58</v>
      </c>
      <c r="E120">
        <v>64</v>
      </c>
    </row>
    <row r="121" spans="1:5" x14ac:dyDescent="0.25">
      <c r="A121" t="s">
        <v>124</v>
      </c>
      <c r="B121">
        <v>92</v>
      </c>
      <c r="C121">
        <v>130</v>
      </c>
      <c r="D121">
        <v>58</v>
      </c>
      <c r="E121">
        <v>75</v>
      </c>
    </row>
    <row r="122" spans="1:5" x14ac:dyDescent="0.25">
      <c r="A122" t="s">
        <v>125</v>
      </c>
      <c r="B122">
        <v>85</v>
      </c>
      <c r="C122">
        <v>109</v>
      </c>
      <c r="D122">
        <v>89</v>
      </c>
      <c r="E122">
        <v>73</v>
      </c>
    </row>
    <row r="123" spans="1:5" x14ac:dyDescent="0.25">
      <c r="A123" t="s">
        <v>126</v>
      </c>
      <c r="B123">
        <v>84</v>
      </c>
      <c r="C123">
        <v>106</v>
      </c>
      <c r="D123">
        <v>84</v>
      </c>
      <c r="E123">
        <v>80</v>
      </c>
    </row>
    <row r="124" spans="1:5" x14ac:dyDescent="0.25">
      <c r="A124" t="s">
        <v>127</v>
      </c>
      <c r="B124">
        <v>87</v>
      </c>
      <c r="C124">
        <v>125</v>
      </c>
      <c r="D124">
        <v>59</v>
      </c>
      <c r="E124">
        <v>67</v>
      </c>
    </row>
    <row r="125" spans="1:5" x14ac:dyDescent="0.25">
      <c r="A125" t="s">
        <v>128</v>
      </c>
      <c r="B125">
        <v>69</v>
      </c>
      <c r="C125">
        <v>84</v>
      </c>
      <c r="D125">
        <v>60</v>
      </c>
      <c r="E125">
        <v>58</v>
      </c>
    </row>
    <row r="126" spans="1:5" x14ac:dyDescent="0.25">
      <c r="A126" t="s">
        <v>129</v>
      </c>
      <c r="B126">
        <v>69</v>
      </c>
      <c r="C126">
        <v>89</v>
      </c>
      <c r="D126">
        <v>60</v>
      </c>
      <c r="E126">
        <v>67</v>
      </c>
    </row>
    <row r="127" spans="1:5" x14ac:dyDescent="0.25">
      <c r="A127" t="s">
        <v>130</v>
      </c>
      <c r="B127">
        <v>81</v>
      </c>
      <c r="C127">
        <v>109</v>
      </c>
      <c r="D127">
        <v>62</v>
      </c>
      <c r="E127">
        <v>75</v>
      </c>
    </row>
    <row r="128" spans="1:5" x14ac:dyDescent="0.25">
      <c r="A128" t="s">
        <v>131</v>
      </c>
      <c r="B128">
        <v>71</v>
      </c>
      <c r="C128">
        <v>121</v>
      </c>
      <c r="D128">
        <v>67</v>
      </c>
      <c r="E128">
        <v>55</v>
      </c>
    </row>
    <row r="129" spans="1:5" x14ac:dyDescent="0.25">
      <c r="A129" t="s">
        <v>132</v>
      </c>
      <c r="B129">
        <v>76</v>
      </c>
      <c r="C129">
        <v>102</v>
      </c>
      <c r="D129">
        <v>44</v>
      </c>
      <c r="E129">
        <v>73</v>
      </c>
    </row>
    <row r="130" spans="1:5" x14ac:dyDescent="0.25">
      <c r="A130" t="s">
        <v>133</v>
      </c>
      <c r="B130">
        <v>77</v>
      </c>
      <c r="C130">
        <v>111</v>
      </c>
      <c r="D130">
        <v>68</v>
      </c>
      <c r="E130">
        <v>60</v>
      </c>
    </row>
    <row r="131" spans="1:5" x14ac:dyDescent="0.25">
      <c r="A131" t="s">
        <v>134</v>
      </c>
      <c r="B131">
        <v>76</v>
      </c>
      <c r="C131">
        <v>106</v>
      </c>
      <c r="D131">
        <v>63</v>
      </c>
      <c r="E131">
        <v>54</v>
      </c>
    </row>
    <row r="132" spans="1:5" x14ac:dyDescent="0.25">
      <c r="A132" t="s">
        <v>135</v>
      </c>
      <c r="B132">
        <v>90</v>
      </c>
      <c r="C132">
        <v>107</v>
      </c>
      <c r="D132">
        <v>93</v>
      </c>
      <c r="E132">
        <v>75</v>
      </c>
    </row>
    <row r="133" spans="1:5" x14ac:dyDescent="0.25">
      <c r="A133" t="s">
        <v>136</v>
      </c>
      <c r="B133">
        <v>74</v>
      </c>
      <c r="C133">
        <v>97</v>
      </c>
      <c r="D133">
        <v>52</v>
      </c>
      <c r="E133">
        <v>58</v>
      </c>
    </row>
    <row r="134" spans="1:5" x14ac:dyDescent="0.25">
      <c r="A134" t="s">
        <v>137</v>
      </c>
      <c r="B134">
        <v>74</v>
      </c>
      <c r="C134">
        <v>133</v>
      </c>
      <c r="D134">
        <v>60</v>
      </c>
      <c r="E134">
        <v>50</v>
      </c>
    </row>
    <row r="135" spans="1:5" x14ac:dyDescent="0.25">
      <c r="A135" t="s">
        <v>138</v>
      </c>
      <c r="B135">
        <v>65</v>
      </c>
      <c r="C135">
        <v>96</v>
      </c>
      <c r="D135">
        <v>52</v>
      </c>
      <c r="E135">
        <v>74</v>
      </c>
    </row>
    <row r="136" spans="1:5" x14ac:dyDescent="0.25">
      <c r="A136" t="s">
        <v>139</v>
      </c>
      <c r="B136">
        <v>66</v>
      </c>
      <c r="C136">
        <v>97</v>
      </c>
      <c r="D136">
        <v>65</v>
      </c>
      <c r="E136">
        <v>81</v>
      </c>
    </row>
    <row r="137" spans="1:5" x14ac:dyDescent="0.25">
      <c r="A137" t="s">
        <v>140</v>
      </c>
      <c r="B137">
        <v>73</v>
      </c>
      <c r="C137">
        <v>116</v>
      </c>
      <c r="D137">
        <v>62</v>
      </c>
      <c r="E137">
        <v>45</v>
      </c>
    </row>
    <row r="138" spans="1:5" x14ac:dyDescent="0.25">
      <c r="A138" t="s">
        <v>141</v>
      </c>
      <c r="B138">
        <v>80</v>
      </c>
      <c r="C138">
        <v>108</v>
      </c>
      <c r="D138">
        <v>74</v>
      </c>
      <c r="E138">
        <v>92</v>
      </c>
    </row>
    <row r="139" spans="1:5" x14ac:dyDescent="0.25">
      <c r="A139" t="s">
        <v>142</v>
      </c>
      <c r="B139">
        <v>96</v>
      </c>
      <c r="C139">
        <v>102</v>
      </c>
      <c r="D139">
        <v>84</v>
      </c>
      <c r="E139">
        <v>84</v>
      </c>
    </row>
    <row r="140" spans="1:5" x14ac:dyDescent="0.25">
      <c r="A140" t="s">
        <v>143</v>
      </c>
      <c r="B140">
        <v>77</v>
      </c>
      <c r="C140">
        <v>94</v>
      </c>
      <c r="D140">
        <v>78</v>
      </c>
      <c r="E140">
        <v>79</v>
      </c>
    </row>
    <row r="141" spans="1:5" x14ac:dyDescent="0.25">
      <c r="A141" t="s">
        <v>144</v>
      </c>
      <c r="B141">
        <v>73</v>
      </c>
      <c r="C141">
        <v>98</v>
      </c>
      <c r="D141">
        <v>71</v>
      </c>
      <c r="E141">
        <v>68</v>
      </c>
    </row>
    <row r="142" spans="1:5" x14ac:dyDescent="0.25">
      <c r="A142" t="s">
        <v>145</v>
      </c>
      <c r="B142">
        <v>70</v>
      </c>
      <c r="C142">
        <v>87</v>
      </c>
      <c r="D142">
        <v>63</v>
      </c>
      <c r="E142">
        <v>62</v>
      </c>
    </row>
    <row r="143" spans="1:5" x14ac:dyDescent="0.25">
      <c r="A143" t="s">
        <v>146</v>
      </c>
      <c r="B143">
        <v>68</v>
      </c>
      <c r="C143">
        <v>104</v>
      </c>
      <c r="D143">
        <v>57</v>
      </c>
      <c r="E143">
        <v>53</v>
      </c>
    </row>
    <row r="144" spans="1:5" x14ac:dyDescent="0.25">
      <c r="A144" t="s">
        <v>147</v>
      </c>
      <c r="B144">
        <v>66</v>
      </c>
      <c r="C144">
        <v>85</v>
      </c>
      <c r="D144">
        <v>57</v>
      </c>
      <c r="E144">
        <v>51</v>
      </c>
    </row>
    <row r="145" spans="1:5" x14ac:dyDescent="0.25">
      <c r="A145" t="s">
        <v>148</v>
      </c>
      <c r="B145">
        <v>86</v>
      </c>
      <c r="C145">
        <v>145</v>
      </c>
      <c r="D145">
        <v>64</v>
      </c>
      <c r="E145">
        <v>74</v>
      </c>
    </row>
    <row r="146" spans="1:5" x14ac:dyDescent="0.25">
      <c r="A146" t="s">
        <v>149</v>
      </c>
      <c r="B146">
        <v>88</v>
      </c>
      <c r="C146">
        <v>105</v>
      </c>
      <c r="D146">
        <v>76</v>
      </c>
      <c r="E146">
        <v>90</v>
      </c>
    </row>
    <row r="147" spans="1:5" x14ac:dyDescent="0.25">
      <c r="A147" t="s">
        <v>150</v>
      </c>
      <c r="B147">
        <v>82</v>
      </c>
      <c r="C147">
        <v>96</v>
      </c>
      <c r="D147">
        <v>71</v>
      </c>
      <c r="E147">
        <v>63</v>
      </c>
    </row>
    <row r="148" spans="1:5" x14ac:dyDescent="0.25">
      <c r="A148" t="s">
        <v>151</v>
      </c>
      <c r="B148">
        <v>85</v>
      </c>
      <c r="C148">
        <v>103</v>
      </c>
      <c r="D148">
        <v>85</v>
      </c>
      <c r="E148">
        <v>81</v>
      </c>
    </row>
    <row r="149" spans="1:5" x14ac:dyDescent="0.25">
      <c r="A149" t="s">
        <v>152</v>
      </c>
      <c r="B149">
        <v>78</v>
      </c>
      <c r="C149">
        <v>115</v>
      </c>
      <c r="D149">
        <v>56</v>
      </c>
      <c r="E149">
        <v>75</v>
      </c>
    </row>
    <row r="150" spans="1:5" x14ac:dyDescent="0.25">
      <c r="A150" t="s">
        <v>153</v>
      </c>
      <c r="B150">
        <v>87</v>
      </c>
      <c r="C150">
        <v>135</v>
      </c>
      <c r="D150">
        <v>61</v>
      </c>
      <c r="E150">
        <v>61</v>
      </c>
    </row>
    <row r="151" spans="1:5" x14ac:dyDescent="0.25">
      <c r="A151" t="s">
        <v>154</v>
      </c>
      <c r="B151">
        <v>72</v>
      </c>
      <c r="C151">
        <v>104</v>
      </c>
      <c r="D151">
        <v>58</v>
      </c>
      <c r="E151">
        <v>53</v>
      </c>
    </row>
    <row r="152" spans="1:5" x14ac:dyDescent="0.25">
      <c r="A152" t="s">
        <v>155</v>
      </c>
      <c r="B152">
        <v>87</v>
      </c>
      <c r="C152">
        <v>126</v>
      </c>
      <c r="D152">
        <v>83</v>
      </c>
      <c r="E152">
        <v>59</v>
      </c>
    </row>
    <row r="153" spans="1:5" x14ac:dyDescent="0.25">
      <c r="A153" t="s">
        <v>156</v>
      </c>
      <c r="B153">
        <v>81</v>
      </c>
      <c r="C153">
        <v>121</v>
      </c>
      <c r="D153">
        <v>70</v>
      </c>
      <c r="E153">
        <v>81</v>
      </c>
    </row>
    <row r="154" spans="1:5" x14ac:dyDescent="0.25">
      <c r="A154" t="s">
        <v>157</v>
      </c>
      <c r="B154">
        <v>83</v>
      </c>
      <c r="C154">
        <v>106</v>
      </c>
      <c r="D154">
        <v>72</v>
      </c>
      <c r="E154">
        <v>88</v>
      </c>
    </row>
    <row r="155" spans="1:5" x14ac:dyDescent="0.25">
      <c r="A155" t="s">
        <v>158</v>
      </c>
      <c r="B155">
        <v>87</v>
      </c>
      <c r="C155">
        <v>107</v>
      </c>
      <c r="D155">
        <v>93</v>
      </c>
      <c r="E155">
        <v>72</v>
      </c>
    </row>
    <row r="156" spans="1:5" x14ac:dyDescent="0.25">
      <c r="A156" t="s">
        <v>159</v>
      </c>
      <c r="B156">
        <v>63</v>
      </c>
      <c r="C156">
        <v>102</v>
      </c>
      <c r="D156">
        <v>47</v>
      </c>
      <c r="E156">
        <v>64</v>
      </c>
    </row>
    <row r="157" spans="1:5" x14ac:dyDescent="0.25">
      <c r="A157" t="s">
        <v>160</v>
      </c>
      <c r="B157">
        <v>80</v>
      </c>
      <c r="C157">
        <v>85</v>
      </c>
      <c r="D157">
        <v>64</v>
      </c>
      <c r="E157">
        <v>81</v>
      </c>
    </row>
    <row r="158" spans="1:5" x14ac:dyDescent="0.25">
      <c r="A158" t="s">
        <v>161</v>
      </c>
      <c r="B158">
        <v>99</v>
      </c>
      <c r="C158">
        <v>143</v>
      </c>
      <c r="D158">
        <v>97</v>
      </c>
      <c r="E158">
        <v>79</v>
      </c>
    </row>
    <row r="159" spans="1:5" x14ac:dyDescent="0.25">
      <c r="A159" t="s">
        <v>162</v>
      </c>
      <c r="B159">
        <v>79</v>
      </c>
      <c r="C159">
        <v>110</v>
      </c>
      <c r="D159">
        <v>73</v>
      </c>
      <c r="E159">
        <v>57</v>
      </c>
    </row>
    <row r="160" spans="1:5" x14ac:dyDescent="0.25">
      <c r="A160" t="s">
        <v>163</v>
      </c>
      <c r="B160">
        <v>71</v>
      </c>
      <c r="C160">
        <v>128</v>
      </c>
      <c r="D160">
        <v>41</v>
      </c>
      <c r="E160">
        <v>48</v>
      </c>
    </row>
    <row r="161" spans="1:5" x14ac:dyDescent="0.25">
      <c r="A161" t="s">
        <v>164</v>
      </c>
      <c r="B161">
        <v>82</v>
      </c>
      <c r="C161">
        <v>104</v>
      </c>
      <c r="D161">
        <v>78</v>
      </c>
      <c r="E161">
        <v>53</v>
      </c>
    </row>
    <row r="162" spans="1:5" x14ac:dyDescent="0.25">
      <c r="A162" t="s">
        <v>165</v>
      </c>
      <c r="B162">
        <v>85</v>
      </c>
      <c r="C162">
        <v>109</v>
      </c>
      <c r="D162">
        <v>89</v>
      </c>
      <c r="E162">
        <v>73</v>
      </c>
    </row>
    <row r="163" spans="1:5" x14ac:dyDescent="0.25">
      <c r="A163" t="s">
        <v>166</v>
      </c>
      <c r="B163">
        <v>84</v>
      </c>
      <c r="C163">
        <v>106</v>
      </c>
      <c r="D163">
        <v>84</v>
      </c>
      <c r="E163">
        <v>80</v>
      </c>
    </row>
    <row r="164" spans="1:5" x14ac:dyDescent="0.25">
      <c r="A164" t="s">
        <v>167</v>
      </c>
      <c r="B164">
        <v>87</v>
      </c>
      <c r="C164">
        <v>125</v>
      </c>
      <c r="D164">
        <v>59</v>
      </c>
      <c r="E164">
        <v>67</v>
      </c>
    </row>
    <row r="165" spans="1:5" x14ac:dyDescent="0.25">
      <c r="A165" t="s">
        <v>168</v>
      </c>
      <c r="B165">
        <v>69</v>
      </c>
      <c r="C165">
        <v>84</v>
      </c>
      <c r="D165">
        <v>60</v>
      </c>
      <c r="E165">
        <v>58</v>
      </c>
    </row>
    <row r="166" spans="1:5" x14ac:dyDescent="0.25">
      <c r="A166" t="s">
        <v>169</v>
      </c>
      <c r="B166">
        <v>69</v>
      </c>
      <c r="C166">
        <v>89</v>
      </c>
      <c r="D166">
        <v>60</v>
      </c>
      <c r="E166">
        <v>67</v>
      </c>
    </row>
    <row r="167" spans="1:5" x14ac:dyDescent="0.25">
      <c r="A167" t="s">
        <v>170</v>
      </c>
      <c r="B167">
        <v>81</v>
      </c>
      <c r="C167">
        <v>109</v>
      </c>
      <c r="D167">
        <v>62</v>
      </c>
      <c r="E167">
        <v>75</v>
      </c>
    </row>
    <row r="168" spans="1:5" x14ac:dyDescent="0.25">
      <c r="A168" t="s">
        <v>171</v>
      </c>
      <c r="B168">
        <v>71</v>
      </c>
      <c r="C168">
        <v>121</v>
      </c>
      <c r="D168">
        <v>67</v>
      </c>
      <c r="E168">
        <v>55</v>
      </c>
    </row>
    <row r="169" spans="1:5" x14ac:dyDescent="0.25">
      <c r="A169" t="s">
        <v>172</v>
      </c>
      <c r="B169">
        <v>76</v>
      </c>
      <c r="C169">
        <v>102</v>
      </c>
      <c r="D169">
        <v>44</v>
      </c>
      <c r="E169">
        <v>73</v>
      </c>
    </row>
    <row r="170" spans="1:5" x14ac:dyDescent="0.25">
      <c r="A170" t="s">
        <v>173</v>
      </c>
      <c r="B170">
        <v>77</v>
      </c>
      <c r="C170">
        <v>111</v>
      </c>
      <c r="D170">
        <v>68</v>
      </c>
      <c r="E170">
        <v>60</v>
      </c>
    </row>
    <row r="171" spans="1:5" x14ac:dyDescent="0.25">
      <c r="A171" t="s">
        <v>174</v>
      </c>
      <c r="B171">
        <v>76</v>
      </c>
      <c r="C171">
        <v>106</v>
      </c>
      <c r="D171">
        <v>63</v>
      </c>
      <c r="E171">
        <v>54</v>
      </c>
    </row>
    <row r="172" spans="1:5" x14ac:dyDescent="0.25">
      <c r="A172" t="s">
        <v>175</v>
      </c>
      <c r="B172">
        <v>90</v>
      </c>
      <c r="C172">
        <v>107</v>
      </c>
      <c r="D172">
        <v>93</v>
      </c>
      <c r="E172">
        <v>75</v>
      </c>
    </row>
    <row r="173" spans="1:5" x14ac:dyDescent="0.25">
      <c r="A173" t="s">
        <v>176</v>
      </c>
      <c r="B173">
        <v>74</v>
      </c>
      <c r="C173">
        <v>97</v>
      </c>
      <c r="D173">
        <v>52</v>
      </c>
      <c r="E173">
        <v>58</v>
      </c>
    </row>
    <row r="174" spans="1:5" x14ac:dyDescent="0.25">
      <c r="A174" t="s">
        <v>177</v>
      </c>
      <c r="B174">
        <v>74</v>
      </c>
      <c r="C174">
        <v>133</v>
      </c>
      <c r="D174">
        <v>60</v>
      </c>
      <c r="E174">
        <v>50</v>
      </c>
    </row>
    <row r="175" spans="1:5" x14ac:dyDescent="0.25">
      <c r="A175" t="s">
        <v>178</v>
      </c>
      <c r="B175">
        <v>65</v>
      </c>
      <c r="C175">
        <v>96</v>
      </c>
      <c r="D175">
        <v>52</v>
      </c>
      <c r="E175">
        <v>74</v>
      </c>
    </row>
    <row r="176" spans="1:5" x14ac:dyDescent="0.25">
      <c r="A176" t="s">
        <v>179</v>
      </c>
      <c r="B176">
        <v>66</v>
      </c>
      <c r="C176">
        <v>97</v>
      </c>
      <c r="D176">
        <v>65</v>
      </c>
      <c r="E176">
        <v>81</v>
      </c>
    </row>
    <row r="177" spans="1:5" x14ac:dyDescent="0.25">
      <c r="A177" t="s">
        <v>180</v>
      </c>
      <c r="B177">
        <v>73</v>
      </c>
      <c r="C177">
        <v>116</v>
      </c>
      <c r="D177">
        <v>62</v>
      </c>
      <c r="E177">
        <v>45</v>
      </c>
    </row>
    <row r="178" spans="1:5" x14ac:dyDescent="0.25">
      <c r="A178" t="s">
        <v>181</v>
      </c>
      <c r="B178">
        <v>80</v>
      </c>
      <c r="C178">
        <v>108</v>
      </c>
      <c r="D178">
        <v>74</v>
      </c>
      <c r="E178">
        <v>92</v>
      </c>
    </row>
    <row r="179" spans="1:5" x14ac:dyDescent="0.25">
      <c r="A179" t="s">
        <v>182</v>
      </c>
      <c r="B179">
        <v>96</v>
      </c>
      <c r="C179">
        <v>102</v>
      </c>
      <c r="D179">
        <v>84</v>
      </c>
      <c r="E179">
        <v>84</v>
      </c>
    </row>
    <row r="180" spans="1:5" x14ac:dyDescent="0.25">
      <c r="A180" t="s">
        <v>183</v>
      </c>
      <c r="B180">
        <v>77</v>
      </c>
      <c r="C180">
        <v>94</v>
      </c>
      <c r="D180">
        <v>78</v>
      </c>
      <c r="E180">
        <v>79</v>
      </c>
    </row>
    <row r="181" spans="1:5" x14ac:dyDescent="0.25">
      <c r="A181" t="s">
        <v>184</v>
      </c>
      <c r="B181">
        <v>73</v>
      </c>
      <c r="C181">
        <v>98</v>
      </c>
      <c r="D181">
        <v>71</v>
      </c>
      <c r="E181">
        <v>68</v>
      </c>
    </row>
    <row r="182" spans="1:5" x14ac:dyDescent="0.25">
      <c r="A182" t="s">
        <v>185</v>
      </c>
      <c r="B182">
        <v>70</v>
      </c>
      <c r="C182">
        <v>87</v>
      </c>
      <c r="D182">
        <v>63</v>
      </c>
      <c r="E182">
        <v>62</v>
      </c>
    </row>
    <row r="183" spans="1:5" x14ac:dyDescent="0.25">
      <c r="A183" t="s">
        <v>186</v>
      </c>
      <c r="B183">
        <v>68</v>
      </c>
      <c r="C183">
        <v>104</v>
      </c>
      <c r="D183">
        <v>57</v>
      </c>
      <c r="E183">
        <v>53</v>
      </c>
    </row>
    <row r="184" spans="1:5" x14ac:dyDescent="0.25">
      <c r="A184" t="s">
        <v>187</v>
      </c>
      <c r="B184">
        <v>66</v>
      </c>
      <c r="C184">
        <v>85</v>
      </c>
      <c r="D184">
        <v>57</v>
      </c>
      <c r="E184">
        <v>51</v>
      </c>
    </row>
    <row r="185" spans="1:5" x14ac:dyDescent="0.25">
      <c r="A185" t="s">
        <v>188</v>
      </c>
      <c r="B185">
        <v>86</v>
      </c>
      <c r="C185">
        <v>145</v>
      </c>
      <c r="D185">
        <v>64</v>
      </c>
      <c r="E185">
        <v>74</v>
      </c>
    </row>
    <row r="186" spans="1:5" x14ac:dyDescent="0.25">
      <c r="A186" t="s">
        <v>189</v>
      </c>
      <c r="B186">
        <v>88</v>
      </c>
      <c r="C186">
        <v>105</v>
      </c>
      <c r="D186">
        <v>76</v>
      </c>
      <c r="E186">
        <v>90</v>
      </c>
    </row>
    <row r="187" spans="1:5" x14ac:dyDescent="0.25">
      <c r="A187" t="s">
        <v>190</v>
      </c>
      <c r="B187">
        <v>82</v>
      </c>
      <c r="C187">
        <v>96</v>
      </c>
      <c r="D187">
        <v>71</v>
      </c>
      <c r="E187">
        <v>63</v>
      </c>
    </row>
    <row r="188" spans="1:5" x14ac:dyDescent="0.25">
      <c r="A188" t="s">
        <v>191</v>
      </c>
      <c r="B188">
        <v>85</v>
      </c>
      <c r="C188">
        <v>103</v>
      </c>
      <c r="D188">
        <v>85</v>
      </c>
      <c r="E188">
        <v>81</v>
      </c>
    </row>
    <row r="189" spans="1:5" x14ac:dyDescent="0.25">
      <c r="A189" t="s">
        <v>192</v>
      </c>
      <c r="B189">
        <v>78</v>
      </c>
      <c r="C189">
        <v>115</v>
      </c>
      <c r="D189">
        <v>56</v>
      </c>
      <c r="E189">
        <v>75</v>
      </c>
    </row>
    <row r="190" spans="1:5" x14ac:dyDescent="0.25">
      <c r="A190" t="s">
        <v>193</v>
      </c>
      <c r="B190">
        <v>87</v>
      </c>
      <c r="C190">
        <v>135</v>
      </c>
      <c r="D190">
        <v>61</v>
      </c>
      <c r="E190">
        <v>61</v>
      </c>
    </row>
    <row r="191" spans="1:5" x14ac:dyDescent="0.25">
      <c r="A191" t="s">
        <v>194</v>
      </c>
      <c r="B191">
        <v>72</v>
      </c>
      <c r="C191">
        <v>104</v>
      </c>
      <c r="D191">
        <v>58</v>
      </c>
      <c r="E191">
        <v>53</v>
      </c>
    </row>
    <row r="192" spans="1:5" x14ac:dyDescent="0.25">
      <c r="A192" t="s">
        <v>195</v>
      </c>
      <c r="B192">
        <v>87</v>
      </c>
      <c r="C192">
        <v>126</v>
      </c>
      <c r="D192">
        <v>83</v>
      </c>
      <c r="E192">
        <v>59</v>
      </c>
    </row>
    <row r="193" spans="1:5" x14ac:dyDescent="0.25">
      <c r="A193" t="s">
        <v>196</v>
      </c>
      <c r="B193">
        <v>81</v>
      </c>
      <c r="C193">
        <v>121</v>
      </c>
      <c r="D193">
        <v>70</v>
      </c>
      <c r="E193">
        <v>81</v>
      </c>
    </row>
    <row r="194" spans="1:5" x14ac:dyDescent="0.25">
      <c r="A194" t="s">
        <v>197</v>
      </c>
      <c r="B194">
        <v>83</v>
      </c>
      <c r="C194">
        <v>106</v>
      </c>
      <c r="D194">
        <v>72</v>
      </c>
      <c r="E194">
        <v>88</v>
      </c>
    </row>
    <row r="195" spans="1:5" x14ac:dyDescent="0.25">
      <c r="A195" t="s">
        <v>198</v>
      </c>
      <c r="B195">
        <v>87</v>
      </c>
      <c r="C195">
        <v>107</v>
      </c>
      <c r="D195">
        <v>93</v>
      </c>
      <c r="E195">
        <v>72</v>
      </c>
    </row>
    <row r="196" spans="1:5" x14ac:dyDescent="0.25">
      <c r="A196" t="s">
        <v>199</v>
      </c>
      <c r="B196">
        <v>63</v>
      </c>
      <c r="C196">
        <v>102</v>
      </c>
      <c r="D196">
        <v>47</v>
      </c>
      <c r="E196">
        <v>64</v>
      </c>
    </row>
    <row r="197" spans="1:5" x14ac:dyDescent="0.25">
      <c r="A197" t="s">
        <v>200</v>
      </c>
      <c r="B197">
        <v>80</v>
      </c>
      <c r="C197">
        <v>85</v>
      </c>
      <c r="D197">
        <v>64</v>
      </c>
      <c r="E197">
        <v>81</v>
      </c>
    </row>
    <row r="198" spans="1:5" x14ac:dyDescent="0.25">
      <c r="A198" t="s">
        <v>201</v>
      </c>
      <c r="B198">
        <v>99</v>
      </c>
      <c r="C198">
        <v>143</v>
      </c>
      <c r="D198">
        <v>97</v>
      </c>
      <c r="E198">
        <v>79</v>
      </c>
    </row>
    <row r="199" spans="1:5" x14ac:dyDescent="0.25">
      <c r="A199" t="s">
        <v>202</v>
      </c>
      <c r="B199">
        <v>79</v>
      </c>
      <c r="C199">
        <v>110</v>
      </c>
      <c r="D199">
        <v>73</v>
      </c>
      <c r="E199">
        <v>57</v>
      </c>
    </row>
    <row r="200" spans="1:5" x14ac:dyDescent="0.25">
      <c r="A200" t="s">
        <v>203</v>
      </c>
      <c r="B200">
        <v>71</v>
      </c>
      <c r="C200">
        <v>128</v>
      </c>
      <c r="D200">
        <v>41</v>
      </c>
      <c r="E200">
        <v>48</v>
      </c>
    </row>
    <row r="201" spans="1:5" x14ac:dyDescent="0.25">
      <c r="A201" t="s">
        <v>204</v>
      </c>
      <c r="B201">
        <v>82</v>
      </c>
      <c r="C201">
        <v>104</v>
      </c>
      <c r="D201">
        <v>78</v>
      </c>
      <c r="E201">
        <v>53</v>
      </c>
    </row>
    <row r="202" spans="1:5" x14ac:dyDescent="0.25">
      <c r="A202" t="s">
        <v>205</v>
      </c>
      <c r="B202">
        <v>85</v>
      </c>
      <c r="C202">
        <v>101</v>
      </c>
      <c r="D202">
        <v>87</v>
      </c>
      <c r="E202">
        <v>65</v>
      </c>
    </row>
    <row r="203" spans="1:5" x14ac:dyDescent="0.25">
      <c r="A203" t="s">
        <v>206</v>
      </c>
      <c r="B203">
        <v>75</v>
      </c>
      <c r="C203">
        <v>94</v>
      </c>
      <c r="D203">
        <v>54</v>
      </c>
      <c r="E203">
        <v>60</v>
      </c>
    </row>
    <row r="204" spans="1:5" x14ac:dyDescent="0.25">
      <c r="A204" t="s">
        <v>207</v>
      </c>
      <c r="B204">
        <v>81</v>
      </c>
      <c r="C204">
        <v>106</v>
      </c>
      <c r="D204">
        <v>72</v>
      </c>
      <c r="E204">
        <v>55</v>
      </c>
    </row>
    <row r="205" spans="1:5" x14ac:dyDescent="0.25">
      <c r="A205" t="s">
        <v>208</v>
      </c>
      <c r="B205">
        <v>68</v>
      </c>
      <c r="C205">
        <v>102</v>
      </c>
      <c r="D205">
        <v>32</v>
      </c>
      <c r="E205">
        <v>69</v>
      </c>
    </row>
    <row r="206" spans="1:5" x14ac:dyDescent="0.25">
      <c r="A206" t="s">
        <v>209</v>
      </c>
      <c r="B206">
        <v>81</v>
      </c>
      <c r="C206">
        <v>98</v>
      </c>
      <c r="D206">
        <v>72</v>
      </c>
      <c r="E206">
        <v>69</v>
      </c>
    </row>
    <row r="207" spans="1:5" x14ac:dyDescent="0.25">
      <c r="A207" t="s">
        <v>210</v>
      </c>
      <c r="B207">
        <v>80</v>
      </c>
      <c r="C207">
        <v>112</v>
      </c>
      <c r="D207">
        <v>72</v>
      </c>
      <c r="E207">
        <v>78</v>
      </c>
    </row>
    <row r="208" spans="1:5" x14ac:dyDescent="0.25">
      <c r="A208" t="s">
        <v>211</v>
      </c>
      <c r="B208">
        <v>78</v>
      </c>
      <c r="C208">
        <v>87</v>
      </c>
      <c r="D208">
        <v>74</v>
      </c>
      <c r="E208">
        <v>93</v>
      </c>
    </row>
    <row r="209" spans="1:5" x14ac:dyDescent="0.25">
      <c r="A209" t="s">
        <v>212</v>
      </c>
      <c r="B209">
        <v>62</v>
      </c>
      <c r="C209">
        <v>73</v>
      </c>
      <c r="D209">
        <v>68</v>
      </c>
      <c r="E209">
        <v>67</v>
      </c>
    </row>
    <row r="210" spans="1:5" x14ac:dyDescent="0.25">
      <c r="A210" t="s">
        <v>213</v>
      </c>
      <c r="B210">
        <v>81</v>
      </c>
      <c r="C210">
        <v>94</v>
      </c>
      <c r="D210">
        <v>67</v>
      </c>
      <c r="E210">
        <v>59</v>
      </c>
    </row>
    <row r="211" spans="1:5" x14ac:dyDescent="0.25">
      <c r="A211" t="s">
        <v>214</v>
      </c>
      <c r="B211">
        <v>76</v>
      </c>
      <c r="C211">
        <v>117</v>
      </c>
      <c r="D211">
        <v>66</v>
      </c>
      <c r="E211">
        <v>68</v>
      </c>
    </row>
    <row r="212" spans="1:5" x14ac:dyDescent="0.25">
      <c r="A212" t="s">
        <v>215</v>
      </c>
      <c r="B212">
        <v>77</v>
      </c>
      <c r="C212">
        <v>112</v>
      </c>
      <c r="D212">
        <v>58</v>
      </c>
      <c r="E212">
        <v>57</v>
      </c>
    </row>
    <row r="213" spans="1:5" x14ac:dyDescent="0.25">
      <c r="A213" t="s">
        <v>216</v>
      </c>
      <c r="B213">
        <v>74</v>
      </c>
      <c r="C213">
        <v>113</v>
      </c>
      <c r="D213">
        <v>57</v>
      </c>
      <c r="E213">
        <v>76</v>
      </c>
    </row>
    <row r="214" spans="1:5" x14ac:dyDescent="0.25">
      <c r="A214" t="s">
        <v>217</v>
      </c>
      <c r="B214">
        <v>69</v>
      </c>
      <c r="C214">
        <v>94</v>
      </c>
      <c r="D214">
        <v>65</v>
      </c>
      <c r="E214">
        <v>53</v>
      </c>
    </row>
    <row r="215" spans="1:5" x14ac:dyDescent="0.25">
      <c r="A215" t="s">
        <v>218</v>
      </c>
      <c r="B215">
        <v>68</v>
      </c>
      <c r="C215">
        <v>119</v>
      </c>
      <c r="D215">
        <v>48</v>
      </c>
      <c r="E215">
        <v>44</v>
      </c>
    </row>
    <row r="216" spans="1:5" x14ac:dyDescent="0.25">
      <c r="A216" t="s">
        <v>219</v>
      </c>
      <c r="B216">
        <v>85</v>
      </c>
      <c r="C216">
        <v>111</v>
      </c>
      <c r="D216">
        <v>91</v>
      </c>
      <c r="E216">
        <v>59</v>
      </c>
    </row>
    <row r="217" spans="1:5" x14ac:dyDescent="0.25">
      <c r="A217" t="s">
        <v>220</v>
      </c>
      <c r="B217">
        <v>79</v>
      </c>
      <c r="C217">
        <v>104</v>
      </c>
      <c r="D217">
        <v>50</v>
      </c>
      <c r="E217">
        <v>73</v>
      </c>
    </row>
    <row r="218" spans="1:5" x14ac:dyDescent="0.25">
      <c r="A218" t="s">
        <v>221</v>
      </c>
      <c r="B218">
        <v>74</v>
      </c>
      <c r="C218">
        <v>99</v>
      </c>
      <c r="D218">
        <v>77</v>
      </c>
      <c r="E218">
        <v>83</v>
      </c>
    </row>
    <row r="219" spans="1:5" x14ac:dyDescent="0.25">
      <c r="A219" t="s">
        <v>222</v>
      </c>
      <c r="B219">
        <v>81</v>
      </c>
      <c r="C219">
        <v>104</v>
      </c>
      <c r="D219">
        <v>78</v>
      </c>
      <c r="E219">
        <v>83</v>
      </c>
    </row>
    <row r="220" spans="1:5" x14ac:dyDescent="0.25">
      <c r="A220" t="s">
        <v>223</v>
      </c>
      <c r="B220">
        <v>84</v>
      </c>
      <c r="C220">
        <v>108</v>
      </c>
      <c r="D220">
        <v>58</v>
      </c>
      <c r="E220">
        <v>64</v>
      </c>
    </row>
    <row r="221" spans="1:5" x14ac:dyDescent="0.25">
      <c r="A221" t="s">
        <v>224</v>
      </c>
      <c r="B221">
        <v>92</v>
      </c>
      <c r="C221">
        <v>130</v>
      </c>
      <c r="D221">
        <v>58</v>
      </c>
      <c r="E221">
        <v>75</v>
      </c>
    </row>
    <row r="222" spans="1:5" x14ac:dyDescent="0.25">
      <c r="A222" t="s">
        <v>225</v>
      </c>
      <c r="B222">
        <v>85</v>
      </c>
      <c r="C222">
        <v>109</v>
      </c>
      <c r="D222">
        <v>89</v>
      </c>
      <c r="E222">
        <v>73</v>
      </c>
    </row>
    <row r="223" spans="1:5" x14ac:dyDescent="0.25">
      <c r="A223" t="s">
        <v>226</v>
      </c>
      <c r="B223">
        <v>84</v>
      </c>
      <c r="C223">
        <v>106</v>
      </c>
      <c r="D223">
        <v>84</v>
      </c>
      <c r="E223">
        <v>80</v>
      </c>
    </row>
    <row r="224" spans="1:5" x14ac:dyDescent="0.25">
      <c r="A224" t="s">
        <v>227</v>
      </c>
      <c r="B224">
        <v>87</v>
      </c>
      <c r="C224">
        <v>125</v>
      </c>
      <c r="D224">
        <v>59</v>
      </c>
      <c r="E224">
        <v>67</v>
      </c>
    </row>
    <row r="225" spans="1:5" x14ac:dyDescent="0.25">
      <c r="A225" t="s">
        <v>228</v>
      </c>
      <c r="B225">
        <v>69</v>
      </c>
      <c r="C225">
        <v>84</v>
      </c>
      <c r="D225">
        <v>60</v>
      </c>
      <c r="E225">
        <v>58</v>
      </c>
    </row>
    <row r="226" spans="1:5" x14ac:dyDescent="0.25">
      <c r="A226" t="s">
        <v>229</v>
      </c>
      <c r="B226">
        <v>69</v>
      </c>
      <c r="C226">
        <v>89</v>
      </c>
      <c r="D226">
        <v>60</v>
      </c>
      <c r="E226">
        <v>67</v>
      </c>
    </row>
    <row r="227" spans="1:5" x14ac:dyDescent="0.25">
      <c r="A227" t="s">
        <v>230</v>
      </c>
      <c r="B227">
        <v>81</v>
      </c>
      <c r="C227">
        <v>109</v>
      </c>
      <c r="D227">
        <v>62</v>
      </c>
      <c r="E227">
        <v>75</v>
      </c>
    </row>
    <row r="228" spans="1:5" x14ac:dyDescent="0.25">
      <c r="A228" t="s">
        <v>231</v>
      </c>
      <c r="B228">
        <v>71</v>
      </c>
      <c r="C228">
        <v>121</v>
      </c>
      <c r="D228">
        <v>67</v>
      </c>
      <c r="E228">
        <v>55</v>
      </c>
    </row>
    <row r="229" spans="1:5" x14ac:dyDescent="0.25">
      <c r="A229" t="s">
        <v>232</v>
      </c>
      <c r="B229">
        <v>76</v>
      </c>
      <c r="C229">
        <v>102</v>
      </c>
      <c r="D229">
        <v>44</v>
      </c>
      <c r="E229">
        <v>73</v>
      </c>
    </row>
    <row r="230" spans="1:5" x14ac:dyDescent="0.25">
      <c r="A230" t="s">
        <v>233</v>
      </c>
      <c r="B230">
        <v>77</v>
      </c>
      <c r="C230">
        <v>111</v>
      </c>
      <c r="D230">
        <v>68</v>
      </c>
      <c r="E230">
        <v>60</v>
      </c>
    </row>
    <row r="231" spans="1:5" x14ac:dyDescent="0.25">
      <c r="A231" t="s">
        <v>234</v>
      </c>
      <c r="B231">
        <v>76</v>
      </c>
      <c r="C231">
        <v>106</v>
      </c>
      <c r="D231">
        <v>63</v>
      </c>
      <c r="E231">
        <v>54</v>
      </c>
    </row>
    <row r="232" spans="1:5" x14ac:dyDescent="0.25">
      <c r="A232" t="s">
        <v>235</v>
      </c>
      <c r="B232">
        <v>90</v>
      </c>
      <c r="C232">
        <v>107</v>
      </c>
      <c r="D232">
        <v>93</v>
      </c>
      <c r="E232">
        <v>75</v>
      </c>
    </row>
    <row r="233" spans="1:5" x14ac:dyDescent="0.25">
      <c r="A233" t="s">
        <v>236</v>
      </c>
      <c r="B233">
        <v>74</v>
      </c>
      <c r="C233">
        <v>97</v>
      </c>
      <c r="D233">
        <v>52</v>
      </c>
      <c r="E233">
        <v>58</v>
      </c>
    </row>
    <row r="234" spans="1:5" x14ac:dyDescent="0.25">
      <c r="A234" t="s">
        <v>237</v>
      </c>
      <c r="B234">
        <v>74</v>
      </c>
      <c r="C234">
        <v>133</v>
      </c>
      <c r="D234">
        <v>60</v>
      </c>
      <c r="E234">
        <v>50</v>
      </c>
    </row>
    <row r="235" spans="1:5" x14ac:dyDescent="0.25">
      <c r="A235" t="s">
        <v>238</v>
      </c>
      <c r="B235">
        <v>65</v>
      </c>
      <c r="C235">
        <v>96</v>
      </c>
      <c r="D235">
        <v>52</v>
      </c>
      <c r="E235">
        <v>74</v>
      </c>
    </row>
    <row r="236" spans="1:5" x14ac:dyDescent="0.25">
      <c r="A236" t="s">
        <v>239</v>
      </c>
      <c r="B236">
        <v>66</v>
      </c>
      <c r="C236">
        <v>97</v>
      </c>
      <c r="D236">
        <v>65</v>
      </c>
      <c r="E236">
        <v>81</v>
      </c>
    </row>
    <row r="237" spans="1:5" x14ac:dyDescent="0.25">
      <c r="A237" t="s">
        <v>240</v>
      </c>
      <c r="B237">
        <v>73</v>
      </c>
      <c r="C237">
        <v>116</v>
      </c>
      <c r="D237">
        <v>62</v>
      </c>
      <c r="E237">
        <v>45</v>
      </c>
    </row>
    <row r="238" spans="1:5" x14ac:dyDescent="0.25">
      <c r="A238" t="s">
        <v>241</v>
      </c>
      <c r="B238">
        <v>80</v>
      </c>
      <c r="C238">
        <v>108</v>
      </c>
      <c r="D238">
        <v>74</v>
      </c>
      <c r="E238">
        <v>92</v>
      </c>
    </row>
    <row r="239" spans="1:5" x14ac:dyDescent="0.25">
      <c r="A239" t="s">
        <v>242</v>
      </c>
      <c r="B239">
        <v>96</v>
      </c>
      <c r="C239">
        <v>102</v>
      </c>
      <c r="D239">
        <v>84</v>
      </c>
      <c r="E239">
        <v>84</v>
      </c>
    </row>
    <row r="240" spans="1:5" x14ac:dyDescent="0.25">
      <c r="A240" t="s">
        <v>243</v>
      </c>
      <c r="B240">
        <v>77</v>
      </c>
      <c r="C240">
        <v>94</v>
      </c>
      <c r="D240">
        <v>78</v>
      </c>
      <c r="E240">
        <v>79</v>
      </c>
    </row>
    <row r="241" spans="1:5" x14ac:dyDescent="0.25">
      <c r="A241" t="s">
        <v>244</v>
      </c>
      <c r="B241">
        <v>73</v>
      </c>
      <c r="C241">
        <v>98</v>
      </c>
      <c r="D241">
        <v>71</v>
      </c>
      <c r="E241">
        <v>68</v>
      </c>
    </row>
    <row r="242" spans="1:5" x14ac:dyDescent="0.25">
      <c r="A242" t="s">
        <v>245</v>
      </c>
      <c r="B242">
        <v>70</v>
      </c>
      <c r="C242">
        <v>87</v>
      </c>
      <c r="D242">
        <v>63</v>
      </c>
      <c r="E242">
        <v>62</v>
      </c>
    </row>
    <row r="243" spans="1:5" x14ac:dyDescent="0.25">
      <c r="A243" t="s">
        <v>246</v>
      </c>
      <c r="B243">
        <v>68</v>
      </c>
      <c r="C243">
        <v>104</v>
      </c>
      <c r="D243">
        <v>57</v>
      </c>
      <c r="E243">
        <v>53</v>
      </c>
    </row>
    <row r="244" spans="1:5" x14ac:dyDescent="0.25">
      <c r="A244" t="s">
        <v>247</v>
      </c>
      <c r="B244">
        <v>66</v>
      </c>
      <c r="C244">
        <v>85</v>
      </c>
      <c r="D244">
        <v>57</v>
      </c>
      <c r="E244">
        <v>51</v>
      </c>
    </row>
    <row r="245" spans="1:5" x14ac:dyDescent="0.25">
      <c r="A245" t="s">
        <v>248</v>
      </c>
      <c r="B245">
        <v>86</v>
      </c>
      <c r="C245">
        <v>145</v>
      </c>
      <c r="D245">
        <v>64</v>
      </c>
      <c r="E245">
        <v>74</v>
      </c>
    </row>
    <row r="246" spans="1:5" x14ac:dyDescent="0.25">
      <c r="A246" t="s">
        <v>249</v>
      </c>
      <c r="B246">
        <v>88</v>
      </c>
      <c r="C246">
        <v>105</v>
      </c>
      <c r="D246">
        <v>76</v>
      </c>
      <c r="E246">
        <v>90</v>
      </c>
    </row>
    <row r="247" spans="1:5" x14ac:dyDescent="0.25">
      <c r="A247" t="s">
        <v>250</v>
      </c>
      <c r="B247">
        <v>82</v>
      </c>
      <c r="C247">
        <v>96</v>
      </c>
      <c r="D247">
        <v>71</v>
      </c>
      <c r="E247">
        <v>63</v>
      </c>
    </row>
    <row r="248" spans="1:5" x14ac:dyDescent="0.25">
      <c r="A248" t="s">
        <v>251</v>
      </c>
      <c r="B248">
        <v>85</v>
      </c>
      <c r="C248">
        <v>103</v>
      </c>
      <c r="D248">
        <v>85</v>
      </c>
      <c r="E248">
        <v>81</v>
      </c>
    </row>
    <row r="249" spans="1:5" x14ac:dyDescent="0.25">
      <c r="A249" t="s">
        <v>252</v>
      </c>
      <c r="B249">
        <v>78</v>
      </c>
      <c r="C249">
        <v>115</v>
      </c>
      <c r="D249">
        <v>56</v>
      </c>
      <c r="E249">
        <v>75</v>
      </c>
    </row>
    <row r="250" spans="1:5" x14ac:dyDescent="0.25">
      <c r="A250" t="s">
        <v>253</v>
      </c>
      <c r="B250">
        <v>87</v>
      </c>
      <c r="C250">
        <v>135</v>
      </c>
      <c r="D250">
        <v>61</v>
      </c>
      <c r="E250">
        <v>61</v>
      </c>
    </row>
    <row r="251" spans="1:5" x14ac:dyDescent="0.25">
      <c r="A251" t="s">
        <v>254</v>
      </c>
      <c r="B251">
        <v>72</v>
      </c>
      <c r="C251">
        <v>104</v>
      </c>
      <c r="D251">
        <v>58</v>
      </c>
      <c r="E251">
        <v>53</v>
      </c>
    </row>
    <row r="252" spans="1:5" x14ac:dyDescent="0.25">
      <c r="A252" t="s">
        <v>255</v>
      </c>
      <c r="B252">
        <v>87</v>
      </c>
      <c r="C252">
        <v>126</v>
      </c>
      <c r="D252">
        <v>83</v>
      </c>
      <c r="E252">
        <v>59</v>
      </c>
    </row>
    <row r="253" spans="1:5" x14ac:dyDescent="0.25">
      <c r="A253" t="s">
        <v>256</v>
      </c>
      <c r="B253">
        <v>81</v>
      </c>
      <c r="C253">
        <v>121</v>
      </c>
      <c r="D253">
        <v>70</v>
      </c>
      <c r="E253">
        <v>81</v>
      </c>
    </row>
    <row r="254" spans="1:5" x14ac:dyDescent="0.25">
      <c r="A254" t="s">
        <v>257</v>
      </c>
      <c r="B254">
        <v>83</v>
      </c>
      <c r="C254">
        <v>106</v>
      </c>
      <c r="D254">
        <v>72</v>
      </c>
      <c r="E254">
        <v>88</v>
      </c>
    </row>
    <row r="255" spans="1:5" x14ac:dyDescent="0.25">
      <c r="A255" t="s">
        <v>258</v>
      </c>
      <c r="B255">
        <v>87</v>
      </c>
      <c r="C255">
        <v>107</v>
      </c>
      <c r="D255">
        <v>93</v>
      </c>
      <c r="E255">
        <v>72</v>
      </c>
    </row>
    <row r="256" spans="1:5" x14ac:dyDescent="0.25">
      <c r="A256" t="s">
        <v>259</v>
      </c>
      <c r="B256">
        <v>63</v>
      </c>
      <c r="C256">
        <v>102</v>
      </c>
      <c r="D256">
        <v>47</v>
      </c>
      <c r="E256">
        <v>64</v>
      </c>
    </row>
    <row r="257" spans="1:5" x14ac:dyDescent="0.25">
      <c r="A257" t="s">
        <v>260</v>
      </c>
      <c r="B257">
        <v>80</v>
      </c>
      <c r="C257">
        <v>85</v>
      </c>
      <c r="D257">
        <v>64</v>
      </c>
      <c r="E257">
        <v>81</v>
      </c>
    </row>
    <row r="258" spans="1:5" x14ac:dyDescent="0.25">
      <c r="A258" t="s">
        <v>261</v>
      </c>
      <c r="B258">
        <v>99</v>
      </c>
      <c r="C258">
        <v>143</v>
      </c>
      <c r="D258">
        <v>97</v>
      </c>
      <c r="E258">
        <v>79</v>
      </c>
    </row>
    <row r="259" spans="1:5" x14ac:dyDescent="0.25">
      <c r="A259" t="s">
        <v>262</v>
      </c>
      <c r="B259">
        <v>79</v>
      </c>
      <c r="C259">
        <v>110</v>
      </c>
      <c r="D259">
        <v>73</v>
      </c>
      <c r="E259">
        <v>57</v>
      </c>
    </row>
    <row r="260" spans="1:5" x14ac:dyDescent="0.25">
      <c r="A260" t="s">
        <v>263</v>
      </c>
      <c r="B260">
        <v>71</v>
      </c>
      <c r="C260">
        <v>128</v>
      </c>
      <c r="D260">
        <v>41</v>
      </c>
      <c r="E260">
        <v>48</v>
      </c>
    </row>
    <row r="261" spans="1:5" x14ac:dyDescent="0.25">
      <c r="A261" t="s">
        <v>264</v>
      </c>
      <c r="B261">
        <v>82</v>
      </c>
      <c r="C261">
        <v>104</v>
      </c>
      <c r="D261">
        <v>78</v>
      </c>
      <c r="E261">
        <v>53</v>
      </c>
    </row>
    <row r="262" spans="1:5" x14ac:dyDescent="0.25">
      <c r="A262" t="s">
        <v>265</v>
      </c>
      <c r="B262">
        <v>85</v>
      </c>
      <c r="C262">
        <v>101</v>
      </c>
      <c r="D262">
        <v>87</v>
      </c>
      <c r="E262">
        <v>65</v>
      </c>
    </row>
    <row r="263" spans="1:5" x14ac:dyDescent="0.25">
      <c r="A263" t="s">
        <v>266</v>
      </c>
      <c r="B263">
        <v>75</v>
      </c>
      <c r="C263">
        <v>94</v>
      </c>
      <c r="D263">
        <v>54</v>
      </c>
      <c r="E263">
        <v>60</v>
      </c>
    </row>
    <row r="264" spans="1:5" x14ac:dyDescent="0.25">
      <c r="A264" t="s">
        <v>267</v>
      </c>
      <c r="B264">
        <v>81</v>
      </c>
      <c r="C264">
        <v>106</v>
      </c>
      <c r="D264">
        <v>72</v>
      </c>
      <c r="E264">
        <v>55</v>
      </c>
    </row>
    <row r="265" spans="1:5" x14ac:dyDescent="0.25">
      <c r="A265" t="s">
        <v>268</v>
      </c>
      <c r="B265">
        <v>68</v>
      </c>
      <c r="C265">
        <v>102</v>
      </c>
      <c r="D265">
        <v>32</v>
      </c>
      <c r="E265">
        <v>69</v>
      </c>
    </row>
    <row r="266" spans="1:5" x14ac:dyDescent="0.25">
      <c r="A266" t="s">
        <v>269</v>
      </c>
      <c r="B266">
        <v>81</v>
      </c>
      <c r="C266">
        <v>98</v>
      </c>
      <c r="D266">
        <v>72</v>
      </c>
      <c r="E266">
        <v>69</v>
      </c>
    </row>
    <row r="267" spans="1:5" x14ac:dyDescent="0.25">
      <c r="A267" t="s">
        <v>270</v>
      </c>
      <c r="B267">
        <v>80</v>
      </c>
      <c r="C267">
        <v>112</v>
      </c>
      <c r="D267">
        <v>72</v>
      </c>
      <c r="E267">
        <v>78</v>
      </c>
    </row>
    <row r="268" spans="1:5" x14ac:dyDescent="0.25">
      <c r="A268" t="s">
        <v>271</v>
      </c>
      <c r="B268">
        <v>78</v>
      </c>
      <c r="C268">
        <v>87</v>
      </c>
      <c r="D268">
        <v>74</v>
      </c>
      <c r="E268">
        <v>93</v>
      </c>
    </row>
    <row r="269" spans="1:5" x14ac:dyDescent="0.25">
      <c r="A269" t="s">
        <v>272</v>
      </c>
      <c r="B269">
        <v>62</v>
      </c>
      <c r="C269">
        <v>73</v>
      </c>
      <c r="D269">
        <v>68</v>
      </c>
      <c r="E269">
        <v>67</v>
      </c>
    </row>
    <row r="270" spans="1:5" x14ac:dyDescent="0.25">
      <c r="A270" t="s">
        <v>273</v>
      </c>
      <c r="B270">
        <v>81</v>
      </c>
      <c r="C270">
        <v>94</v>
      </c>
      <c r="D270">
        <v>67</v>
      </c>
      <c r="E270">
        <v>59</v>
      </c>
    </row>
    <row r="271" spans="1:5" x14ac:dyDescent="0.25">
      <c r="A271" t="s">
        <v>274</v>
      </c>
      <c r="B271">
        <v>76</v>
      </c>
      <c r="C271">
        <v>117</v>
      </c>
      <c r="D271">
        <v>66</v>
      </c>
      <c r="E271">
        <v>68</v>
      </c>
    </row>
    <row r="272" spans="1:5" x14ac:dyDescent="0.25">
      <c r="A272" t="s">
        <v>275</v>
      </c>
      <c r="B272">
        <v>77</v>
      </c>
      <c r="C272">
        <v>112</v>
      </c>
      <c r="D272">
        <v>58</v>
      </c>
      <c r="E272">
        <v>57</v>
      </c>
    </row>
    <row r="273" spans="1:5" x14ac:dyDescent="0.25">
      <c r="A273" t="s">
        <v>276</v>
      </c>
      <c r="B273">
        <v>74</v>
      </c>
      <c r="C273">
        <v>113</v>
      </c>
      <c r="D273">
        <v>57</v>
      </c>
      <c r="E273">
        <v>76</v>
      </c>
    </row>
    <row r="274" spans="1:5" x14ac:dyDescent="0.25">
      <c r="A274" t="s">
        <v>277</v>
      </c>
      <c r="B274">
        <v>69</v>
      </c>
      <c r="C274">
        <v>94</v>
      </c>
      <c r="D274">
        <v>65</v>
      </c>
      <c r="E274">
        <v>53</v>
      </c>
    </row>
    <row r="275" spans="1:5" x14ac:dyDescent="0.25">
      <c r="A275" t="s">
        <v>278</v>
      </c>
      <c r="B275">
        <v>68</v>
      </c>
      <c r="C275">
        <v>119</v>
      </c>
      <c r="D275">
        <v>48</v>
      </c>
      <c r="E275">
        <v>44</v>
      </c>
    </row>
    <row r="276" spans="1:5" x14ac:dyDescent="0.25">
      <c r="A276" t="s">
        <v>279</v>
      </c>
      <c r="B276">
        <v>85</v>
      </c>
      <c r="C276">
        <v>111</v>
      </c>
      <c r="D276">
        <v>91</v>
      </c>
      <c r="E276">
        <v>59</v>
      </c>
    </row>
    <row r="277" spans="1:5" x14ac:dyDescent="0.25">
      <c r="A277" t="s">
        <v>280</v>
      </c>
      <c r="B277">
        <v>79</v>
      </c>
      <c r="C277">
        <v>104</v>
      </c>
      <c r="D277">
        <v>50</v>
      </c>
      <c r="E277">
        <v>73</v>
      </c>
    </row>
    <row r="278" spans="1:5" x14ac:dyDescent="0.25">
      <c r="A278" t="s">
        <v>281</v>
      </c>
      <c r="B278">
        <v>74</v>
      </c>
      <c r="C278">
        <v>99</v>
      </c>
      <c r="D278">
        <v>77</v>
      </c>
      <c r="E278">
        <v>83</v>
      </c>
    </row>
    <row r="279" spans="1:5" x14ac:dyDescent="0.25">
      <c r="A279" t="s">
        <v>282</v>
      </c>
      <c r="B279">
        <v>81</v>
      </c>
      <c r="C279">
        <v>104</v>
      </c>
      <c r="D279">
        <v>78</v>
      </c>
      <c r="E279">
        <v>83</v>
      </c>
    </row>
    <row r="280" spans="1:5" x14ac:dyDescent="0.25">
      <c r="A280" t="s">
        <v>283</v>
      </c>
      <c r="B280">
        <v>84</v>
      </c>
      <c r="C280">
        <v>108</v>
      </c>
      <c r="D280">
        <v>58</v>
      </c>
      <c r="E280">
        <v>64</v>
      </c>
    </row>
    <row r="281" spans="1:5" x14ac:dyDescent="0.25">
      <c r="A281" t="s">
        <v>284</v>
      </c>
      <c r="B281">
        <v>92</v>
      </c>
      <c r="C281">
        <v>130</v>
      </c>
      <c r="D281">
        <v>58</v>
      </c>
      <c r="E281">
        <v>75</v>
      </c>
    </row>
    <row r="282" spans="1:5" x14ac:dyDescent="0.25">
      <c r="A282" t="s">
        <v>285</v>
      </c>
      <c r="B282">
        <v>85</v>
      </c>
      <c r="C282">
        <v>109</v>
      </c>
      <c r="D282">
        <v>89</v>
      </c>
      <c r="E282">
        <v>73</v>
      </c>
    </row>
    <row r="283" spans="1:5" x14ac:dyDescent="0.25">
      <c r="A283" t="s">
        <v>286</v>
      </c>
      <c r="B283">
        <v>84</v>
      </c>
      <c r="C283">
        <v>106</v>
      </c>
      <c r="D283">
        <v>84</v>
      </c>
      <c r="E283">
        <v>80</v>
      </c>
    </row>
    <row r="284" spans="1:5" x14ac:dyDescent="0.25">
      <c r="A284" t="s">
        <v>287</v>
      </c>
      <c r="B284">
        <v>87</v>
      </c>
      <c r="C284">
        <v>125</v>
      </c>
      <c r="D284">
        <v>59</v>
      </c>
      <c r="E284">
        <v>67</v>
      </c>
    </row>
    <row r="285" spans="1:5" x14ac:dyDescent="0.25">
      <c r="A285" t="s">
        <v>288</v>
      </c>
      <c r="B285">
        <v>69</v>
      </c>
      <c r="C285">
        <v>84</v>
      </c>
      <c r="D285">
        <v>60</v>
      </c>
      <c r="E285">
        <v>58</v>
      </c>
    </row>
    <row r="286" spans="1:5" x14ac:dyDescent="0.25">
      <c r="A286" t="s">
        <v>289</v>
      </c>
      <c r="B286">
        <v>69</v>
      </c>
      <c r="C286">
        <v>89</v>
      </c>
      <c r="D286">
        <v>60</v>
      </c>
      <c r="E286">
        <v>67</v>
      </c>
    </row>
    <row r="287" spans="1:5" x14ac:dyDescent="0.25">
      <c r="A287" t="s">
        <v>290</v>
      </c>
      <c r="B287">
        <v>81</v>
      </c>
      <c r="C287">
        <v>109</v>
      </c>
      <c r="D287">
        <v>62</v>
      </c>
      <c r="E287">
        <v>75</v>
      </c>
    </row>
    <row r="288" spans="1:5" x14ac:dyDescent="0.25">
      <c r="A288" t="s">
        <v>291</v>
      </c>
      <c r="B288">
        <v>71</v>
      </c>
      <c r="C288">
        <v>121</v>
      </c>
      <c r="D288">
        <v>67</v>
      </c>
      <c r="E288">
        <v>55</v>
      </c>
    </row>
    <row r="289" spans="1:5" x14ac:dyDescent="0.25">
      <c r="A289" t="s">
        <v>292</v>
      </c>
      <c r="B289">
        <v>76</v>
      </c>
      <c r="C289">
        <v>102</v>
      </c>
      <c r="D289">
        <v>44</v>
      </c>
      <c r="E289">
        <v>73</v>
      </c>
    </row>
    <row r="290" spans="1:5" x14ac:dyDescent="0.25">
      <c r="A290" t="s">
        <v>293</v>
      </c>
      <c r="B290">
        <v>77</v>
      </c>
      <c r="C290">
        <v>111</v>
      </c>
      <c r="D290">
        <v>68</v>
      </c>
      <c r="E290">
        <v>60</v>
      </c>
    </row>
    <row r="291" spans="1:5" x14ac:dyDescent="0.25">
      <c r="A291" t="s">
        <v>294</v>
      </c>
      <c r="B291">
        <v>76</v>
      </c>
      <c r="C291">
        <v>106</v>
      </c>
      <c r="D291">
        <v>63</v>
      </c>
      <c r="E291">
        <v>54</v>
      </c>
    </row>
    <row r="292" spans="1:5" x14ac:dyDescent="0.25">
      <c r="A292" t="s">
        <v>295</v>
      </c>
      <c r="B292">
        <v>90</v>
      </c>
      <c r="C292">
        <v>107</v>
      </c>
      <c r="D292">
        <v>93</v>
      </c>
      <c r="E292">
        <v>75</v>
      </c>
    </row>
    <row r="293" spans="1:5" x14ac:dyDescent="0.25">
      <c r="A293" t="s">
        <v>296</v>
      </c>
      <c r="B293">
        <v>74</v>
      </c>
      <c r="C293">
        <v>97</v>
      </c>
      <c r="D293">
        <v>52</v>
      </c>
      <c r="E293">
        <v>58</v>
      </c>
    </row>
    <row r="294" spans="1:5" x14ac:dyDescent="0.25">
      <c r="A294" t="s">
        <v>297</v>
      </c>
      <c r="B294">
        <v>74</v>
      </c>
      <c r="C294">
        <v>133</v>
      </c>
      <c r="D294">
        <v>60</v>
      </c>
      <c r="E294">
        <v>50</v>
      </c>
    </row>
    <row r="295" spans="1:5" x14ac:dyDescent="0.25">
      <c r="A295" t="s">
        <v>298</v>
      </c>
      <c r="B295">
        <v>65</v>
      </c>
      <c r="C295">
        <v>96</v>
      </c>
      <c r="D295">
        <v>52</v>
      </c>
      <c r="E295">
        <v>74</v>
      </c>
    </row>
    <row r="296" spans="1:5" x14ac:dyDescent="0.25">
      <c r="A296" t="s">
        <v>299</v>
      </c>
      <c r="B296">
        <v>66</v>
      </c>
      <c r="C296">
        <v>97</v>
      </c>
      <c r="D296">
        <v>65</v>
      </c>
      <c r="E296">
        <v>81</v>
      </c>
    </row>
    <row r="297" spans="1:5" x14ac:dyDescent="0.25">
      <c r="A297" t="s">
        <v>300</v>
      </c>
      <c r="B297">
        <v>73</v>
      </c>
      <c r="C297">
        <v>116</v>
      </c>
      <c r="D297">
        <v>62</v>
      </c>
      <c r="E297">
        <v>45</v>
      </c>
    </row>
    <row r="298" spans="1:5" x14ac:dyDescent="0.25">
      <c r="A298" t="s">
        <v>301</v>
      </c>
      <c r="B298">
        <v>80</v>
      </c>
      <c r="C298">
        <v>108</v>
      </c>
      <c r="D298">
        <v>74</v>
      </c>
      <c r="E298">
        <v>92</v>
      </c>
    </row>
    <row r="299" spans="1:5" x14ac:dyDescent="0.25">
      <c r="A299" t="s">
        <v>302</v>
      </c>
      <c r="B299">
        <v>96</v>
      </c>
      <c r="C299">
        <v>102</v>
      </c>
      <c r="D299">
        <v>84</v>
      </c>
      <c r="E299">
        <v>84</v>
      </c>
    </row>
    <row r="300" spans="1:5" x14ac:dyDescent="0.25">
      <c r="A300" t="s">
        <v>303</v>
      </c>
      <c r="B300">
        <v>77</v>
      </c>
      <c r="C300">
        <v>94</v>
      </c>
      <c r="D300">
        <v>78</v>
      </c>
      <c r="E300">
        <v>79</v>
      </c>
    </row>
    <row r="301" spans="1:5" x14ac:dyDescent="0.25">
      <c r="A301" t="s">
        <v>304</v>
      </c>
      <c r="B301">
        <v>73</v>
      </c>
      <c r="C301">
        <v>98</v>
      </c>
      <c r="D301">
        <v>71</v>
      </c>
      <c r="E301">
        <v>68</v>
      </c>
    </row>
    <row r="302" spans="1:5" x14ac:dyDescent="0.25">
      <c r="A302" t="s">
        <v>305</v>
      </c>
      <c r="B302">
        <v>70</v>
      </c>
      <c r="C302">
        <v>87</v>
      </c>
      <c r="D302">
        <v>63</v>
      </c>
      <c r="E302">
        <v>62</v>
      </c>
    </row>
    <row r="303" spans="1:5" x14ac:dyDescent="0.25">
      <c r="A303" t="s">
        <v>306</v>
      </c>
      <c r="B303">
        <v>68</v>
      </c>
      <c r="C303">
        <v>104</v>
      </c>
      <c r="D303">
        <v>57</v>
      </c>
      <c r="E303">
        <v>53</v>
      </c>
    </row>
    <row r="304" spans="1:5" x14ac:dyDescent="0.25">
      <c r="A304" t="s">
        <v>307</v>
      </c>
      <c r="B304">
        <v>66</v>
      </c>
      <c r="C304">
        <v>85</v>
      </c>
      <c r="D304">
        <v>57</v>
      </c>
      <c r="E304">
        <v>51</v>
      </c>
    </row>
    <row r="305" spans="1:5" x14ac:dyDescent="0.25">
      <c r="A305" t="s">
        <v>308</v>
      </c>
      <c r="B305">
        <v>86</v>
      </c>
      <c r="C305">
        <v>145</v>
      </c>
      <c r="D305">
        <v>64</v>
      </c>
      <c r="E305">
        <v>74</v>
      </c>
    </row>
    <row r="306" spans="1:5" x14ac:dyDescent="0.25">
      <c r="A306" t="s">
        <v>309</v>
      </c>
      <c r="B306">
        <v>88</v>
      </c>
      <c r="C306">
        <v>105</v>
      </c>
      <c r="D306">
        <v>76</v>
      </c>
      <c r="E306">
        <v>90</v>
      </c>
    </row>
    <row r="307" spans="1:5" x14ac:dyDescent="0.25">
      <c r="A307" t="s">
        <v>310</v>
      </c>
      <c r="B307">
        <v>82</v>
      </c>
      <c r="C307">
        <v>96</v>
      </c>
      <c r="D307">
        <v>71</v>
      </c>
      <c r="E307">
        <v>63</v>
      </c>
    </row>
    <row r="308" spans="1:5" x14ac:dyDescent="0.25">
      <c r="A308" t="s">
        <v>311</v>
      </c>
      <c r="B308">
        <v>85</v>
      </c>
      <c r="C308">
        <v>103</v>
      </c>
      <c r="D308">
        <v>85</v>
      </c>
      <c r="E308">
        <v>81</v>
      </c>
    </row>
    <row r="309" spans="1:5" x14ac:dyDescent="0.25">
      <c r="A309" t="s">
        <v>312</v>
      </c>
      <c r="B309">
        <v>78</v>
      </c>
      <c r="C309">
        <v>115</v>
      </c>
      <c r="D309">
        <v>56</v>
      </c>
      <c r="E309">
        <v>75</v>
      </c>
    </row>
    <row r="310" spans="1:5" x14ac:dyDescent="0.25">
      <c r="A310" t="s">
        <v>313</v>
      </c>
      <c r="B310">
        <v>87</v>
      </c>
      <c r="C310">
        <v>135</v>
      </c>
      <c r="D310">
        <v>61</v>
      </c>
      <c r="E310">
        <v>61</v>
      </c>
    </row>
    <row r="311" spans="1:5" x14ac:dyDescent="0.25">
      <c r="A311" t="s">
        <v>314</v>
      </c>
      <c r="B311">
        <v>72</v>
      </c>
      <c r="C311">
        <v>104</v>
      </c>
      <c r="D311">
        <v>58</v>
      </c>
      <c r="E311">
        <v>53</v>
      </c>
    </row>
    <row r="312" spans="1:5" x14ac:dyDescent="0.25">
      <c r="A312" t="s">
        <v>315</v>
      </c>
      <c r="B312">
        <v>87</v>
      </c>
      <c r="C312">
        <v>126</v>
      </c>
      <c r="D312">
        <v>83</v>
      </c>
      <c r="E312">
        <v>59</v>
      </c>
    </row>
    <row r="313" spans="1:5" x14ac:dyDescent="0.25">
      <c r="A313" t="s">
        <v>316</v>
      </c>
      <c r="B313">
        <v>81</v>
      </c>
      <c r="C313">
        <v>121</v>
      </c>
      <c r="D313">
        <v>70</v>
      </c>
      <c r="E313">
        <v>81</v>
      </c>
    </row>
    <row r="314" spans="1:5" x14ac:dyDescent="0.25">
      <c r="A314" t="s">
        <v>317</v>
      </c>
      <c r="B314">
        <v>83</v>
      </c>
      <c r="C314">
        <v>106</v>
      </c>
      <c r="D314">
        <v>72</v>
      </c>
      <c r="E314">
        <v>88</v>
      </c>
    </row>
    <row r="315" spans="1:5" x14ac:dyDescent="0.25">
      <c r="A315" t="s">
        <v>318</v>
      </c>
      <c r="B315">
        <v>87</v>
      </c>
      <c r="C315">
        <v>107</v>
      </c>
      <c r="D315">
        <v>93</v>
      </c>
      <c r="E315">
        <v>72</v>
      </c>
    </row>
    <row r="316" spans="1:5" x14ac:dyDescent="0.25">
      <c r="A316" t="s">
        <v>319</v>
      </c>
      <c r="B316">
        <v>63</v>
      </c>
      <c r="C316">
        <v>102</v>
      </c>
      <c r="D316">
        <v>47</v>
      </c>
      <c r="E316">
        <v>64</v>
      </c>
    </row>
    <row r="317" spans="1:5" x14ac:dyDescent="0.25">
      <c r="A317" t="s">
        <v>320</v>
      </c>
      <c r="B317">
        <v>80</v>
      </c>
      <c r="C317">
        <v>85</v>
      </c>
      <c r="D317">
        <v>64</v>
      </c>
      <c r="E317">
        <v>81</v>
      </c>
    </row>
    <row r="318" spans="1:5" x14ac:dyDescent="0.25">
      <c r="A318" t="s">
        <v>321</v>
      </c>
      <c r="B318">
        <v>99</v>
      </c>
      <c r="C318">
        <v>143</v>
      </c>
      <c r="D318">
        <v>97</v>
      </c>
      <c r="E318">
        <v>79</v>
      </c>
    </row>
    <row r="319" spans="1:5" x14ac:dyDescent="0.25">
      <c r="A319" t="s">
        <v>322</v>
      </c>
      <c r="B319">
        <v>79</v>
      </c>
      <c r="C319">
        <v>110</v>
      </c>
      <c r="D319">
        <v>73</v>
      </c>
      <c r="E319">
        <v>57</v>
      </c>
    </row>
    <row r="320" spans="1:5" x14ac:dyDescent="0.25">
      <c r="A320" t="s">
        <v>323</v>
      </c>
      <c r="B320">
        <v>71</v>
      </c>
      <c r="C320">
        <v>128</v>
      </c>
      <c r="D320">
        <v>41</v>
      </c>
      <c r="E320">
        <v>48</v>
      </c>
    </row>
    <row r="321" spans="1:15" x14ac:dyDescent="0.25">
      <c r="A321" t="s">
        <v>324</v>
      </c>
      <c r="B321">
        <v>82</v>
      </c>
      <c r="C321">
        <v>104</v>
      </c>
      <c r="D321">
        <v>78</v>
      </c>
      <c r="E321">
        <v>53</v>
      </c>
    </row>
    <row r="328" spans="1:15" x14ac:dyDescent="0.25">
      <c r="D328" s="1" t="s">
        <v>1</v>
      </c>
      <c r="E328" s="1" t="s">
        <v>2</v>
      </c>
      <c r="F328" s="1" t="s">
        <v>3</v>
      </c>
      <c r="G328" s="1" t="s">
        <v>4</v>
      </c>
    </row>
    <row r="329" spans="1:15" x14ac:dyDescent="0.25">
      <c r="C329" t="s">
        <v>329</v>
      </c>
      <c r="D329">
        <f>MIN(B2:B321)</f>
        <v>62</v>
      </c>
      <c r="E329">
        <f>MIN(C2:C321)</f>
        <v>73</v>
      </c>
      <c r="F329">
        <f>MIN(D2:D321)</f>
        <v>32</v>
      </c>
      <c r="G329">
        <f>MIN(E2:E321)</f>
        <v>44</v>
      </c>
    </row>
    <row r="330" spans="1:15" x14ac:dyDescent="0.25">
      <c r="C330" t="s">
        <v>330</v>
      </c>
      <c r="D330">
        <f>QUARTILE(B2:B321,1)</f>
        <v>72</v>
      </c>
      <c r="E330">
        <f>QUARTILE(C2:C321,1)</f>
        <v>97.75</v>
      </c>
      <c r="F330">
        <f>QUARTILE(D2:D321,1)</f>
        <v>58</v>
      </c>
      <c r="G330">
        <f>QUARTILE(E2:E321,1)</f>
        <v>58</v>
      </c>
    </row>
    <row r="331" spans="1:15" x14ac:dyDescent="0.25">
      <c r="C331" t="s">
        <v>331</v>
      </c>
      <c r="D331">
        <f>AVERAGE(B2:B321)</f>
        <v>78.193749999999994</v>
      </c>
      <c r="E331">
        <f>AVERAGE(C2:C321)</f>
        <v>106.99375000000001</v>
      </c>
      <c r="F331">
        <f>AVERAGE(D2:D321)</f>
        <v>67.168750000000003</v>
      </c>
      <c r="G331">
        <f>AVERAGE(E2:E321)</f>
        <v>67.743750000000006</v>
      </c>
    </row>
    <row r="332" spans="1:15" x14ac:dyDescent="0.25">
      <c r="C332" t="s">
        <v>332</v>
      </c>
      <c r="D332">
        <f>QUARTILE(B2:B321,2)</f>
        <v>78.5</v>
      </c>
      <c r="E332">
        <f>QUARTILE(C2:C321,2)</f>
        <v>106</v>
      </c>
      <c r="F332">
        <f>QUARTILE(D2:D321,2)</f>
        <v>65</v>
      </c>
      <c r="G332">
        <f>QUARTILE(E2:E321,2)</f>
        <v>67.5</v>
      </c>
      <c r="K332" s="6"/>
      <c r="L332" s="8" t="s">
        <v>1</v>
      </c>
      <c r="M332" s="8" t="s">
        <v>2</v>
      </c>
      <c r="N332" s="8" t="s">
        <v>3</v>
      </c>
      <c r="O332" s="8" t="s">
        <v>4</v>
      </c>
    </row>
    <row r="333" spans="1:15" x14ac:dyDescent="0.25">
      <c r="C333" t="s">
        <v>333</v>
      </c>
      <c r="D333">
        <f>QUARTILE(B2:B321,3)</f>
        <v>84</v>
      </c>
      <c r="E333">
        <f>QUARTILE(C2:C321,3)</f>
        <v>113</v>
      </c>
      <c r="F333">
        <f>QUARTILE(D2:D321,3)</f>
        <v>76</v>
      </c>
      <c r="G333">
        <f>QUARTILE(E2:E321,3)</f>
        <v>78</v>
      </c>
      <c r="K333" s="9" t="s">
        <v>1</v>
      </c>
      <c r="L333" s="7">
        <v>1</v>
      </c>
      <c r="M333" s="7"/>
      <c r="N333" s="7"/>
      <c r="O333" s="7"/>
    </row>
    <row r="334" spans="1:15" x14ac:dyDescent="0.25">
      <c r="C334" t="s">
        <v>334</v>
      </c>
      <c r="D334">
        <f>QUARTILE(B2:B321,4)</f>
        <v>99</v>
      </c>
      <c r="E334">
        <f>QUARTILE(C2:C321,4)</f>
        <v>145</v>
      </c>
      <c r="F334">
        <f>QUARTILE(D2:D321,4)</f>
        <v>97</v>
      </c>
      <c r="G334">
        <f>QUARTILE(E2:E321,4)</f>
        <v>93</v>
      </c>
      <c r="K334" s="9" t="s">
        <v>2</v>
      </c>
      <c r="L334" s="7">
        <v>0.47156291774824538</v>
      </c>
      <c r="M334" s="7">
        <v>1</v>
      </c>
      <c r="N334" s="7"/>
      <c r="O334" s="7"/>
    </row>
    <row r="335" spans="1:15" x14ac:dyDescent="0.25">
      <c r="C335" t="s">
        <v>335</v>
      </c>
      <c r="D335">
        <f>D334-D329</f>
        <v>37</v>
      </c>
      <c r="E335">
        <f>E334-E329</f>
        <v>72</v>
      </c>
      <c r="F335">
        <f>F334-F329</f>
        <v>65</v>
      </c>
      <c r="G335">
        <f>G334-G329</f>
        <v>49</v>
      </c>
      <c r="K335" s="9" t="s">
        <v>3</v>
      </c>
      <c r="L335" s="7">
        <v>0.65964647324908332</v>
      </c>
      <c r="M335" s="7">
        <v>6.7515133070431069E-2</v>
      </c>
      <c r="N335" s="7">
        <v>1</v>
      </c>
      <c r="O335" s="7"/>
    </row>
    <row r="336" spans="1:15" x14ac:dyDescent="0.25">
      <c r="C336" t="s">
        <v>336</v>
      </c>
      <c r="D336">
        <f>MODE(B2:B321)</f>
        <v>81</v>
      </c>
      <c r="E336">
        <f>MODE(C2:C321)</f>
        <v>104</v>
      </c>
      <c r="F336">
        <f>MODE(D2:D321)</f>
        <v>60</v>
      </c>
      <c r="G336">
        <f>MODE(E2:E321)</f>
        <v>81</v>
      </c>
      <c r="K336" s="9" t="s">
        <v>4</v>
      </c>
      <c r="L336" s="7">
        <v>0.41689131160495685</v>
      </c>
      <c r="M336" s="7">
        <v>-8.8658178220298769E-2</v>
      </c>
      <c r="N336" s="7">
        <v>0.38193430961873676</v>
      </c>
      <c r="O336" s="7">
        <v>1</v>
      </c>
    </row>
    <row r="339" spans="3:7" x14ac:dyDescent="0.25">
      <c r="C339" t="s">
        <v>337</v>
      </c>
      <c r="D339">
        <f>STDEV(B2:B321)</f>
        <v>8.0938824183380014</v>
      </c>
      <c r="E339">
        <f>STDEV(C2:C321)</f>
        <v>14.412854274520276</v>
      </c>
      <c r="F339">
        <f>STDEV(D2:D321)</f>
        <v>13.473402046102708</v>
      </c>
      <c r="G339">
        <f>STDEV(E2:E321)</f>
        <v>12.272377360621896</v>
      </c>
    </row>
    <row r="340" spans="3:7" x14ac:dyDescent="0.25">
      <c r="C340" t="s">
        <v>338</v>
      </c>
      <c r="D340">
        <f>VAR(B2:B321)</f>
        <v>65.510932601881024</v>
      </c>
      <c r="E340">
        <f>VAR(C2:C321)</f>
        <v>207.73036833855741</v>
      </c>
      <c r="F340">
        <f>VAR(D2:D321)</f>
        <v>181.53256269592461</v>
      </c>
      <c r="G340">
        <f>VAR(E2:E321)</f>
        <v>150.61124608150485</v>
      </c>
    </row>
    <row r="343" spans="3:7" x14ac:dyDescent="0.25">
      <c r="C343" t="s">
        <v>339</v>
      </c>
      <c r="D343">
        <f>KURT(B2:B321)</f>
        <v>-0.30079031233807996</v>
      </c>
      <c r="E343">
        <f>KURT(C2:C321)</f>
        <v>0.404160014883439</v>
      </c>
      <c r="F343">
        <f>KURT(D2:D321)</f>
        <v>-0.1753094775769708</v>
      </c>
      <c r="G343">
        <f>KURT(E2:E321)</f>
        <v>-0.91323332387591538</v>
      </c>
    </row>
    <row r="344" spans="3:7" x14ac:dyDescent="0.25">
      <c r="C344" t="s">
        <v>340</v>
      </c>
      <c r="D344">
        <f>SKEW(B2:B321)</f>
        <v>0.17860045778809552</v>
      </c>
      <c r="E344">
        <f>SKEW(C2:C321)</f>
        <v>0.55568159060752498</v>
      </c>
      <c r="F344">
        <f>SKEW(D2:D321)</f>
        <v>0.13700604572549283</v>
      </c>
      <c r="G344">
        <f>SKEW(E2:E321)</f>
        <v>7.6011005481478627E-2</v>
      </c>
    </row>
    <row r="355" spans="11:17" ht="15.75" thickBot="1" x14ac:dyDescent="0.3"/>
    <row r="356" spans="11:17" ht="15.75" thickBot="1" x14ac:dyDescent="0.3">
      <c r="K356" s="14"/>
      <c r="L356" s="15"/>
      <c r="M356" s="16"/>
      <c r="N356" s="14"/>
      <c r="O356" s="14"/>
      <c r="P356" s="18"/>
      <c r="Q356" s="18"/>
    </row>
    <row r="357" spans="11:17" ht="15.75" thickBot="1" x14ac:dyDescent="0.3">
      <c r="K357" s="12"/>
      <c r="L357" s="13"/>
      <c r="M357" s="17"/>
      <c r="N357" s="14"/>
      <c r="O357" s="14"/>
      <c r="P357" s="18"/>
      <c r="Q35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3B6A-D183-480D-A367-B6DB71392DFE}">
  <dimension ref="A2:M18"/>
  <sheetViews>
    <sheetView workbookViewId="0">
      <selection activeCell="C24" sqref="C24"/>
    </sheetView>
  </sheetViews>
  <sheetFormatPr defaultRowHeight="15" x14ac:dyDescent="0.25"/>
  <cols>
    <col min="2" max="2" width="12.42578125" bestFit="1" customWidth="1"/>
    <col min="3" max="3" width="114.5703125" bestFit="1" customWidth="1"/>
    <col min="4" max="4" width="12.42578125" customWidth="1"/>
    <col min="5" max="5" width="10.85546875" bestFit="1" customWidth="1"/>
    <col min="6" max="6" width="114.5703125" bestFit="1" customWidth="1"/>
    <col min="7" max="7" width="11.85546875" bestFit="1" customWidth="1"/>
    <col min="8" max="8" width="20.140625" bestFit="1" customWidth="1"/>
    <col min="9" max="9" width="117.28515625" bestFit="1" customWidth="1"/>
    <col min="10" max="10" width="19.5703125" customWidth="1"/>
    <col min="11" max="11" width="20.140625" bestFit="1" customWidth="1"/>
    <col min="12" max="12" width="112.85546875" bestFit="1" customWidth="1"/>
    <col min="13" max="13" width="13.140625" customWidth="1"/>
    <col min="14" max="14" width="20.140625" bestFit="1" customWidth="1"/>
    <col min="16" max="16" width="13.140625" bestFit="1" customWidth="1"/>
    <col min="17" max="17" width="21" bestFit="1" customWidth="1"/>
  </cols>
  <sheetData>
    <row r="2" spans="1:13" x14ac:dyDescent="0.25">
      <c r="B2" s="1" t="s">
        <v>1</v>
      </c>
      <c r="C2" s="1" t="s">
        <v>325</v>
      </c>
      <c r="D2" s="1"/>
      <c r="E2" s="1" t="s">
        <v>349</v>
      </c>
      <c r="F2" s="1" t="s">
        <v>326</v>
      </c>
      <c r="H2" s="1" t="s">
        <v>3</v>
      </c>
      <c r="I2" s="1" t="s">
        <v>327</v>
      </c>
      <c r="J2" s="1"/>
      <c r="K2" s="1" t="s">
        <v>4</v>
      </c>
      <c r="L2" s="1" t="s">
        <v>328</v>
      </c>
    </row>
    <row r="3" spans="1:13" x14ac:dyDescent="0.25">
      <c r="A3" t="s">
        <v>329</v>
      </c>
      <c r="B3">
        <v>62</v>
      </c>
      <c r="C3" t="s">
        <v>341</v>
      </c>
      <c r="E3">
        <v>73</v>
      </c>
      <c r="F3" t="s">
        <v>350</v>
      </c>
      <c r="H3">
        <v>32</v>
      </c>
      <c r="I3" t="s">
        <v>358</v>
      </c>
      <c r="K3">
        <v>44</v>
      </c>
      <c r="L3" t="s">
        <v>366</v>
      </c>
    </row>
    <row r="4" spans="1:13" x14ac:dyDescent="0.25">
      <c r="A4" t="s">
        <v>330</v>
      </c>
      <c r="B4">
        <v>72</v>
      </c>
      <c r="C4" t="s">
        <v>342</v>
      </c>
      <c r="E4">
        <v>97.75</v>
      </c>
      <c r="F4" t="s">
        <v>351</v>
      </c>
      <c r="H4">
        <v>58</v>
      </c>
      <c r="I4" t="s">
        <v>359</v>
      </c>
      <c r="K4">
        <v>58</v>
      </c>
      <c r="L4" t="s">
        <v>367</v>
      </c>
    </row>
    <row r="5" spans="1:13" x14ac:dyDescent="0.25">
      <c r="A5" t="s">
        <v>331</v>
      </c>
      <c r="B5">
        <v>78.193749999999994</v>
      </c>
      <c r="C5" t="s">
        <v>343</v>
      </c>
      <c r="E5">
        <v>106.99375000000001</v>
      </c>
      <c r="F5" t="s">
        <v>352</v>
      </c>
      <c r="H5">
        <v>67.168750000000003</v>
      </c>
      <c r="I5" t="s">
        <v>360</v>
      </c>
      <c r="K5">
        <v>67.743750000000006</v>
      </c>
      <c r="L5" t="s">
        <v>368</v>
      </c>
    </row>
    <row r="6" spans="1:13" x14ac:dyDescent="0.25">
      <c r="A6" t="s">
        <v>332</v>
      </c>
      <c r="B6">
        <v>78.5</v>
      </c>
      <c r="C6" t="s">
        <v>344</v>
      </c>
      <c r="E6">
        <v>106</v>
      </c>
      <c r="F6" t="s">
        <v>353</v>
      </c>
      <c r="H6">
        <v>65</v>
      </c>
      <c r="I6" t="s">
        <v>361</v>
      </c>
      <c r="K6">
        <v>67.5</v>
      </c>
      <c r="L6" t="s">
        <v>369</v>
      </c>
    </row>
    <row r="7" spans="1:13" x14ac:dyDescent="0.25">
      <c r="A7" t="s">
        <v>333</v>
      </c>
      <c r="B7">
        <v>84</v>
      </c>
      <c r="C7" t="s">
        <v>345</v>
      </c>
      <c r="E7">
        <v>113</v>
      </c>
      <c r="F7" t="s">
        <v>354</v>
      </c>
      <c r="H7">
        <v>76</v>
      </c>
      <c r="I7" t="s">
        <v>362</v>
      </c>
      <c r="K7">
        <v>78</v>
      </c>
      <c r="L7" t="s">
        <v>370</v>
      </c>
    </row>
    <row r="8" spans="1:13" x14ac:dyDescent="0.25">
      <c r="A8" t="s">
        <v>334</v>
      </c>
      <c r="B8">
        <v>99</v>
      </c>
      <c r="C8" t="s">
        <v>346</v>
      </c>
      <c r="E8">
        <v>145</v>
      </c>
      <c r="F8" t="s">
        <v>355</v>
      </c>
      <c r="H8">
        <v>97</v>
      </c>
      <c r="I8" t="s">
        <v>363</v>
      </c>
      <c r="K8">
        <v>93</v>
      </c>
      <c r="L8" t="s">
        <v>371</v>
      </c>
    </row>
    <row r="9" spans="1:13" x14ac:dyDescent="0.25">
      <c r="A9" t="s">
        <v>335</v>
      </c>
      <c r="B9">
        <v>37</v>
      </c>
      <c r="C9" t="s">
        <v>347</v>
      </c>
      <c r="E9">
        <v>72</v>
      </c>
      <c r="F9" t="s">
        <v>356</v>
      </c>
      <c r="H9">
        <v>65</v>
      </c>
      <c r="I9" t="s">
        <v>364</v>
      </c>
      <c r="K9">
        <v>49</v>
      </c>
      <c r="L9" t="s">
        <v>372</v>
      </c>
    </row>
    <row r="10" spans="1:13" x14ac:dyDescent="0.25">
      <c r="A10" t="s">
        <v>336</v>
      </c>
      <c r="B10">
        <v>81</v>
      </c>
      <c r="C10" t="s">
        <v>348</v>
      </c>
      <c r="E10">
        <v>104</v>
      </c>
      <c r="F10" t="s">
        <v>357</v>
      </c>
      <c r="H10">
        <v>60</v>
      </c>
      <c r="I10" t="s">
        <v>365</v>
      </c>
      <c r="K10">
        <v>81</v>
      </c>
      <c r="L10" t="s">
        <v>373</v>
      </c>
    </row>
    <row r="13" spans="1:13" x14ac:dyDescent="0.25">
      <c r="B13" t="s">
        <v>337</v>
      </c>
      <c r="C13">
        <v>8.0938824183380014</v>
      </c>
      <c r="D13" t="s">
        <v>374</v>
      </c>
      <c r="E13" t="s">
        <v>337</v>
      </c>
      <c r="F13">
        <v>14.412854274520276</v>
      </c>
      <c r="G13" t="s">
        <v>374</v>
      </c>
      <c r="H13" t="s">
        <v>337</v>
      </c>
      <c r="I13">
        <v>13.473402046102708</v>
      </c>
      <c r="J13" t="s">
        <v>374</v>
      </c>
      <c r="K13" t="s">
        <v>337</v>
      </c>
      <c r="L13">
        <v>12.272377360621896</v>
      </c>
      <c r="M13" t="s">
        <v>374</v>
      </c>
    </row>
    <row r="14" spans="1:13" x14ac:dyDescent="0.25">
      <c r="B14" t="s">
        <v>338</v>
      </c>
      <c r="C14">
        <v>65.510932601881024</v>
      </c>
      <c r="D14" t="s">
        <v>374</v>
      </c>
      <c r="E14" t="s">
        <v>338</v>
      </c>
      <c r="F14">
        <v>207.73036833855741</v>
      </c>
      <c r="G14" t="s">
        <v>374</v>
      </c>
      <c r="H14" t="s">
        <v>338</v>
      </c>
      <c r="I14">
        <v>181.53256269592461</v>
      </c>
      <c r="J14" t="s">
        <v>374</v>
      </c>
      <c r="K14" t="s">
        <v>338</v>
      </c>
      <c r="L14">
        <v>150.61124608150485</v>
      </c>
      <c r="M14" t="s">
        <v>375</v>
      </c>
    </row>
    <row r="17" spans="2:13" x14ac:dyDescent="0.25">
      <c r="B17" t="s">
        <v>339</v>
      </c>
      <c r="C17">
        <v>-0.30079031233807996</v>
      </c>
      <c r="D17" t="s">
        <v>376</v>
      </c>
      <c r="E17" t="s">
        <v>339</v>
      </c>
      <c r="F17">
        <v>0.404160014883439</v>
      </c>
      <c r="G17" t="s">
        <v>377</v>
      </c>
      <c r="H17" t="s">
        <v>339</v>
      </c>
      <c r="I17">
        <v>-0.1753094775769708</v>
      </c>
      <c r="J17" t="s">
        <v>376</v>
      </c>
      <c r="K17" t="s">
        <v>339</v>
      </c>
      <c r="L17">
        <v>-0.91323332387591538</v>
      </c>
      <c r="M17" t="s">
        <v>376</v>
      </c>
    </row>
    <row r="18" spans="2:13" ht="30" x14ac:dyDescent="0.25">
      <c r="B18" t="s">
        <v>340</v>
      </c>
      <c r="C18">
        <v>0.17860045778809552</v>
      </c>
      <c r="D18" s="10" t="s">
        <v>378</v>
      </c>
      <c r="E18" t="s">
        <v>340</v>
      </c>
      <c r="F18">
        <v>0.55568159060752498</v>
      </c>
      <c r="G18" s="10" t="s">
        <v>378</v>
      </c>
      <c r="H18" t="s">
        <v>340</v>
      </c>
      <c r="I18">
        <v>0.13700604572549283</v>
      </c>
      <c r="J18" s="10" t="s">
        <v>379</v>
      </c>
      <c r="K18" t="s">
        <v>340</v>
      </c>
      <c r="L18">
        <v>7.6011005481478627E-2</v>
      </c>
      <c r="M18" s="10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B9AE-747F-4B6A-AA22-11780AF61185}">
  <dimension ref="A1:I26"/>
  <sheetViews>
    <sheetView workbookViewId="0">
      <selection activeCell="N18" sqref="N18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380</v>
      </c>
    </row>
    <row r="2" spans="1:9" ht="15.75" thickBot="1" x14ac:dyDescent="0.3"/>
    <row r="3" spans="1:9" x14ac:dyDescent="0.25">
      <c r="A3" s="11" t="s">
        <v>381</v>
      </c>
      <c r="B3" s="11"/>
    </row>
    <row r="4" spans="1:9" x14ac:dyDescent="0.25">
      <c r="A4" s="2" t="s">
        <v>382</v>
      </c>
      <c r="B4" s="5">
        <v>0.82024338098197691</v>
      </c>
    </row>
    <row r="5" spans="1:9" x14ac:dyDescent="0.25">
      <c r="A5" s="2" t="s">
        <v>383</v>
      </c>
      <c r="B5" s="5">
        <v>0.67279920404474458</v>
      </c>
    </row>
    <row r="6" spans="1:9" x14ac:dyDescent="0.25">
      <c r="A6" s="2" t="s">
        <v>384</v>
      </c>
      <c r="B6" s="5">
        <v>0.66969286737428335</v>
      </c>
    </row>
    <row r="7" spans="1:9" x14ac:dyDescent="0.25">
      <c r="A7" s="2" t="s">
        <v>385</v>
      </c>
      <c r="B7" s="2">
        <v>4.6517446515650258</v>
      </c>
    </row>
    <row r="8" spans="1:9" ht="15.75" thickBot="1" x14ac:dyDescent="0.3">
      <c r="A8" s="3" t="s">
        <v>386</v>
      </c>
      <c r="B8" s="3">
        <v>320</v>
      </c>
    </row>
    <row r="10" spans="1:9" ht="15.75" thickBot="1" x14ac:dyDescent="0.3">
      <c r="A10" t="s">
        <v>387</v>
      </c>
    </row>
    <row r="11" spans="1:9" x14ac:dyDescent="0.25">
      <c r="A11" s="4"/>
      <c r="B11" s="4" t="s">
        <v>392</v>
      </c>
      <c r="C11" s="4" t="s">
        <v>393</v>
      </c>
      <c r="D11" s="4" t="s">
        <v>394</v>
      </c>
      <c r="E11" s="4" t="s">
        <v>395</v>
      </c>
      <c r="F11" s="4" t="s">
        <v>396</v>
      </c>
    </row>
    <row r="12" spans="1:9" x14ac:dyDescent="0.25">
      <c r="A12" s="2" t="s">
        <v>388</v>
      </c>
      <c r="B12" s="2">
        <v>3</v>
      </c>
      <c r="C12" s="2">
        <v>14060.149356137001</v>
      </c>
      <c r="D12" s="2">
        <v>4686.7164520456672</v>
      </c>
      <c r="E12" s="2">
        <v>216.58927393238255</v>
      </c>
      <c r="F12" s="2">
        <v>2.5590874836155196E-76</v>
      </c>
    </row>
    <row r="13" spans="1:9" x14ac:dyDescent="0.25">
      <c r="A13" s="2" t="s">
        <v>389</v>
      </c>
      <c r="B13" s="2">
        <v>316</v>
      </c>
      <c r="C13" s="2">
        <v>6837.8381438629694</v>
      </c>
      <c r="D13" s="2">
        <v>21.638728303363827</v>
      </c>
      <c r="E13" s="2"/>
      <c r="F13" s="2"/>
    </row>
    <row r="14" spans="1:9" ht="15.75" thickBot="1" x14ac:dyDescent="0.3">
      <c r="A14" s="3" t="s">
        <v>390</v>
      </c>
      <c r="B14" s="3">
        <v>319</v>
      </c>
      <c r="C14" s="3">
        <v>20897.98749999997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397</v>
      </c>
      <c r="C16" s="4" t="s">
        <v>385</v>
      </c>
      <c r="D16" s="4" t="s">
        <v>398</v>
      </c>
      <c r="E16" s="4" t="s">
        <v>399</v>
      </c>
      <c r="F16" s="4" t="s">
        <v>400</v>
      </c>
      <c r="G16" s="4" t="s">
        <v>401</v>
      </c>
      <c r="H16" s="4" t="s">
        <v>402</v>
      </c>
      <c r="I16" s="4" t="s">
        <v>403</v>
      </c>
    </row>
    <row r="17" spans="1:9" x14ac:dyDescent="0.25">
      <c r="A17" s="2" t="s">
        <v>391</v>
      </c>
      <c r="B17" s="2">
        <v>17.842505452124659</v>
      </c>
      <c r="C17" s="2">
        <v>2.5998905848151046</v>
      </c>
      <c r="D17" s="2">
        <v>6.8627909021769691</v>
      </c>
      <c r="E17" s="2">
        <v>3.5755785123242148E-11</v>
      </c>
      <c r="F17" s="2">
        <v>12.72722197750574</v>
      </c>
      <c r="G17" s="2">
        <v>22.957788926743575</v>
      </c>
      <c r="H17" s="2">
        <v>12.72722197750574</v>
      </c>
      <c r="I17" s="2">
        <v>22.957788926743575</v>
      </c>
    </row>
    <row r="18" spans="1:9" x14ac:dyDescent="0.25">
      <c r="A18" s="2" t="s">
        <v>2</v>
      </c>
      <c r="B18" s="2">
        <v>0.25733795288854666</v>
      </c>
      <c r="C18" s="2">
        <v>1.8252977811149238E-2</v>
      </c>
      <c r="D18" s="2">
        <v>14.098409341809431</v>
      </c>
      <c r="E18" s="2">
        <v>2.3580791822139253E-35</v>
      </c>
      <c r="F18" s="2">
        <v>0.22142522782800433</v>
      </c>
      <c r="G18" s="2">
        <v>0.29325067794908899</v>
      </c>
      <c r="H18" s="2">
        <v>0.22142522782800433</v>
      </c>
      <c r="I18" s="2">
        <v>0.29325067794908899</v>
      </c>
    </row>
    <row r="19" spans="1:9" x14ac:dyDescent="0.25">
      <c r="A19" s="2" t="s">
        <v>3</v>
      </c>
      <c r="B19" s="2">
        <v>0.3192868200112155</v>
      </c>
      <c r="C19" s="2">
        <v>2.1044172569912506E-2</v>
      </c>
      <c r="D19" s="2">
        <v>15.172220193048103</v>
      </c>
      <c r="E19" s="2">
        <v>1.9363476741096337E-39</v>
      </c>
      <c r="F19" s="2">
        <v>0.27788242060586221</v>
      </c>
      <c r="G19" s="2">
        <v>0.36069121941656879</v>
      </c>
      <c r="H19" s="2">
        <v>0.27788242060586221</v>
      </c>
      <c r="I19" s="2">
        <v>0.36069121941656879</v>
      </c>
    </row>
    <row r="20" spans="1:9" ht="15.75" thickBot="1" x14ac:dyDescent="0.3">
      <c r="A20" s="3" t="s">
        <v>4</v>
      </c>
      <c r="B20" s="3">
        <v>0.16786191138485923</v>
      </c>
      <c r="C20" s="3">
        <v>2.314205488983858E-2</v>
      </c>
      <c r="D20" s="3">
        <v>7.2535439131883459</v>
      </c>
      <c r="E20" s="3">
        <v>3.1540494862498942E-12</v>
      </c>
      <c r="F20" s="3">
        <v>0.12232992952450188</v>
      </c>
      <c r="G20" s="3">
        <v>0.21339389324521657</v>
      </c>
      <c r="H20" s="3">
        <v>0.12232992952450188</v>
      </c>
      <c r="I20" s="3">
        <v>0.21339389324521657</v>
      </c>
    </row>
    <row r="25" spans="1:9" x14ac:dyDescent="0.25">
      <c r="A25" t="s">
        <v>404</v>
      </c>
      <c r="C25" t="s">
        <v>405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</row>
    <row r="26" spans="1:9" ht="15.75" thickBot="1" x14ac:dyDescent="0.3">
      <c r="A26">
        <f>C26*D26+E26*F26+G26*H26+I26</f>
        <v>85.534191686038525</v>
      </c>
      <c r="C26" s="2">
        <v>0.25733795288854666</v>
      </c>
      <c r="D26">
        <f>DashBoard!G12</f>
        <v>90</v>
      </c>
      <c r="E26" s="2">
        <v>0.3192868200112155</v>
      </c>
      <c r="F26" s="2">
        <f>DashBoard!N12</f>
        <v>89</v>
      </c>
      <c r="G26" s="3">
        <v>0.16786191138485923</v>
      </c>
      <c r="H26" s="2">
        <f>DashBoard!S12</f>
        <v>96</v>
      </c>
      <c r="I26" s="2">
        <v>17.842505452124659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76A2-4C41-4B39-87E1-F1D292CF52C5}">
  <dimension ref="G10:T29"/>
  <sheetViews>
    <sheetView showGridLines="0" tabSelected="1" workbookViewId="0">
      <selection activeCell="S14" sqref="S14"/>
    </sheetView>
  </sheetViews>
  <sheetFormatPr defaultRowHeight="15" x14ac:dyDescent="0.25"/>
  <sheetData>
    <row r="10" spans="7:20" x14ac:dyDescent="0.25">
      <c r="G10" s="19" t="s">
        <v>349</v>
      </c>
      <c r="H10" s="19"/>
      <c r="N10" s="19" t="s">
        <v>3</v>
      </c>
      <c r="O10" s="19"/>
      <c r="S10" s="19" t="s">
        <v>4</v>
      </c>
      <c r="T10" s="19"/>
    </row>
    <row r="11" spans="7:20" x14ac:dyDescent="0.25">
      <c r="G11" s="19"/>
      <c r="H11" s="19"/>
      <c r="N11" s="19"/>
      <c r="O11" s="19"/>
      <c r="S11" s="19"/>
      <c r="T11" s="19"/>
    </row>
    <row r="12" spans="7:20" x14ac:dyDescent="0.25">
      <c r="G12" s="21">
        <v>90</v>
      </c>
      <c r="H12" s="21"/>
      <c r="N12" s="21">
        <v>89</v>
      </c>
      <c r="O12" s="21"/>
      <c r="S12" s="21">
        <v>96</v>
      </c>
      <c r="T12" s="21"/>
    </row>
    <row r="13" spans="7:20" x14ac:dyDescent="0.25">
      <c r="G13" s="21"/>
      <c r="H13" s="21"/>
      <c r="N13" s="21"/>
      <c r="O13" s="21"/>
      <c r="S13" s="21"/>
      <c r="T13" s="21"/>
    </row>
    <row r="26" spans="9:17" x14ac:dyDescent="0.25">
      <c r="I26" s="19" t="s">
        <v>1</v>
      </c>
      <c r="J26" s="19"/>
      <c r="P26" s="19" t="s">
        <v>412</v>
      </c>
      <c r="Q26" s="19"/>
    </row>
    <row r="27" spans="9:17" x14ac:dyDescent="0.25">
      <c r="I27" s="19"/>
      <c r="J27" s="19"/>
      <c r="P27" s="19"/>
      <c r="Q27" s="19"/>
    </row>
    <row r="28" spans="9:17" x14ac:dyDescent="0.25">
      <c r="I28" s="20">
        <f>'Regression Analysis'!A26</f>
        <v>85.534191686038525</v>
      </c>
      <c r="J28" s="20"/>
      <c r="P28" s="21" t="str">
        <f>IF(I28&gt;84.99,"Hired","Rejected")</f>
        <v>Hired</v>
      </c>
      <c r="Q28" s="21"/>
    </row>
    <row r="29" spans="9:17" x14ac:dyDescent="0.25">
      <c r="I29" s="20"/>
      <c r="J29" s="20"/>
      <c r="P29" s="21"/>
      <c r="Q29" s="21"/>
    </row>
  </sheetData>
  <mergeCells count="10">
    <mergeCell ref="G10:H11"/>
    <mergeCell ref="G12:H13"/>
    <mergeCell ref="N10:O11"/>
    <mergeCell ref="N12:O13"/>
    <mergeCell ref="I26:J27"/>
    <mergeCell ref="I28:J29"/>
    <mergeCell ref="P26:Q27"/>
    <mergeCell ref="P28:Q29"/>
    <mergeCell ref="S10:T11"/>
    <mergeCell ref="S12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Statistics</vt:lpstr>
      <vt:lpstr>Regression 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Chaube</dc:creator>
  <cp:lastModifiedBy>Arunachalam, NaveenX</cp:lastModifiedBy>
  <dcterms:created xsi:type="dcterms:W3CDTF">2023-01-24T03:03:26Z</dcterms:created>
  <dcterms:modified xsi:type="dcterms:W3CDTF">2023-08-16T15:09:34Z</dcterms:modified>
</cp:coreProperties>
</file>