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E:\Blinkit\"/>
    </mc:Choice>
  </mc:AlternateContent>
  <xr:revisionPtr revIDLastSave="0" documentId="8_{6889C5A9-D593-4FE7-9681-B0249763BC0B}" xr6:coauthVersionLast="47" xr6:coauthVersionMax="47" xr10:uidLastSave="{00000000-0000-0000-0000-000000000000}"/>
  <bookViews>
    <workbookView xWindow="-110" yWindow="-110" windowWidth="19420" windowHeight="10300" activeTab="1" xr2:uid="{F8420BDF-C08E-4FBB-891B-F574F63AC6D0}"/>
  </bookViews>
  <sheets>
    <sheet name="SheetDesign" sheetId="2" r:id="rId1"/>
    <sheet name="Dashboard1" sheetId="4" r:id="rId2"/>
    <sheet name="RawData" sheetId="1" r:id="rId3"/>
  </sheets>
  <definedNames>
    <definedName name="_xlchart.v2.0" hidden="1">SheetDesign!$D$95:$D$97</definedName>
    <definedName name="_xlchart.v2.1" hidden="1">SheetDesign!$E$94</definedName>
    <definedName name="_xlchart.v2.2" hidden="1">SheetDesign!$E$95:$E$97</definedName>
    <definedName name="_xlchart.v2.3" hidden="1">SheetDesign!$D$95:$D$97</definedName>
    <definedName name="_xlchart.v2.4" hidden="1">SheetDesign!$E$94</definedName>
    <definedName name="_xlchart.v2.5" hidden="1">SheetDesign!$E$95:$E$97</definedName>
    <definedName name="Slicer_Item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97" i="2" l="1"/>
  <c r="D7" i="2"/>
  <c r="A7" i="2"/>
  <c r="C7" i="2"/>
  <c r="E96" i="2"/>
  <c r="E95" i="2"/>
  <c r="B7" i="2"/>
</calcChain>
</file>

<file path=xl/sharedStrings.xml><?xml version="1.0" encoding="utf-8"?>
<sst xmlns="http://schemas.openxmlformats.org/spreadsheetml/2006/main" count="59751" uniqueCount="1627">
  <si>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</si>
  <si>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</si>
  <si>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</si>
  <si>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</si>
  <si>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</si>
  <si>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</si>
  <si>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</si>
  <si>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</si>
  <si>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</si>
  <si>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</si>
  <si>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</si>
  <si>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</si>
  <si>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</si>
  <si>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</si>
  <si>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</si>
  <si>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</si>
  <si>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</si>
  <si>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</si>
  <si>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</si>
  <si>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</si>
  <si>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</si>
  <si>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</si>
  <si>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</si>
  <si>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</si>
  <si>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</si>
  <si>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</si>
  <si>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</si>
  <si>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</si>
  <si>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</si>
  <si>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</si>
  <si>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</si>
  <si>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</si>
  <si>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</si>
  <si>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</si>
  <si>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</si>
  <si>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</si>
  <si>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</si>
  <si>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</si>
  <si>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</si>
  <si>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</si>
  <si>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</si>
  <si>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</si>
  <si>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</si>
  <si>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</si>
  <si>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</si>
  <si>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</si>
  <si>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</si>
  <si>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</si>
  <si>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</si>
  <si>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</si>
  <si>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</si>
  <si>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</si>
  <si>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</si>
  <si>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</si>
  <si>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</si>
  <si>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</si>
  <si>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</si>
  <si>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</si>
  <si>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</si>
  <si>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</si>
  <si>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</si>
  <si>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</si>
  <si>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</si>
  <si>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</si>
  <si>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</si>
  <si>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</si>
  <si>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</si>
  <si>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</si>
  <si>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</si>
  <si>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</si>
  <si>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</si>
  <si>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</si>
  <si>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</si>
  <si>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</si>
  <si>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</si>
  <si>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</si>
  <si>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</si>
  <si>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</si>
  <si>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</si>
  <si>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</si>
  <si>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</si>
  <si>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</si>
  <si>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</si>
  <si>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</si>
  <si>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</si>
  <si>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</si>
  <si>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</si>
  <si>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</si>
  <si>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</si>
  <si>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</si>
  <si>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</si>
  <si>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</si>
  <si>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</si>
  <si>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</si>
  <si>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</si>
  <si>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</si>
  <si>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</si>
  <si>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</si>
  <si>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</si>
  <si>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</si>
  <si>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</si>
  <si>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</si>
  <si>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</si>
  <si>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</si>
  <si>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</si>
  <si>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</si>
  <si>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</si>
  <si>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</si>
  <si>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</si>
  <si>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</si>
  <si>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</si>
  <si>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</si>
  <si>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</si>
  <si>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</si>
  <si>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</si>
  <si>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</si>
  <si>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</si>
  <si>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</si>
  <si>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</si>
  <si>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</si>
  <si>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</si>
  <si>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</si>
  <si>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</si>
  <si>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</si>
  <si>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</si>
  <si>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</si>
  <si>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</si>
  <si>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</si>
  <si>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</si>
  <si>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</si>
  <si>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</si>
  <si>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</si>
  <si>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</si>
  <si>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</si>
  <si>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</si>
  <si>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</si>
  <si>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</si>
  <si>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</si>
  <si>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</si>
  <si>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</si>
  <si>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</si>
  <si>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</si>
  <si>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</si>
  <si>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</si>
  <si>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</si>
  <si>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</si>
  <si>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</si>
  <si>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</si>
  <si>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</si>
  <si>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</si>
  <si>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</si>
  <si>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</si>
  <si>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</si>
  <si>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</si>
  <si>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</si>
  <si>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</si>
  <si>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</si>
  <si>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</si>
  <si>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</si>
  <si>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</si>
  <si>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</si>
  <si>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</si>
  <si>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</si>
  <si>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</si>
  <si>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</si>
  <si>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</si>
  <si>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</si>
  <si>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</si>
  <si>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</si>
  <si>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</si>
  <si>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</si>
  <si>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</si>
  <si>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</si>
  <si>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</si>
  <si>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</si>
  <si>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</si>
  <si>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</si>
  <si>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</si>
  <si>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</si>
  <si>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</si>
  <si>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</si>
  <si>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</si>
  <si>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</si>
  <si>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</si>
  <si>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</si>
  <si>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</si>
  <si>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</si>
  <si>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</si>
  <si>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</si>
  <si>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</si>
  <si>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</si>
  <si>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</si>
  <si>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</si>
  <si>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</si>
  <si>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</si>
  <si>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</si>
  <si>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</si>
  <si>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</si>
  <si>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</si>
  <si>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</si>
  <si>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</si>
  <si>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</si>
  <si>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</si>
  <si>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</si>
  <si>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</si>
  <si>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</si>
  <si>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</si>
  <si>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</si>
  <si>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</si>
  <si>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</si>
  <si>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</si>
  <si>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</si>
  <si>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</si>
  <si>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</si>
  <si>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</si>
  <si>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</si>
  <si>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</si>
  <si>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</si>
  <si>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</si>
  <si>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</si>
  <si>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</si>
  <si>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</si>
  <si>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</si>
  <si>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</si>
  <si>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</si>
  <si>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</si>
  <si>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</si>
  <si>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</si>
  <si>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</si>
  <si>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</si>
  <si>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</si>
  <si>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</si>
  <si>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</si>
  <si>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</si>
  <si>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</si>
  <si>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</si>
  <si>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</si>
  <si>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</si>
  <si>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</si>
  <si>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</si>
  <si>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</si>
  <si>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</si>
  <si>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</si>
  <si>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</si>
  <si>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</si>
  <si>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</si>
  <si>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</si>
  <si>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</si>
  <si>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</si>
  <si>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</si>
  <si>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</si>
  <si>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</si>
  <si>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</si>
  <si>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</si>
  <si>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</si>
  <si>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</si>
  <si>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</si>
  <si>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</si>
  <si>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</si>
  <si>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</si>
  <si>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</si>
  <si>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</si>
  <si>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</si>
  <si>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</si>
  <si>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</si>
  <si>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</si>
  <si>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</si>
  <si>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</si>
  <si>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</si>
  <si>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</si>
  <si>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</si>
  <si>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</si>
  <si>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</si>
  <si>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</si>
  <si>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</si>
  <si>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</si>
  <si>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</si>
  <si>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</si>
  <si>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</si>
  <si>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</si>
  <si>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</si>
  <si>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</si>
  <si>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</si>
  <si>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</si>
  <si>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</si>
  <si>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</si>
  <si>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</si>
  <si>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</si>
  <si>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</si>
  <si>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</si>
  <si>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</si>
  <si>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</si>
  <si>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</si>
  <si>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</si>
  <si>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</si>
  <si>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</si>
  <si>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</si>
  <si>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</si>
  <si>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</si>
  <si>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</si>
  <si>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</si>
  <si>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</si>
  <si>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</si>
  <si>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</si>
  <si>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</si>
  <si>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</si>
  <si>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</si>
  <si>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</si>
  <si>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</si>
  <si>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</si>
  <si>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</si>
  <si>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</si>
  <si>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</si>
  <si>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</si>
  <si>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</si>
  <si>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</si>
  <si>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</si>
  <si>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</si>
  <si>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</si>
  <si>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</si>
  <si>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</si>
  <si>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</si>
  <si>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</si>
  <si>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</si>
  <si>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</si>
  <si>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</si>
  <si>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</si>
  <si>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</si>
  <si>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</si>
  <si>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</si>
  <si>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</si>
  <si>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</si>
  <si>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</si>
  <si>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</si>
  <si>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</si>
  <si>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</si>
  <si>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</si>
  <si>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</si>
  <si>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</si>
  <si>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</si>
  <si>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</si>
  <si>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</si>
  <si>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</si>
  <si>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</si>
  <si>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</si>
  <si>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</si>
  <si>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</si>
  <si>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</si>
  <si>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</si>
  <si>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</si>
  <si>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</si>
  <si>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</si>
  <si>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</si>
  <si>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</si>
  <si>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</si>
  <si>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</si>
  <si>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</si>
  <si>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</si>
  <si>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</si>
  <si>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</si>
  <si>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</si>
  <si>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</si>
  <si>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</si>
  <si>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</si>
  <si>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</si>
  <si>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</si>
  <si>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</si>
  <si>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</si>
  <si>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</si>
  <si>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</si>
  <si>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</si>
  <si>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</si>
  <si>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</si>
  <si>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</si>
  <si>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</si>
  <si>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</si>
  <si>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</si>
  <si>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</si>
  <si>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</si>
  <si>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</si>
  <si>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</si>
  <si>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</si>
  <si>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</si>
  <si>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</si>
  <si>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</si>
  <si>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</si>
  <si>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</si>
  <si>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</si>
  <si>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</si>
  <si>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</si>
  <si>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</si>
  <si>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</si>
  <si>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</si>
  <si>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</si>
  <si>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</si>
  <si>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</si>
  <si>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</si>
  <si>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</si>
  <si>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</si>
  <si>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</si>
  <si>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</si>
  <si>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</si>
  <si>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</si>
  <si>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</si>
  <si>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</si>
  <si>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</si>
  <si>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</si>
  <si>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</si>
  <si>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</si>
  <si>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</si>
  <si>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</si>
  <si>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</si>
  <si>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</si>
  <si>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</si>
  <si>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</si>
  <si>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</si>
  <si>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</si>
  <si>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</si>
  <si>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</si>
  <si>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</si>
  <si>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</si>
  <si>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</si>
  <si>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</si>
  <si>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</si>
  <si>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</si>
  <si>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</si>
  <si>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</si>
  <si>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</si>
  <si>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</si>
  <si>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</si>
  <si>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</si>
  <si>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</si>
  <si>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</si>
  <si>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</si>
  <si>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</si>
  <si>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</si>
  <si>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</si>
  <si>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</si>
  <si>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</si>
  <si>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</si>
  <si>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</si>
  <si>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</si>
  <si>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</si>
  <si>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</si>
  <si>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</si>
  <si>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</si>
  <si>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</si>
  <si>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</si>
  <si>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</si>
  <si>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</si>
  <si>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</si>
  <si>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</si>
  <si>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</si>
  <si>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</si>
  <si>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</si>
  <si>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</si>
  <si>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</si>
  <si>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</si>
  <si>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</si>
  <si>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</si>
  <si>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</si>
  <si>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</si>
  <si>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</si>
  <si>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</si>
  <si>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</si>
  <si>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</si>
  <si>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</si>
  <si>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</si>
  <si>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</si>
  <si>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</si>
  <si>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</si>
  <si>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</si>
  <si>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</si>
  <si>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</si>
  <si>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</si>
  <si>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</si>
  <si>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</si>
  <si>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</si>
  <si>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</si>
  <si>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</si>
  <si>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</si>
  <si>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</si>
  <si>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</si>
  <si>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</si>
  <si>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</si>
  <si>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</si>
  <si>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</si>
  <si>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</si>
  <si>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</si>
  <si>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</si>
  <si>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</si>
  <si>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</si>
  <si>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</si>
  <si>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</si>
  <si>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</si>
  <si>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</si>
  <si>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</si>
  <si>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</si>
  <si>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</si>
  <si>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</si>
  <si>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</si>
  <si>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</si>
  <si>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</si>
  <si>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</si>
  <si>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</si>
  <si>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</si>
  <si>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</si>
  <si>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</si>
  <si>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</si>
  <si>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</si>
  <si>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</si>
  <si>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</si>
  <si>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</si>
  <si>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</si>
  <si>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</si>
  <si>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</si>
  <si>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</si>
  <si>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</si>
  <si>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</si>
  <si>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</si>
  <si>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</si>
  <si>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</si>
  <si>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</si>
  <si>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</si>
  <si>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</si>
  <si>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</si>
  <si>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</si>
  <si>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</si>
  <si>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</si>
  <si>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</si>
  <si>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</si>
  <si>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</si>
  <si>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</si>
  <si>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</si>
  <si>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</si>
  <si>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</si>
  <si>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</si>
  <si>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</si>
  <si>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</si>
  <si>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</si>
  <si>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</si>
  <si>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</si>
  <si>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</si>
  <si>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</si>
  <si>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</si>
  <si>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</si>
  <si>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</si>
  <si>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</si>
  <si>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</si>
  <si>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</si>
  <si>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</si>
  <si>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</si>
  <si>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</si>
  <si>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</si>
  <si>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</si>
  <si>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</si>
  <si>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</si>
  <si>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</si>
  <si>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</si>
  <si>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</si>
  <si>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</si>
  <si>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</si>
  <si>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</si>
  <si>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</si>
  <si>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</si>
  <si>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</si>
  <si>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</si>
  <si>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</si>
  <si>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</si>
  <si>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</si>
  <si>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</si>
  <si>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</si>
  <si>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</si>
  <si>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</si>
  <si>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</si>
  <si>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</si>
  <si>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</si>
  <si>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</si>
  <si>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</si>
  <si>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</si>
  <si>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</si>
  <si>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</si>
  <si>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</si>
  <si>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</si>
  <si>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</si>
  <si>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</si>
  <si>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</si>
  <si>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</si>
  <si>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</si>
  <si>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</si>
  <si>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</si>
  <si>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</si>
  <si>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</si>
  <si>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</si>
  <si>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</si>
  <si>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</si>
  <si>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</si>
  <si>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</si>
  <si>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</si>
  <si>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</si>
  <si>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</si>
  <si>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</si>
  <si>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</si>
  <si>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</si>
  <si>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</si>
  <si>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</si>
  <si>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</si>
  <si>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</si>
  <si>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</si>
  <si>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</si>
  <si>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</si>
  <si>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</si>
  <si>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</si>
  <si>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</si>
  <si>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</si>
  <si>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</si>
  <si>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</si>
  <si>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</si>
  <si>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</si>
  <si>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</si>
  <si>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</si>
  <si>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</si>
  <si>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</si>
  <si>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</si>
  <si>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</si>
  <si>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</si>
  <si>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</si>
  <si>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</si>
  <si>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</si>
  <si>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</si>
  <si>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</si>
  <si>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</si>
  <si>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</si>
  <si>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</si>
  <si>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</si>
  <si>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</si>
  <si>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</si>
  <si>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</si>
  <si>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</si>
  <si>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</si>
  <si>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</si>
  <si>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</si>
  <si>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</si>
  <si>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</si>
  <si>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</si>
  <si>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</si>
  <si>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</si>
  <si>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</si>
  <si>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</si>
  <si>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</si>
  <si>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</si>
  <si>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</si>
  <si>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</si>
  <si>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</si>
  <si>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</si>
  <si>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</si>
  <si>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</si>
  <si>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</si>
  <si>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</si>
  <si>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</si>
  <si>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</si>
  <si>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</si>
  <si>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</si>
  <si>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</si>
  <si>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</si>
  <si>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</si>
  <si>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</si>
  <si>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</si>
  <si>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</si>
  <si>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</si>
  <si>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</si>
  <si>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</si>
  <si>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</si>
  <si>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</si>
  <si>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</si>
  <si>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</si>
  <si>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</si>
  <si>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</si>
  <si>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</si>
  <si>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</si>
  <si>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</si>
  <si>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</si>
  <si>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</si>
  <si>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</si>
  <si>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</si>
  <si>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</si>
  <si>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</si>
  <si>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</si>
  <si>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</si>
  <si>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</si>
  <si>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</si>
  <si>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</si>
  <si>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</si>
  <si>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</si>
  <si>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</si>
  <si>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</si>
  <si>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</si>
  <si>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</si>
  <si>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</si>
  <si>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</si>
  <si>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</si>
  <si>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</si>
  <si>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</si>
  <si>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</si>
  <si>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</si>
  <si>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</si>
  <si>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</si>
  <si>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</si>
  <si>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</si>
  <si>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</si>
  <si>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</si>
  <si>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</si>
  <si>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</si>
  <si>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</si>
  <si>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</si>
  <si>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</si>
  <si>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</si>
  <si>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</si>
  <si>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</si>
  <si>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</si>
  <si>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</si>
  <si>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</si>
  <si>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</si>
  <si>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</si>
  <si>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</si>
  <si>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</si>
  <si>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</si>
  <si>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</si>
  <si>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</si>
  <si>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</si>
  <si>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</si>
  <si>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</si>
  <si>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</si>
  <si>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</si>
  <si>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</si>
  <si>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</si>
  <si>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</si>
  <si>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</si>
  <si>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</si>
  <si>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</si>
  <si>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</si>
  <si>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</si>
  <si>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</si>
  <si>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</si>
  <si>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</si>
  <si>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</si>
  <si>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</si>
  <si>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</si>
  <si>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</si>
  <si>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</si>
  <si>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</si>
  <si>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</si>
  <si>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</si>
  <si>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</si>
  <si>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</si>
  <si>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</si>
  <si>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</si>
  <si>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</si>
  <si>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</si>
  <si>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</si>
  <si>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</si>
  <si>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</si>
  <si>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</si>
  <si>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</si>
  <si>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</si>
  <si>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</si>
  <si>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</si>
  <si>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</si>
  <si>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</si>
  <si>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</si>
  <si>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</si>
  <si>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</si>
  <si>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</si>
  <si>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</si>
  <si>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</si>
  <si>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</si>
  <si>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</si>
  <si>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</si>
  <si>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</si>
  <si>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</si>
  <si>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</si>
  <si>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</si>
  <si>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</si>
  <si>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</si>
  <si>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</si>
  <si>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</si>
  <si>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</si>
  <si>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</si>
  <si>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</si>
  <si>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</si>
  <si>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</si>
  <si>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</si>
  <si>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</si>
  <si>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</si>
  <si>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</si>
  <si>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</si>
  <si>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</si>
  <si>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</si>
  <si>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</si>
  <si>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</si>
  <si>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</si>
  <si>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</si>
  <si>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</si>
  <si>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</si>
  <si>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</si>
  <si>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</si>
  <si>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</si>
  <si>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</si>
  <si>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</si>
  <si>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</si>
  <si>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</si>
  <si>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</si>
  <si>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</si>
  <si>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</si>
  <si>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</si>
  <si>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</si>
  <si>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</si>
  <si>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</si>
  <si>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</si>
  <si>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</si>
  <si>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</si>
  <si>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</si>
  <si>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</si>
  <si>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</si>
  <si>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</si>
  <si>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</si>
  <si>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</si>
  <si>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</si>
  <si>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</si>
  <si>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</si>
  <si>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</si>
  <si>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</si>
  <si>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</si>
  <si>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</si>
  <si>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</si>
  <si>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</si>
  <si>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</si>
  <si>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</si>
  <si>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</si>
  <si>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</si>
  <si>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</si>
  <si>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</si>
  <si>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</si>
  <si>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</si>
  <si>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</si>
  <si>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</si>
  <si>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</si>
  <si>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</si>
  <si>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</si>
  <si>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</si>
  <si>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</si>
  <si>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</si>
  <si>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</si>
  <si>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</si>
  <si>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</si>
  <si>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</si>
  <si>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</si>
  <si>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</si>
  <si>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</si>
  <si>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</si>
  <si>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</si>
  <si>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</si>
  <si>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</si>
  <si>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</si>
  <si>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</si>
  <si>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</si>
  <si>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</si>
  <si>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</si>
  <si>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</si>
  <si>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</si>
  <si>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</si>
  <si>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</si>
  <si>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</si>
  <si>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</si>
  <si>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</si>
  <si>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</si>
  <si>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</si>
  <si>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</si>
  <si>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</si>
  <si>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</si>
  <si>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</si>
  <si>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</si>
  <si>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</si>
  <si>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</si>
  <si>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</si>
  <si>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</si>
  <si>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</si>
  <si>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</si>
  <si>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</si>
  <si>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</si>
  <si>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</si>
  <si>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</si>
  <si>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</si>
  <si>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</si>
  <si>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</si>
  <si>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</si>
  <si>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</si>
  <si>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</si>
  <si>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</si>
  <si>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</si>
  <si>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</si>
  <si>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</si>
  <si>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</si>
  <si>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</si>
  <si>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</si>
  <si>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</si>
  <si>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</si>
  <si>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</si>
  <si>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</si>
  <si>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</si>
  <si>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</si>
  <si>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</si>
  <si>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</si>
  <si>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</si>
  <si>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</si>
  <si>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</si>
  <si>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</si>
  <si>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</si>
  <si>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</si>
  <si>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</si>
  <si>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</si>
  <si>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</si>
  <si>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</si>
  <si>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</si>
  <si>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</si>
  <si>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</si>
  <si>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</si>
  <si>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</si>
  <si>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</si>
  <si>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</si>
  <si>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</si>
  <si>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</si>
  <si>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</si>
  <si>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</si>
  <si>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</si>
  <si>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</si>
  <si>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</si>
  <si>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</si>
  <si>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</si>
  <si>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</si>
  <si>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</si>
  <si>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</si>
  <si>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</si>
  <si>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</si>
  <si>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</si>
  <si>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</si>
  <si>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</si>
  <si>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</si>
  <si>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</si>
  <si>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</si>
  <si>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</si>
  <si>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</si>
  <si>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</si>
  <si>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</si>
  <si>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</si>
  <si>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</si>
  <si>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</si>
  <si>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</si>
  <si>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</si>
  <si>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</si>
  <si>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</si>
  <si>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</si>
  <si>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</si>
  <si>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</si>
  <si>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</si>
  <si>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</si>
  <si>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</si>
  <si>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</si>
  <si>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</si>
  <si>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</si>
  <si>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</si>
  <si>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</si>
  <si>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</si>
  <si>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</si>
  <si>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</si>
  <si>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</si>
  <si>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</si>
  <si>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</si>
  <si>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</si>
  <si>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</si>
  <si>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</si>
  <si>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</si>
  <si>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</si>
  <si>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</si>
  <si>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</si>
  <si>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</si>
  <si>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</si>
  <si>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</si>
  <si>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</si>
  <si>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</si>
  <si>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</si>
  <si>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</si>
  <si>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</si>
  <si>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</si>
  <si>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</si>
  <si>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</si>
  <si>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</si>
  <si>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</si>
  <si>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</si>
  <si>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</si>
  <si>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</si>
  <si>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</si>
  <si>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</si>
  <si>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</si>
  <si>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</si>
  <si>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</si>
  <si>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</si>
  <si>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</si>
  <si>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</si>
  <si>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</si>
  <si>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</si>
  <si>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</si>
  <si>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</si>
  <si>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</si>
  <si>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</si>
  <si>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</si>
  <si>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</si>
  <si>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</si>
  <si>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</si>
  <si>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</si>
  <si>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</si>
  <si>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</si>
  <si>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</si>
  <si>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</si>
  <si>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</si>
  <si>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</si>
  <si>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</si>
  <si>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</si>
  <si>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</si>
  <si>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</si>
  <si>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</si>
  <si>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</si>
  <si>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</si>
  <si>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</si>
  <si>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</si>
  <si>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</si>
  <si>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</si>
  <si>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</si>
  <si>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</si>
  <si>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</si>
  <si>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</si>
  <si>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</si>
  <si>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</si>
  <si>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</si>
  <si>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</si>
  <si>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</si>
  <si>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</si>
  <si>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</si>
  <si>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</si>
  <si>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</si>
  <si>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</si>
  <si>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</si>
  <si>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</si>
  <si>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</si>
  <si>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</si>
  <si>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</si>
  <si>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</si>
  <si>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</si>
  <si>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</si>
  <si>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</si>
  <si>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</si>
  <si>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</si>
  <si>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</si>
  <si>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</si>
  <si>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</si>
  <si>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</si>
  <si>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</si>
  <si>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</si>
  <si>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</si>
  <si>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</si>
  <si>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</si>
  <si>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</si>
  <si>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</si>
  <si>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</si>
  <si>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</si>
  <si>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</si>
  <si>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</si>
  <si>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</si>
  <si>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</si>
  <si>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</si>
  <si>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</si>
  <si>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</si>
  <si>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</si>
  <si>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</si>
  <si>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</si>
  <si>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</si>
  <si>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</si>
  <si>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</si>
  <si>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</si>
  <si>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</si>
  <si>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</si>
  <si>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</si>
  <si>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</si>
  <si>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</si>
  <si>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</si>
  <si>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</si>
  <si>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</si>
  <si>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</si>
  <si>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</si>
  <si>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</si>
  <si>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</si>
  <si>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</si>
  <si>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</si>
  <si>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</si>
  <si>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</si>
  <si>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</si>
  <si>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</si>
  <si>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</si>
  <si>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</si>
  <si>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</si>
  <si>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</si>
  <si>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</si>
  <si>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</si>
  <si>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</si>
  <si>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</si>
  <si>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</si>
  <si>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</si>
  <si>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</si>
  <si>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</si>
  <si>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</si>
  <si>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</si>
  <si>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</si>
  <si>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</si>
  <si>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</si>
  <si>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</si>
  <si>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</si>
  <si>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</si>
  <si>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</si>
  <si>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</si>
  <si>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</si>
  <si>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</si>
  <si>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</si>
  <si>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</si>
  <si>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</si>
  <si>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</si>
  <si>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</si>
  <si>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</si>
  <si>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</si>
  <si>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</si>
  <si>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</si>
  <si>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</si>
  <si>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</si>
  <si>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</si>
  <si>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</si>
  <si>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</si>
  <si>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</si>
  <si>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</si>
  <si>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</si>
  <si>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</si>
  <si>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</si>
  <si>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</si>
  <si>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</si>
  <si>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</si>
  <si>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</si>
  <si>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</si>
  <si>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</si>
  <si>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</si>
  <si>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</si>
  <si>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</si>
  <si>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</si>
  <si>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</si>
  <si>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</si>
  <si>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</si>
  <si>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</si>
  <si>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</si>
  <si>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</si>
  <si>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</si>
  <si>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</si>
  <si>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</si>
  <si>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</si>
  <si>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</si>
  <si>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</si>
  <si>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</si>
  <si>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</si>
  <si>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</si>
  <si>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</si>
  <si>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</si>
  <si>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</si>
  <si>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</si>
  <si>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</si>
  <si>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</si>
  <si>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</si>
  <si>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</si>
  <si>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</si>
  <si>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</si>
  <si>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</si>
  <si>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</si>
  <si>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</si>
  <si>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</si>
  <si>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</si>
  <si>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</si>
  <si>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</si>
  <si>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</si>
  <si>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</si>
  <si>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</si>
  <si>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</si>
  <si>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</si>
  <si>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</si>
  <si>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</si>
  <si>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</si>
  <si>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</si>
  <si>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</si>
  <si>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</si>
  <si>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</si>
  <si>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</si>
  <si>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</si>
  <si>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</si>
  <si>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</si>
  <si>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</si>
  <si>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</si>
  <si>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</si>
  <si>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</si>
  <si>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</si>
  <si>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</si>
  <si>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</si>
  <si>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</si>
  <si>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</si>
  <si>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</si>
  <si>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</si>
  <si>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</si>
  <si>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</si>
  <si>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</si>
  <si>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</si>
  <si>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</si>
  <si>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</si>
  <si>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</si>
  <si>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</si>
  <si>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</si>
  <si>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</si>
  <si>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</si>
  <si>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</si>
  <si>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</si>
  <si>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</si>
  <si>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</si>
  <si>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</si>
  <si>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</si>
  <si>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</si>
  <si>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</si>
  <si>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</si>
  <si>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</si>
  <si>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</si>
  <si>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</si>
  <si>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</si>
  <si>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</si>
  <si>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</si>
  <si>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</si>
  <si>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</si>
  <si>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</si>
  <si>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</si>
  <si>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</si>
  <si>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</si>
  <si>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</si>
  <si>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</si>
  <si>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</si>
  <si>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</si>
  <si>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</si>
  <si>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</si>
  <si>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</si>
  <si>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</si>
  <si>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</si>
  <si>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</si>
  <si>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</si>
  <si>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</si>
  <si>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</si>
  <si>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</si>
  <si>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</si>
  <si>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</si>
  <si>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</si>
  <si>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</si>
  <si>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</si>
  <si>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</si>
  <si>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</si>
  <si>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</si>
  <si>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</si>
  <si>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</si>
  <si>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</si>
  <si>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</si>
  <si>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</si>
  <si>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</si>
  <si>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</si>
  <si>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</si>
  <si>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</si>
  <si>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</si>
  <si>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</si>
  <si>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</si>
  <si>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</si>
  <si>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</si>
  <si>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</si>
  <si>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</si>
  <si>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</si>
  <si>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</si>
  <si>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</si>
  <si>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</si>
  <si>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</si>
  <si>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</si>
  <si>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</si>
  <si>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</si>
  <si>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</si>
  <si>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</si>
  <si>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</si>
  <si>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</si>
  <si>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</si>
  <si>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</si>
  <si>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</si>
  <si>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</si>
  <si>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</si>
  <si>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</si>
  <si>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</si>
  <si>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</si>
  <si>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</si>
  <si>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</si>
  <si>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</si>
  <si>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</si>
  <si>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</si>
  <si>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</si>
  <si>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</si>
  <si>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</si>
  <si>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</si>
  <si>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</si>
  <si>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</si>
  <si>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</si>
  <si>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</si>
  <si>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</si>
  <si>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</si>
  <si>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</si>
  <si>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</si>
  <si>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</si>
  <si>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</si>
  <si>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</si>
  <si>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</si>
  <si>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</si>
  <si>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</si>
  <si>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</si>
  <si>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</si>
  <si>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</si>
  <si>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</si>
  <si>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</si>
  <si>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</si>
  <si>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</si>
  <si>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</si>
  <si>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</si>
  <si>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</si>
  <si>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</si>
  <si>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</si>
  <si>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</si>
  <si>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</si>
  <si>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</si>
  <si>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</si>
  <si>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</si>
  <si>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</si>
  <si>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</si>
  <si>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</si>
  <si>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</si>
  <si>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</si>
  <si>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</si>
  <si>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</si>
  <si>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</si>
  <si>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</si>
  <si>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</si>
  <si>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</si>
  <si>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</si>
  <si>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</si>
  <si>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</si>
  <si>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</si>
  <si>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</si>
  <si>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</si>
  <si>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</si>
  <si>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</si>
  <si>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</si>
  <si>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</si>
  <si>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</si>
  <si>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</si>
  <si>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</si>
  <si>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</si>
  <si>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</si>
  <si>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</si>
  <si>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</si>
  <si>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</si>
  <si>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</si>
  <si>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</si>
  <si>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</si>
  <si>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</si>
  <si>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</si>
  <si>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</si>
  <si>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</si>
  <si>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</si>
  <si>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</si>
  <si>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</si>
  <si>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</si>
  <si>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</si>
  <si>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</si>
  <si>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</si>
  <si>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</si>
  <si>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</si>
  <si>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</si>
  <si>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</si>
  <si>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</si>
  <si>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</si>
  <si>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</si>
  <si>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</si>
  <si>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</si>
  <si>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</si>
  <si>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</si>
  <si>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</si>
  <si>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</si>
  <si>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</si>
  <si>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</si>
  <si>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</si>
  <si>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</si>
  <si>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</si>
  <si>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</si>
  <si>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</si>
  <si>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</si>
  <si>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</si>
  <si>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</si>
  <si>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</si>
  <si>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</si>
  <si>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</si>
  <si>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</si>
  <si>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</si>
  <si>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</si>
  <si>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</si>
  <si>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</si>
  <si>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</si>
  <si>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</si>
  <si>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</si>
  <si>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</si>
  <si>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</si>
  <si>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</si>
  <si>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</si>
  <si>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</si>
  <si>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</si>
  <si>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</si>
  <si>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</si>
  <si>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</si>
  <si>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</si>
  <si>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</si>
  <si>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</si>
  <si>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</si>
  <si>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</si>
  <si>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</si>
  <si>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</si>
  <si>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</si>
  <si>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</si>
  <si>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</si>
  <si>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</si>
  <si>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</si>
  <si>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</si>
  <si>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</si>
  <si>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</si>
  <si>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</si>
  <si>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</si>
  <si>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</si>
  <si>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</si>
  <si>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</si>
  <si>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</si>
  <si>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</si>
  <si>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</si>
  <si>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</si>
  <si>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</si>
  <si>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</si>
  <si>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</si>
  <si>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</si>
  <si>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</si>
  <si>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</si>
  <si>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</si>
  <si>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</si>
  <si>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</si>
  <si>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</si>
  <si>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</si>
  <si>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</si>
  <si>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</si>
  <si>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</si>
  <si>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</si>
  <si>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</si>
  <si>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</si>
  <si>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</si>
  <si>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</si>
  <si>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</si>
  <si>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</si>
  <si>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</si>
  <si>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</si>
  <si>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</si>
  <si>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</si>
  <si>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</si>
  <si>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</si>
  <si>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</si>
  <si>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</si>
  <si>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</si>
  <si>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</si>
  <si>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</si>
  <si>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</si>
  <si>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</si>
  <si>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</si>
  <si>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</si>
  <si>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</si>
  <si>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</si>
  <si>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</si>
  <si>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</si>
  <si>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</si>
  <si>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</si>
  <si>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</si>
  <si>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</si>
  <si>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</si>
  <si>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</si>
  <si>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</si>
  <si>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</si>
  <si>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</si>
  <si>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</si>
  <si>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</si>
  <si>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</si>
  <si>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</si>
  <si>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</si>
  <si>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</si>
  <si>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</si>
  <si>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</si>
  <si>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</si>
  <si>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</si>
  <si>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</si>
  <si>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</si>
  <si>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</si>
  <si>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</si>
  <si>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</si>
  <si>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</si>
  <si>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</si>
  <si>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</si>
  <si>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</si>
  <si>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</si>
  <si>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</si>
  <si>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</si>
  <si>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</si>
  <si>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</si>
  <si>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</si>
  <si>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</si>
  <si>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</si>
  <si>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</si>
  <si>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</si>
  <si>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</si>
  <si>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</si>
  <si>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</si>
  <si>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</si>
  <si>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</si>
  <si>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</si>
  <si>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</si>
  <si>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</si>
  <si>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</si>
  <si>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</si>
  <si>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</si>
  <si>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</si>
  <si>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</si>
  <si>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</si>
  <si>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</si>
  <si>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</si>
  <si>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</si>
  <si>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</si>
  <si>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</si>
  <si>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</si>
  <si>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</si>
  <si>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</si>
  <si>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</si>
  <si>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</si>
  <si>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</si>
  <si>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</si>
  <si>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</si>
  <si>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</si>
  <si>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</si>
  <si>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</si>
  <si>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</si>
  <si>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</si>
  <si>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</si>
  <si>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</si>
  <si>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</si>
  <si>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</si>
  <si>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</si>
  <si>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</si>
  <si>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</si>
  <si>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</si>
  <si>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</si>
  <si>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</si>
  <si>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</si>
  <si>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</si>
  <si>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</si>
  <si>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</si>
  <si>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</si>
  <si>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</si>
  <si>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</si>
  <si>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</si>
  <si>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</si>
  <si>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</si>
  <si>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</si>
  <si>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</si>
  <si>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</si>
  <si>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</si>
  <si>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</si>
  <si>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</si>
  <si>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</si>
  <si>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</si>
  <si>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</si>
  <si>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</si>
  <si>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</si>
  <si>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</si>
  <si>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</si>
  <si>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</si>
  <si>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</si>
  <si>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</si>
  <si>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</si>
  <si>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</si>
  <si>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</si>
  <si>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</si>
  <si>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</si>
  <si>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</si>
  <si>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Sum of Sales</t>
  </si>
  <si>
    <t>Sum of Sales2</t>
  </si>
  <si>
    <t>Average of Sales</t>
  </si>
  <si>
    <t>Average of Rating</t>
  </si>
  <si>
    <t>Count of S.No</t>
  </si>
  <si>
    <t>KPI REQUIRMENTS</t>
  </si>
  <si>
    <t>Row Labels</t>
  </si>
  <si>
    <t>Column Labels</t>
  </si>
  <si>
    <t>Total sales by Fat Content</t>
  </si>
  <si>
    <t>FAT BY OUTLET</t>
  </si>
  <si>
    <t>ITEM TYPE</t>
  </si>
  <si>
    <t>OUTLET LOCATION</t>
  </si>
  <si>
    <t>OUTLET ESTABLISMENT</t>
  </si>
  <si>
    <t>OUTLET SIZE</t>
  </si>
  <si>
    <t>Average of Sales2</t>
  </si>
  <si>
    <t>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</si>
</sst>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theme="5" tint="0.399975585192419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4" xfId="0" applyBorder="1"/>
    <xf numFmtId="0" fontId="0" fillId="0" borderId="0" xfId="0" applyBorder="1"/>
    <xf numFmtId="0" fontId="0" fillId="0" borderId="15" xfId="0" applyBorder="1"/>
    <xf numFmtId="164" fontId="0" fillId="0" borderId="0" xfId="0" applyNumberFormat="1" applyBorder="1"/>
    <xf numFmtId="165" fontId="0" fillId="0" borderId="0" xfId="0" applyNumberFormat="1" applyBorder="1"/>
    <xf numFmtId="0" fontId="0" fillId="0" borderId="16" xfId="0" applyBorder="1"/>
    <xf numFmtId="0" fontId="0" fillId="0" borderId="17" xfId="0" applyBorder="1"/>
    <xf numFmtId="0" fontId="0" fillId="0" borderId="18" xfId="0" applyBorder="1"/>
    <xf numFmtId="166" fontId="0" fillId="0" borderId="14"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3"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0" borderId="11" xfId="0" pivotButton="1" applyBorder="1"/>
    <xf numFmtId="167" fontId="0" fillId="0" borderId="22" xfId="0" applyNumberFormat="1" applyBorder="1"/>
    <xf numFmtId="167" fontId="0" fillId="0" borderId="23" xfId="0" applyNumberFormat="1" applyBorder="1"/>
    <xf numFmtId="0" fontId="0" fillId="0" borderId="10" xfId="0" pivotButton="1" applyBorder="1"/>
    <xf numFmtId="0" fontId="0" fillId="0" borderId="22" xfId="0" applyBorder="1" applyAlignment="1">
      <alignment horizontal="left"/>
    </xf>
    <xf numFmtId="167" fontId="0" fillId="0" borderId="15" xfId="0" applyNumberFormat="1" applyBorder="1"/>
    <xf numFmtId="167" fontId="0" fillId="0" borderId="18" xfId="0" applyNumberFormat="1" applyBorder="1"/>
    <xf numFmtId="0" fontId="0" fillId="0" borderId="10" xfId="0" applyBorder="1"/>
    <xf numFmtId="167" fontId="0" fillId="0" borderId="13" xfId="0" applyNumberFormat="1"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24" xfId="0" applyNumberFormat="1" applyBorder="1"/>
    <xf numFmtId="0" fontId="16" fillId="34" borderId="25" xfId="0" applyFont="1" applyFill="1" applyBorder="1"/>
    <xf numFmtId="0" fontId="16" fillId="34" borderId="10" xfId="0" applyFont="1" applyFill="1" applyBorder="1"/>
    <xf numFmtId="168" fontId="0" fillId="0" borderId="22" xfId="0" applyNumberFormat="1" applyBorder="1"/>
    <xf numFmtId="168" fontId="0" fillId="0" borderId="24" xfId="0" applyNumberFormat="1" applyBorder="1"/>
    <xf numFmtId="168" fontId="0" fillId="0" borderId="23" xfId="0" applyNumberFormat="1" applyBorder="1"/>
    <xf numFmtId="0" fontId="0" fillId="0" borderId="24" xfId="0" applyBorder="1" applyAlignment="1">
      <alignment horizontal="left"/>
    </xf>
    <xf numFmtId="1" fontId="0" fillId="0" borderId="22" xfId="0" applyNumberFormat="1" applyBorder="1"/>
    <xf numFmtId="1" fontId="0" fillId="0" borderId="24" xfId="0" applyNumberFormat="1" applyBorder="1"/>
    <xf numFmtId="1" fontId="0" fillId="0" borderId="23" xfId="0" applyNumberFormat="1" applyBorder="1"/>
    <xf numFmtId="0" fontId="0" fillId="35" borderId="11" xfId="0" applyFill="1" applyBorder="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ill>
        <patternFill>
          <bgColor rgb="FFF0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96F340D0-E3DC-40A3-98E4-9758208EB446}">
      <tableStyleElement type="wholeTable" dxfId="112"/>
      <tableStyleElement type="headerRow" dxfId="111"/>
    </tableStyle>
  </tableStyles>
  <colors>
    <mruColors>
      <color rgb="FFF0D200"/>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2D-436B-9323-6AAB1D6EB5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2D-436B-9323-6AAB1D6EB5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SheetDesign!$A$13:$A$14</c:f>
              <c:strCache>
                <c:ptCount val="2"/>
                <c:pt idx="0">
                  <c:v>Low Fat</c:v>
                </c:pt>
                <c:pt idx="1">
                  <c:v>Regular</c:v>
                </c:pt>
              </c:strCache>
            </c:strRef>
          </c:cat>
          <c:val>
            <c:numRef>
              <c:f>SheetDesign!$B$13:$B$14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01C1-47F8-95C3-194FABFF9EE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Excel.xlsx]SheetDesign!PivotTable12</c:name>
    <c:fmtId val="4"/>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58376098510075"/>
          <c:y val="0.25955012070482592"/>
          <c:w val="0.66618244933288884"/>
          <c:h val="0.50730185231144098"/>
        </c:manualLayout>
      </c:layout>
      <c:barChart>
        <c:barDir val="bar"/>
        <c:grouping val="clustered"/>
        <c:varyColors val="0"/>
        <c:ser>
          <c:idx val="0"/>
          <c:order val="0"/>
          <c:tx>
            <c:strRef>
              <c:f>SheetDesign!$B$22:$B$23</c:f>
              <c:strCache>
                <c:ptCount val="1"/>
                <c:pt idx="0">
                  <c:v>Regular</c:v>
                </c:pt>
              </c:strCache>
            </c:strRef>
          </c:tx>
          <c:spPr>
            <a:solidFill>
              <a:schemeClr val="accent1"/>
            </a:solidFill>
            <a:ln>
              <a:noFill/>
            </a:ln>
            <a:effectLst/>
          </c:spPr>
          <c:invertIfNegative val="0"/>
          <c:cat>
            <c:strRef>
              <c:f>SheetDesign!$A$24:$A$26</c:f>
              <c:strCache>
                <c:ptCount val="3"/>
                <c:pt idx="0">
                  <c:v>Tier 1</c:v>
                </c:pt>
                <c:pt idx="1">
                  <c:v>Tier 2</c:v>
                </c:pt>
                <c:pt idx="2">
                  <c:v>Tier 3</c:v>
                </c:pt>
              </c:strCache>
            </c:strRef>
          </c:cat>
          <c:val>
            <c:numRef>
              <c:f>SheetDesign!$B$24:$B$26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4-6EE1-4D94-A97A-2ECC9AD89410}"/>
            </c:ext>
          </c:extLst>
        </c:ser>
        <c:ser>
          <c:idx val="1"/>
          <c:order val="1"/>
          <c:tx>
            <c:strRef>
              <c:f>SheetDesign!$C$22:$C$23</c:f>
              <c:strCache>
                <c:ptCount val="1"/>
                <c:pt idx="0">
                  <c:v>Low Fat</c:v>
                </c:pt>
              </c:strCache>
            </c:strRef>
          </c:tx>
          <c:spPr>
            <a:solidFill>
              <a:schemeClr val="accent2"/>
            </a:solidFill>
            <a:ln>
              <a:noFill/>
            </a:ln>
            <a:effectLst/>
          </c:spPr>
          <c:invertIfNegative val="0"/>
          <c:cat>
            <c:strRef>
              <c:f>SheetDesign!$A$24:$A$26</c:f>
              <c:strCache>
                <c:ptCount val="3"/>
                <c:pt idx="0">
                  <c:v>Tier 1</c:v>
                </c:pt>
                <c:pt idx="1">
                  <c:v>Tier 2</c:v>
                </c:pt>
                <c:pt idx="2">
                  <c:v>Tier 3</c:v>
                </c:pt>
              </c:strCache>
            </c:strRef>
          </c:cat>
          <c:val>
            <c:numRef>
              <c:f>SheetDesign!$C$24:$C$26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6EE1-4D94-A97A-2ECC9AD89410}"/>
            </c:ext>
          </c:extLst>
        </c:ser>
        <c:dLbls>
          <c:showLegendKey val="0"/>
          <c:showVal val="0"/>
          <c:showCatName val="0"/>
          <c:showSerName val="0"/>
          <c:showPercent val="0"/>
          <c:showBubbleSize val="0"/>
        </c:dLbls>
        <c:gapWidth val="182"/>
        <c:axId val="637608336"/>
        <c:axId val="637612080"/>
      </c:barChart>
      <c:catAx>
        <c:axId val="63760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612080"/>
        <c:crosses val="autoZero"/>
        <c:auto val="1"/>
        <c:lblAlgn val="ctr"/>
        <c:lblOffset val="100"/>
        <c:noMultiLvlLbl val="0"/>
      </c:catAx>
      <c:valAx>
        <c:axId val="637612080"/>
        <c:scaling>
          <c:orientation val="minMax"/>
        </c:scaling>
        <c:delete val="1"/>
        <c:axPos val="b"/>
        <c:numFmt formatCode="&quot;$&quot;0.0,&quot;k&quot;" sourceLinked="1"/>
        <c:majorTickMark val="none"/>
        <c:minorTickMark val="none"/>
        <c:tickLblPos val="nextTo"/>
        <c:crossAx val="637608336"/>
        <c:crosses val="autoZero"/>
        <c:crossBetween val="between"/>
      </c:valAx>
      <c:spPr>
        <a:noFill/>
        <a:ln>
          <a:noFill/>
        </a:ln>
        <a:effectLst/>
      </c:spPr>
    </c:plotArea>
    <c:legend>
      <c:legendPos val="r"/>
      <c:layout>
        <c:manualLayout>
          <c:xMode val="edge"/>
          <c:yMode val="edge"/>
          <c:x val="0.23350463950344408"/>
          <c:y val="8.5026952276126791E-2"/>
          <c:w val="0.44393037712391215"/>
          <c:h val="0.193411095819326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SheetDesign!$B$34</c:f>
              <c:strCache>
                <c:ptCount val="1"/>
                <c:pt idx="0">
                  <c:v>Total</c:v>
                </c:pt>
              </c:strCache>
            </c:strRef>
          </c:tx>
          <c:spPr>
            <a:solidFill>
              <a:schemeClr val="accent1"/>
            </a:solidFill>
            <a:ln>
              <a:noFill/>
            </a:ln>
            <a:effectLst/>
          </c:spPr>
          <c:invertIfNegative val="0"/>
          <c:cat>
            <c:strRef>
              <c:f>SheetDesign!$A$35:$A$50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178-488C-8781-D539A66AEAB9}"/>
            </c:ext>
          </c:extLst>
        </c:ser>
        <c:dLbls>
          <c:showLegendKey val="0"/>
          <c:showVal val="0"/>
          <c:showCatName val="0"/>
          <c:showSerName val="0"/>
          <c:showPercent val="0"/>
          <c:showBubbleSize val="0"/>
        </c:dLbls>
        <c:gapWidth val="182"/>
        <c:axId val="1176748543"/>
        <c:axId val="1176758111"/>
      </c:barChart>
      <c:catAx>
        <c:axId val="1176748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758111"/>
        <c:crosses val="autoZero"/>
        <c:auto val="1"/>
        <c:lblAlgn val="ctr"/>
        <c:lblOffset val="100"/>
        <c:noMultiLvlLbl val="0"/>
      </c:catAx>
      <c:valAx>
        <c:axId val="1176758111"/>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74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Excel.xlsx]SheetDesign!PivotTable3</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SheetDesign!$B$57</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F9C-493C-936D-D7D308ACEC0F}"/>
            </c:ext>
          </c:extLst>
        </c:ser>
        <c:dLbls>
          <c:showLegendKey val="0"/>
          <c:showVal val="1"/>
          <c:showCatName val="0"/>
          <c:showSerName val="0"/>
          <c:showPercent val="0"/>
          <c:showBubbleSize val="0"/>
        </c:dLbls>
        <c:axId val="929592703"/>
        <c:axId val="929591871"/>
      </c:areaChart>
      <c:catAx>
        <c:axId val="929592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591871"/>
        <c:crosses val="autoZero"/>
        <c:auto val="1"/>
        <c:lblAlgn val="ctr"/>
        <c:lblOffset val="100"/>
        <c:noMultiLvlLbl val="0"/>
      </c:catAx>
      <c:valAx>
        <c:axId val="929591871"/>
        <c:scaling>
          <c:orientation val="minMax"/>
        </c:scaling>
        <c:delete val="1"/>
        <c:axPos val="l"/>
        <c:numFmt formatCode="&quot;$&quot;0.0,&quot;k&quot;" sourceLinked="1"/>
        <c:majorTickMark val="none"/>
        <c:minorTickMark val="none"/>
        <c:tickLblPos val="nextTo"/>
        <c:crossAx val="929592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Excel.xlsx]SheetDesign!PivotTable4</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SheetDesign!$B$76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58-40D1-B492-6DA014CAF1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58-40D1-B492-6DA014CAF1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58-40D1-B492-6DA014CAF1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SheetDesign!$A$77:$A$79</c:f>
              <c:strCache>
                <c:ptCount val="3"/>
                <c:pt idx="0">
                  <c:v>High</c:v>
                </c:pt>
                <c:pt idx="1">
                  <c:v>Medium</c:v>
                </c:pt>
                <c:pt idx="2">
                  <c:v>Small</c:v>
                </c:pt>
              </c:strCache>
            </c:strRef>
          </c:cat>
          <c:val>
            <c:numRef>
              <c:f>SheetDesign!$B$77:$B$79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977-4A3F-B2BE-A56B606D28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SheetDesign!$A$106:$A$109</c:f>
              <c:strCache>
                <c:ptCount val="4"/>
                <c:pt idx="0">
                  <c:v>Grocery Store</c:v>
                </c:pt>
                <c:pt idx="1">
                  <c:v>Supermarket Type3</c:v>
                </c:pt>
                <c:pt idx="2">
                  <c:v>Supermarket Type2</c:v>
                </c:pt>
                <c:pt idx="3">
                  <c:v>Supermarket Type1</c:v>
                </c:pt>
              </c:strCache>
            </c:strRef>
          </c:cat>
          <c:val>
            <c:numRef>
              <c:f>SheetDesign!$B$106:$B$109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E9A-4CB0-9100-9901D7C63D2C}"/>
            </c:ext>
          </c:extLst>
        </c:ser>
        <c:dLbls>
          <c:dLblPos val="outEnd"/>
          <c:showLegendKey val="0"/>
          <c:showVal val="1"/>
          <c:showCatName val="0"/>
          <c:showSerName val="0"/>
          <c:showPercent val="0"/>
          <c:showBubbleSize val="0"/>
        </c:dLbls>
        <c:gapWidth val="182"/>
        <c:axId val="1296233375"/>
        <c:axId val="1296235039"/>
      </c:barChart>
      <c:catAx>
        <c:axId val="129623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35039"/>
        <c:crosses val="autoZero"/>
        <c:auto val="1"/>
        <c:lblAlgn val="ctr"/>
        <c:lblOffset val="100"/>
        <c:noMultiLvlLbl val="0"/>
      </c:catAx>
      <c:valAx>
        <c:axId val="1296235039"/>
        <c:scaling>
          <c:orientation val="minMax"/>
        </c:scaling>
        <c:delete val="1"/>
        <c:axPos val="b"/>
        <c:numFmt formatCode="&quot;$&quot;0.0,&quot;k&quot;" sourceLinked="1"/>
        <c:majorTickMark val="none"/>
        <c:minorTickMark val="none"/>
        <c:tickLblPos val="nextTo"/>
        <c:crossAx val="129623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SheetDesign!$A$114:$A$117</c:f>
              <c:strCache>
                <c:ptCount val="4"/>
                <c:pt idx="0">
                  <c:v>Grocery Store</c:v>
                </c:pt>
                <c:pt idx="1">
                  <c:v>Supermarket Type3</c:v>
                </c:pt>
                <c:pt idx="2">
                  <c:v>Supermarket Type2</c:v>
                </c:pt>
                <c:pt idx="3">
                  <c:v>Supermarket Type1</c:v>
                </c:pt>
              </c:strCache>
            </c:strRef>
          </c:cat>
          <c:val>
            <c:numRef>
              <c:f>SheetDesign!$B$114:$B$117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C42-448C-9D79-A3063BF69A59}"/>
            </c:ext>
          </c:extLst>
        </c:ser>
        <c:dLbls>
          <c:dLblPos val="outEnd"/>
          <c:showLegendKey val="0"/>
          <c:showVal val="1"/>
          <c:showCatName val="0"/>
          <c:showSerName val="0"/>
          <c:showPercent val="0"/>
          <c:showBubbleSize val="0"/>
        </c:dLbls>
        <c:gapWidth val="182"/>
        <c:axId val="1303727807"/>
        <c:axId val="1303714911"/>
      </c:barChart>
      <c:catAx>
        <c:axId val="1303727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14911"/>
        <c:crosses val="autoZero"/>
        <c:auto val="1"/>
        <c:lblAlgn val="ctr"/>
        <c:lblOffset val="100"/>
        <c:noMultiLvlLbl val="0"/>
      </c:catAx>
      <c:valAx>
        <c:axId val="1303714911"/>
        <c:scaling>
          <c:orientation val="minMax"/>
        </c:scaling>
        <c:delete val="1"/>
        <c:axPos val="b"/>
        <c:numFmt formatCode="\$0" sourceLinked="1"/>
        <c:majorTickMark val="out"/>
        <c:minorTickMark val="none"/>
        <c:tickLblPos val="nextTo"/>
        <c:crossAx val="130372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SheetDesign!$A$122:$A$125</c:f>
              <c:strCache>
                <c:ptCount val="4"/>
                <c:pt idx="0">
                  <c:v>Grocery Store</c:v>
                </c:pt>
                <c:pt idx="1">
                  <c:v>Supermarket Type3</c:v>
                </c:pt>
                <c:pt idx="2">
                  <c:v>Supermarket Type2</c:v>
                </c:pt>
                <c:pt idx="3">
                  <c:v>Supermarket Type1</c:v>
                </c:pt>
              </c:strCache>
            </c:strRef>
          </c:cat>
          <c:val>
            <c:numRef>
              <c:f>SheetDesign!$B$122:$B$125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694-4D97-AE66-1854206D088C}"/>
            </c:ext>
          </c:extLst>
        </c:ser>
        <c:dLbls>
          <c:dLblPos val="outEnd"/>
          <c:showLegendKey val="0"/>
          <c:showVal val="1"/>
          <c:showCatName val="0"/>
          <c:showSerName val="0"/>
          <c:showPercent val="0"/>
          <c:showBubbleSize val="0"/>
        </c:dLbls>
        <c:gapWidth val="182"/>
        <c:axId val="1265990079"/>
        <c:axId val="1265987999"/>
      </c:barChart>
      <c:catAx>
        <c:axId val="126599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987999"/>
        <c:crosses val="autoZero"/>
        <c:auto val="1"/>
        <c:lblAlgn val="ctr"/>
        <c:lblOffset val="100"/>
        <c:noMultiLvlLbl val="0"/>
      </c:catAx>
      <c:valAx>
        <c:axId val="1265987999"/>
        <c:scaling>
          <c:orientation val="minMax"/>
        </c:scaling>
        <c:delete val="1"/>
        <c:axPos val="b"/>
        <c:numFmt formatCode="0" sourceLinked="1"/>
        <c:majorTickMark val="none"/>
        <c:minorTickMark val="none"/>
        <c:tickLblPos val="nextTo"/>
        <c:crossAx val="126599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noFill/>
          </a:ln>
          <a:effectLst/>
        </c:spPr>
        <c:dLbl>
          <c:idx val="0"/>
          <c:layout>
            <c:manualLayout>
              <c:x val="0.13692150293161973"/>
              <c:y val="0.109171700552356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3109592267701"/>
                  <c:h val="0.29577623692560812"/>
                </c:manualLayout>
              </c15:layout>
            </c:ext>
          </c:extLst>
        </c:dLbl>
      </c:pivotFmt>
      <c:pivotFmt>
        <c:idx val="6"/>
        <c:spPr>
          <a:solidFill>
            <a:schemeClr val="accent6">
              <a:lumMod val="75000"/>
            </a:schemeClr>
          </a:solidFill>
          <a:ln w="19050">
            <a:noFill/>
          </a:ln>
          <a:effectLst/>
        </c:spPr>
        <c:dLbl>
          <c:idx val="0"/>
          <c:layout>
            <c:manualLayout>
              <c:x val="-0.11959309503928039"/>
              <c:y val="-8.3582324597485005E-2"/>
            </c:manualLayout>
          </c:layout>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3074966194482"/>
                  <c:h val="0.26274626865671641"/>
                </c:manualLayout>
              </c15:layout>
            </c:ext>
          </c:extLst>
        </c:dLbl>
      </c:pivotFmt>
      <c:pivotFmt>
        <c:idx val="7"/>
        <c:spPr>
          <a:solidFill>
            <a:schemeClr val="accent6">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noFill/>
          </a:ln>
          <a:effectLst/>
        </c:spPr>
        <c:dLbl>
          <c:idx val="0"/>
          <c:layout>
            <c:manualLayout>
              <c:x val="0.13692150293161973"/>
              <c:y val="0.109171700552356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3109592267701"/>
                  <c:h val="0.29577623692560812"/>
                </c:manualLayout>
              </c15:layout>
            </c:ext>
          </c:extLst>
        </c:dLbl>
      </c:pivotFmt>
      <c:pivotFmt>
        <c:idx val="9"/>
        <c:spPr>
          <a:solidFill>
            <a:schemeClr val="accent6">
              <a:lumMod val="75000"/>
            </a:schemeClr>
          </a:solidFill>
          <a:ln w="19050">
            <a:noFill/>
          </a:ln>
          <a:effectLst/>
        </c:spPr>
        <c:dLbl>
          <c:idx val="0"/>
          <c:layout>
            <c:manualLayout>
              <c:x val="-0.11959309503928039"/>
              <c:y val="-8.3582324597485005E-2"/>
            </c:manualLayout>
          </c:layout>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3074966194482"/>
                  <c:h val="0.26274626865671641"/>
                </c:manualLayout>
              </c15:layout>
            </c:ext>
          </c:extLst>
        </c:dLbl>
      </c:pivotFmt>
      <c:pivotFmt>
        <c:idx val="10"/>
        <c:spPr>
          <a:solidFill>
            <a:schemeClr val="accent6">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noFill/>
          </a:ln>
          <a:effectLst/>
        </c:spPr>
        <c:dLbl>
          <c:idx val="0"/>
          <c:layout>
            <c:manualLayout>
              <c:x val="0.13692150293161973"/>
              <c:y val="0.109171700552356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3109592267701"/>
                  <c:h val="0.29577623692560812"/>
                </c:manualLayout>
              </c15:layout>
            </c:ext>
          </c:extLst>
        </c:dLbl>
      </c:pivotFmt>
      <c:pivotFmt>
        <c:idx val="12"/>
        <c:spPr>
          <a:solidFill>
            <a:schemeClr val="accent6">
              <a:lumMod val="75000"/>
            </a:schemeClr>
          </a:solidFill>
          <a:ln w="19050">
            <a:noFill/>
          </a:ln>
          <a:effectLst/>
        </c:spPr>
        <c:dLbl>
          <c:idx val="0"/>
          <c:layout>
            <c:manualLayout>
              <c:x val="-0.11959309503928039"/>
              <c:y val="-8.3582324597485005E-2"/>
            </c:manualLayout>
          </c:layout>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3074966194482"/>
                  <c:h val="0.26274626865671641"/>
                </c:manualLayout>
              </c15:layout>
            </c:ext>
          </c:extLst>
        </c:dLbl>
      </c:pivotFmt>
    </c:pivotFmts>
    <c:plotArea>
      <c:layout>
        <c:manualLayout>
          <c:layoutTarget val="inner"/>
          <c:xMode val="edge"/>
          <c:yMode val="edge"/>
          <c:x val="0.21296097457544746"/>
          <c:y val="0.26126598241693694"/>
          <c:w val="0.59704455456511252"/>
          <c:h val="0.61957472801800439"/>
        </c:manualLayout>
      </c:layout>
      <c:doughnutChart>
        <c:varyColors val="1"/>
        <c:ser>
          <c:idx val="0"/>
          <c:order val="0"/>
          <c:tx>
            <c:strRef>
              <c:f>SheetDesign!$B$12</c:f>
              <c:strCache>
                <c:ptCount val="1"/>
                <c:pt idx="0">
                  <c:v>Total</c:v>
                </c:pt>
              </c:strCache>
            </c:strRef>
          </c:tx>
          <c:spPr>
            <a:solidFill>
              <a:schemeClr val="accent6">
                <a:lumMod val="75000"/>
              </a:schemeClr>
            </a:solidFill>
            <a:ln>
              <a:noFill/>
            </a:ln>
          </c:spPr>
          <c:dPt>
            <c:idx val="0"/>
            <c:bubble3D val="0"/>
            <c:spPr>
              <a:solidFill>
                <a:srgbClr val="D09E00"/>
              </a:solidFill>
              <a:ln w="19050">
                <a:noFill/>
              </a:ln>
              <a:effectLst/>
            </c:spPr>
            <c:extLst>
              <c:ext xmlns:c16="http://schemas.microsoft.com/office/drawing/2014/chart" uri="{C3380CC4-5D6E-409C-BE32-E72D297353CC}">
                <c16:uniqueId val="{00000001-80E6-4FBF-92EF-025E452EBA50}"/>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80E6-4FBF-92EF-025E452EBA50}"/>
              </c:ext>
            </c:extLst>
          </c:dPt>
          <c:dLbls>
            <c:dLbl>
              <c:idx val="0"/>
              <c:layout>
                <c:manualLayout>
                  <c:x val="0.13692150293161973"/>
                  <c:y val="0.109171700552356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3109592267701"/>
                      <c:h val="0.29577623692560812"/>
                    </c:manualLayout>
                  </c15:layout>
                </c:ext>
                <c:ext xmlns:c16="http://schemas.microsoft.com/office/drawing/2014/chart" uri="{C3380CC4-5D6E-409C-BE32-E72D297353CC}">
                  <c16:uniqueId val="{00000001-80E6-4FBF-92EF-025E452EBA50}"/>
                </c:ext>
              </c:extLst>
            </c:dLbl>
            <c:dLbl>
              <c:idx val="1"/>
              <c:layout>
                <c:manualLayout>
                  <c:x val="-0.11959309503928039"/>
                  <c:y val="-8.3582324597485005E-2"/>
                </c:manualLayout>
              </c:layout>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3074966194482"/>
                      <c:h val="0.26274626865671641"/>
                    </c:manualLayout>
                  </c15:layout>
                </c:ext>
                <c:ext xmlns:c16="http://schemas.microsoft.com/office/drawing/2014/chart" uri="{C3380CC4-5D6E-409C-BE32-E72D297353CC}">
                  <c16:uniqueId val="{00000003-80E6-4FBF-92EF-025E452EBA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SheetDesign!$A$13:$A$14</c:f>
              <c:strCache>
                <c:ptCount val="2"/>
                <c:pt idx="0">
                  <c:v>Low Fat</c:v>
                </c:pt>
                <c:pt idx="1">
                  <c:v>Regular</c:v>
                </c:pt>
              </c:strCache>
            </c:strRef>
          </c:cat>
          <c:val>
            <c:numRef>
              <c:f>SheetDesign!$B$13:$B$14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80E6-4FBF-92EF-025E452EBA5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Excel.xlsx]SheetDesign!PivotTable12</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D09E00"/>
          </a:solidFill>
          <a:ln>
            <a:noFill/>
          </a:ln>
          <a:effectLst/>
        </c:spPr>
      </c:pivotFmt>
    </c:pivotFmts>
    <c:plotArea>
      <c:layout>
        <c:manualLayout>
          <c:layoutTarget val="inner"/>
          <c:xMode val="edge"/>
          <c:yMode val="edge"/>
          <c:x val="0.20397229435628542"/>
          <c:y val="0.14103538781790206"/>
          <c:w val="0.78359615102200031"/>
          <c:h val="0.7954704846409999"/>
        </c:manualLayout>
      </c:layout>
      <c:barChart>
        <c:barDir val="bar"/>
        <c:grouping val="clustered"/>
        <c:varyColors val="0"/>
        <c:ser>
          <c:idx val="0"/>
          <c:order val="0"/>
          <c:tx>
            <c:strRef>
              <c:f>SheetDesign!$B$22:$B$23</c:f>
              <c:strCache>
                <c:ptCount val="1"/>
                <c:pt idx="0">
                  <c:v>Regular</c:v>
                </c:pt>
              </c:strCache>
            </c:strRef>
          </c:tx>
          <c:spPr>
            <a:solidFill>
              <a:schemeClr val="accent6">
                <a:lumMod val="75000"/>
              </a:schemeClr>
            </a:solidFill>
            <a:ln>
              <a:noFill/>
            </a:ln>
            <a:effectLst/>
          </c:spPr>
          <c:invertIfNegative val="0"/>
          <c:cat>
            <c:strRef>
              <c:f>SheetDesign!$A$24:$A$26</c:f>
              <c:strCache>
                <c:ptCount val="3"/>
                <c:pt idx="0">
                  <c:v>Tier 1</c:v>
                </c:pt>
                <c:pt idx="1">
                  <c:v>Tier 2</c:v>
                </c:pt>
                <c:pt idx="2">
                  <c:v>Tier 3</c:v>
                </c:pt>
              </c:strCache>
            </c:strRef>
          </c:cat>
          <c:val>
            <c:numRef>
              <c:f>SheetDesign!$B$24:$B$26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E88-4EDA-BEF0-733F230B52F7}"/>
            </c:ext>
          </c:extLst>
        </c:ser>
        <c:ser>
          <c:idx val="1"/>
          <c:order val="1"/>
          <c:tx>
            <c:strRef>
              <c:f>SheetDesign!$C$22:$C$23</c:f>
              <c:strCache>
                <c:ptCount val="1"/>
                <c:pt idx="0">
                  <c:v>Low Fat</c:v>
                </c:pt>
              </c:strCache>
            </c:strRef>
          </c:tx>
          <c:spPr>
            <a:solidFill>
              <a:srgbClr val="D09E00"/>
            </a:solidFill>
            <a:ln>
              <a:noFill/>
            </a:ln>
            <a:effectLst/>
          </c:spPr>
          <c:invertIfNegative val="0"/>
          <c:cat>
            <c:strRef>
              <c:f>SheetDesign!$A$24:$A$26</c:f>
              <c:strCache>
                <c:ptCount val="3"/>
                <c:pt idx="0">
                  <c:v>Tier 1</c:v>
                </c:pt>
                <c:pt idx="1">
                  <c:v>Tier 2</c:v>
                </c:pt>
                <c:pt idx="2">
                  <c:v>Tier 3</c:v>
                </c:pt>
              </c:strCache>
            </c:strRef>
          </c:cat>
          <c:val>
            <c:numRef>
              <c:f>SheetDesign!$C$24:$C$26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E88-4EDA-BEF0-733F230B52F7}"/>
            </c:ext>
          </c:extLst>
        </c:ser>
        <c:dLbls>
          <c:showLegendKey val="0"/>
          <c:showVal val="0"/>
          <c:showCatName val="0"/>
          <c:showSerName val="0"/>
          <c:showPercent val="0"/>
          <c:showBubbleSize val="0"/>
        </c:dLbls>
        <c:gapWidth val="60"/>
        <c:axId val="637608336"/>
        <c:axId val="637612080"/>
      </c:barChart>
      <c:catAx>
        <c:axId val="63760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637612080"/>
        <c:crosses val="autoZero"/>
        <c:auto val="1"/>
        <c:lblAlgn val="ctr"/>
        <c:lblOffset val="100"/>
        <c:noMultiLvlLbl val="0"/>
      </c:catAx>
      <c:valAx>
        <c:axId val="637612080"/>
        <c:scaling>
          <c:orientation val="minMax"/>
        </c:scaling>
        <c:delete val="1"/>
        <c:axPos val="b"/>
        <c:numFmt formatCode="&quot;$&quot;0.0,&quot;k&quot;" sourceLinked="1"/>
        <c:majorTickMark val="none"/>
        <c:minorTickMark val="none"/>
        <c:tickLblPos val="nextTo"/>
        <c:crossAx val="637608336"/>
        <c:crosses val="autoZero"/>
        <c:crossBetween val="between"/>
      </c:valAx>
      <c:spPr>
        <a:noFill/>
        <a:ln>
          <a:noFill/>
        </a:ln>
        <a:effectLst/>
      </c:spPr>
    </c:plotArea>
    <c:legend>
      <c:legendPos val="r"/>
      <c:layout>
        <c:manualLayout>
          <c:xMode val="edge"/>
          <c:yMode val="edge"/>
          <c:x val="0.24921753045551889"/>
          <c:y val="3.3067607928319302E-2"/>
          <c:w val="0.45726401669670808"/>
          <c:h val="0.11834012127794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SheetDesign!$B$34</c:f>
              <c:strCache>
                <c:ptCount val="1"/>
                <c:pt idx="0">
                  <c:v>Total</c:v>
                </c:pt>
              </c:strCache>
            </c:strRef>
          </c:tx>
          <c:spPr>
            <a:solidFill>
              <a:srgbClr val="D09E00"/>
            </a:solidFill>
            <a:ln>
              <a:noFill/>
            </a:ln>
            <a:effectLst/>
          </c:spPr>
          <c:invertIfNegative val="0"/>
          <c:cat>
            <c:strRef>
              <c:f>SheetDesign!$A$35:$A$50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95B-4FE3-863B-B7FAA7416A6A}"/>
            </c:ext>
          </c:extLst>
        </c:ser>
        <c:dLbls>
          <c:showLegendKey val="0"/>
          <c:showVal val="0"/>
          <c:showCatName val="0"/>
          <c:showSerName val="0"/>
          <c:showPercent val="0"/>
          <c:showBubbleSize val="0"/>
        </c:dLbls>
        <c:gapWidth val="182"/>
        <c:axId val="1176748543"/>
        <c:axId val="1176758111"/>
      </c:barChart>
      <c:catAx>
        <c:axId val="1176748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758111"/>
        <c:crosses val="autoZero"/>
        <c:auto val="1"/>
        <c:lblAlgn val="ctr"/>
        <c:lblOffset val="100"/>
        <c:noMultiLvlLbl val="0"/>
      </c:catAx>
      <c:valAx>
        <c:axId val="1176758111"/>
        <c:scaling>
          <c:orientation val="minMax"/>
        </c:scaling>
        <c:delete val="1"/>
        <c:axPos val="b"/>
        <c:numFmt formatCode="&quot;$&quot;0.0,&quot;k&quot;" sourceLinked="1"/>
        <c:majorTickMark val="out"/>
        <c:minorTickMark val="none"/>
        <c:tickLblPos val="nextTo"/>
        <c:crossAx val="117674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a:solidFill>
              <a:schemeClr val="bg2">
                <a:lumMod val="75000"/>
              </a:schemeClr>
            </a:solidFill>
          </a:ln>
          <a:effectLst/>
        </c:spPr>
        <c:dLbl>
          <c:idx val="0"/>
          <c:layout>
            <c:manualLayout>
              <c:x val="0"/>
              <c:y val="-0.188798673507073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5000"/>
            </a:srgbClr>
          </a:solidFill>
          <a:ln w="25400">
            <a:solidFill>
              <a:schemeClr val="bg2">
                <a:lumMod val="75000"/>
              </a:schemeClr>
            </a:solidFill>
          </a:ln>
          <a:effectLst/>
        </c:spPr>
        <c:dLbl>
          <c:idx val="0"/>
          <c:layout>
            <c:manualLayout>
              <c:x val="-4.6264235815003012E-3"/>
              <c:y val="-0.26250459627815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a:solidFill>
              <a:schemeClr val="bg2">
                <a:lumMod val="75000"/>
              </a:schemeClr>
            </a:solidFill>
          </a:ln>
          <a:effectLst/>
        </c:spPr>
        <c:dLbl>
          <c:idx val="0"/>
          <c:layout>
            <c:manualLayout>
              <c:x val="-1.1566058953750701E-2"/>
              <c:y val="-0.26250459627815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5400">
            <a:solidFill>
              <a:schemeClr val="bg2">
                <a:lumMod val="75000"/>
              </a:schemeClr>
            </a:solidFill>
          </a:ln>
          <a:effectLst/>
        </c:spPr>
        <c:dLbl>
          <c:idx val="0"/>
          <c:layout>
            <c:manualLayout>
              <c:x val="-9.2528471630005608E-3"/>
              <c:y val="-0.26250459627815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5000"/>
            </a:srgbClr>
          </a:solidFill>
          <a:ln w="25400">
            <a:solidFill>
              <a:schemeClr val="bg2">
                <a:lumMod val="75000"/>
              </a:schemeClr>
            </a:solidFill>
          </a:ln>
          <a:effectLst/>
        </c:spPr>
        <c:dLbl>
          <c:idx val="0"/>
          <c:layout>
            <c:manualLayout>
              <c:x val="-1.1566058953750786E-2"/>
              <c:y val="-0.262504596278156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5400">
            <a:solidFill>
              <a:schemeClr val="bg2">
                <a:lumMod val="75000"/>
              </a:schemeClr>
            </a:solidFill>
          </a:ln>
          <a:effectLst/>
        </c:spPr>
        <c:dLbl>
          <c:idx val="0"/>
          <c:layout>
            <c:manualLayout>
              <c:x val="-1.616236025844978E-2"/>
              <c:y val="-0.2707819511211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5000"/>
            </a:srgbClr>
          </a:solidFill>
          <a:ln w="25400">
            <a:solidFill>
              <a:schemeClr val="bg2">
                <a:lumMod val="75000"/>
              </a:schemeClr>
            </a:solidFill>
          </a:ln>
          <a:effectLst/>
        </c:spPr>
        <c:dLbl>
          <c:idx val="0"/>
          <c:layout>
            <c:manualLayout>
              <c:x val="-9.252811152774024E-3"/>
              <c:y val="-0.36058590834945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5000"/>
            </a:srgbClr>
          </a:solidFill>
          <a:ln w="25400">
            <a:solidFill>
              <a:schemeClr val="bg2">
                <a:lumMod val="75000"/>
              </a:schemeClr>
            </a:solidFill>
          </a:ln>
          <a:effectLst/>
        </c:spPr>
        <c:dLbl>
          <c:idx val="0"/>
          <c:layout>
            <c:manualLayout>
              <c:x val="6.9496281175486585E-3"/>
              <c:y val="-0.271238136265245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5400">
            <a:solidFill>
              <a:schemeClr val="bg2">
                <a:lumMod val="75000"/>
              </a:schemeClr>
            </a:solidFill>
          </a:ln>
          <a:effectLst/>
        </c:spPr>
        <c:dLbl>
          <c:idx val="0"/>
          <c:layout>
            <c:manualLayout>
              <c:x val="-1.1566058953750701E-2"/>
              <c:y val="-0.262504596278156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76012540157889E-2"/>
          <c:y val="0.11052825106448715"/>
          <c:w val="0.90164223465730409"/>
          <c:h val="0.75170361457841528"/>
        </c:manualLayout>
      </c:layout>
      <c:areaChart>
        <c:grouping val="standard"/>
        <c:varyColors val="0"/>
        <c:ser>
          <c:idx val="0"/>
          <c:order val="0"/>
          <c:tx>
            <c:strRef>
              <c:f>SheetDesign!$B$57</c:f>
              <c:strCache>
                <c:ptCount val="1"/>
                <c:pt idx="0">
                  <c:v>Total</c:v>
                </c:pt>
              </c:strCache>
            </c:strRef>
          </c:tx>
          <c:spPr>
            <a:solidFill>
              <a:srgbClr val="FFD200">
                <a:alpha val="75000"/>
              </a:srgbClr>
            </a:solidFill>
            <a:ln w="25400">
              <a:solidFill>
                <a:schemeClr val="bg2">
                  <a:lumMod val="75000"/>
                </a:schemeClr>
              </a:solidFill>
            </a:ln>
            <a:effectLst/>
          </c:spPr>
          <c:dPt>
            <c:idx val="0"/>
            <c:bubble3D val="0"/>
            <c:extLst>
              <c:ext xmlns:c16="http://schemas.microsoft.com/office/drawing/2014/chart" uri="{C3380CC4-5D6E-409C-BE32-E72D297353CC}">
                <c16:uniqueId val="{00000002-9D8C-41F9-813C-9B12B700E448}"/>
              </c:ext>
            </c:extLst>
          </c:dPt>
          <c:dPt>
            <c:idx val="1"/>
            <c:bubble3D val="0"/>
            <c:extLst>
              <c:ext xmlns:c16="http://schemas.microsoft.com/office/drawing/2014/chart" uri="{C3380CC4-5D6E-409C-BE32-E72D297353CC}">
                <c16:uniqueId val="{00000003-9D8C-41F9-813C-9B12B700E448}"/>
              </c:ext>
            </c:extLst>
          </c:dPt>
          <c:dPt>
            <c:idx val="2"/>
            <c:bubble3D val="0"/>
            <c:extLst>
              <c:ext xmlns:c16="http://schemas.microsoft.com/office/drawing/2014/chart" uri="{C3380CC4-5D6E-409C-BE32-E72D297353CC}">
                <c16:uniqueId val="{00000004-9D8C-41F9-813C-9B12B700E448}"/>
              </c:ext>
            </c:extLst>
          </c:dPt>
          <c:dPt>
            <c:idx val="3"/>
            <c:bubble3D val="0"/>
            <c:extLst>
              <c:ext xmlns:c16="http://schemas.microsoft.com/office/drawing/2014/chart" uri="{C3380CC4-5D6E-409C-BE32-E72D297353CC}">
                <c16:uniqueId val="{00000005-9D8C-41F9-813C-9B12B700E448}"/>
              </c:ext>
            </c:extLst>
          </c:dPt>
          <c:dPt>
            <c:idx val="4"/>
            <c:bubble3D val="0"/>
            <c:extLst>
              <c:ext xmlns:c16="http://schemas.microsoft.com/office/drawing/2014/chart" uri="{C3380CC4-5D6E-409C-BE32-E72D297353CC}">
                <c16:uniqueId val="{00000006-9D8C-41F9-813C-9B12B700E448}"/>
              </c:ext>
            </c:extLst>
          </c:dPt>
          <c:dPt>
            <c:idx val="5"/>
            <c:bubble3D val="0"/>
            <c:extLst>
              <c:ext xmlns:c16="http://schemas.microsoft.com/office/drawing/2014/chart" uri="{C3380CC4-5D6E-409C-BE32-E72D297353CC}">
                <c16:uniqueId val="{00000007-9D8C-41F9-813C-9B12B700E448}"/>
              </c:ext>
            </c:extLst>
          </c:dPt>
          <c:dPt>
            <c:idx val="6"/>
            <c:bubble3D val="0"/>
            <c:extLst>
              <c:ext xmlns:c16="http://schemas.microsoft.com/office/drawing/2014/chart" uri="{C3380CC4-5D6E-409C-BE32-E72D297353CC}">
                <c16:uniqueId val="{00000008-9D8C-41F9-813C-9B12B700E448}"/>
              </c:ext>
            </c:extLst>
          </c:dPt>
          <c:dPt>
            <c:idx val="7"/>
            <c:bubble3D val="0"/>
            <c:extLst>
              <c:ext xmlns:c16="http://schemas.microsoft.com/office/drawing/2014/chart" uri="{C3380CC4-5D6E-409C-BE32-E72D297353CC}">
                <c16:uniqueId val="{00000009-9D8C-41F9-813C-9B12B700E448}"/>
              </c:ext>
            </c:extLst>
          </c:dPt>
          <c:dPt>
            <c:idx val="8"/>
            <c:bubble3D val="0"/>
            <c:extLst>
              <c:ext xmlns:c16="http://schemas.microsoft.com/office/drawing/2014/chart" uri="{C3380CC4-5D6E-409C-BE32-E72D297353CC}">
                <c16:uniqueId val="{0000000A-9D8C-41F9-813C-9B12B700E448}"/>
              </c:ext>
            </c:extLst>
          </c:dPt>
          <c:dLbls>
            <c:dLbl>
              <c:idx val="0"/>
              <c:layout>
                <c:manualLayout>
                  <c:x val="0"/>
                  <c:y val="-0.188798673507073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8C-41F9-813C-9B12B700E448}"/>
                </c:ext>
              </c:extLst>
            </c:dLbl>
            <c:dLbl>
              <c:idx val="1"/>
              <c:layout>
                <c:manualLayout>
                  <c:x val="-4.6264235815003012E-3"/>
                  <c:y val="-0.26250459627815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8C-41F9-813C-9B12B700E448}"/>
                </c:ext>
              </c:extLst>
            </c:dLbl>
            <c:dLbl>
              <c:idx val="2"/>
              <c:layout>
                <c:manualLayout>
                  <c:x val="-1.1566058953750701E-2"/>
                  <c:y val="-0.26250459627815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8C-41F9-813C-9B12B700E448}"/>
                </c:ext>
              </c:extLst>
            </c:dLbl>
            <c:dLbl>
              <c:idx val="3"/>
              <c:layout>
                <c:manualLayout>
                  <c:x val="-9.2528471630005608E-3"/>
                  <c:y val="-0.262504596278156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8C-41F9-813C-9B12B700E448}"/>
                </c:ext>
              </c:extLst>
            </c:dLbl>
            <c:dLbl>
              <c:idx val="4"/>
              <c:layout>
                <c:manualLayout>
                  <c:x val="-1.1566058953750786E-2"/>
                  <c:y val="-0.262504596278156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8C-41F9-813C-9B12B700E448}"/>
                </c:ext>
              </c:extLst>
            </c:dLbl>
            <c:dLbl>
              <c:idx val="5"/>
              <c:layout>
                <c:manualLayout>
                  <c:x val="-1.616236025844978E-2"/>
                  <c:y val="-0.2707819511211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D8C-41F9-813C-9B12B700E448}"/>
                </c:ext>
              </c:extLst>
            </c:dLbl>
            <c:dLbl>
              <c:idx val="6"/>
              <c:layout>
                <c:manualLayout>
                  <c:x val="-9.252811152774024E-3"/>
                  <c:y val="-0.36058590834945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D8C-41F9-813C-9B12B700E448}"/>
                </c:ext>
              </c:extLst>
            </c:dLbl>
            <c:dLbl>
              <c:idx val="7"/>
              <c:layout>
                <c:manualLayout>
                  <c:x val="6.9496281175486585E-3"/>
                  <c:y val="-0.271238136265245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D8C-41F9-813C-9B12B700E448}"/>
                </c:ext>
              </c:extLst>
            </c:dLbl>
            <c:dLbl>
              <c:idx val="8"/>
              <c:layout>
                <c:manualLayout>
                  <c:x val="-1.1566058953750701E-2"/>
                  <c:y val="-0.262504596278156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D8C-41F9-813C-9B12B700E4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D8C-41F9-813C-9B12B700E448}"/>
            </c:ext>
          </c:extLst>
        </c:ser>
        <c:dLbls>
          <c:showLegendKey val="0"/>
          <c:showVal val="1"/>
          <c:showCatName val="0"/>
          <c:showSerName val="0"/>
          <c:showPercent val="0"/>
          <c:showBubbleSize val="0"/>
        </c:dLbls>
        <c:axId val="929592703"/>
        <c:axId val="929591871"/>
      </c:areaChart>
      <c:catAx>
        <c:axId val="929592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Segoe UI Black" panose="020B0A02040204020203" pitchFamily="34" charset="0"/>
                <a:cs typeface="+mn-cs"/>
              </a:defRPr>
            </a:pPr>
            <a:endParaRPr lang="en-US"/>
          </a:p>
        </c:txPr>
        <c:crossAx val="929591871"/>
        <c:crosses val="autoZero"/>
        <c:auto val="1"/>
        <c:lblAlgn val="ctr"/>
        <c:lblOffset val="100"/>
        <c:noMultiLvlLbl val="0"/>
      </c:catAx>
      <c:valAx>
        <c:axId val="929591871"/>
        <c:scaling>
          <c:orientation val="minMax"/>
        </c:scaling>
        <c:delete val="1"/>
        <c:axPos val="l"/>
        <c:numFmt formatCode="&quot;$&quot;0.0,&quot;k&quot;" sourceLinked="1"/>
        <c:majorTickMark val="none"/>
        <c:minorTickMark val="none"/>
        <c:tickLblPos val="nextTo"/>
        <c:crossAx val="929592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Excel.xlsx]SheetDesign!PivotTable4</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441167530588504"/>
              <c:y val="-8.84920911434745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8674746019716"/>
                  <c:h val="0.31818618911574104"/>
                </c:manualLayout>
              </c15:layout>
            </c:ext>
          </c:extLst>
        </c:dLbl>
      </c:pivotFmt>
      <c:pivotFmt>
        <c:idx val="7"/>
        <c:spPr>
          <a:solidFill>
            <a:schemeClr val="accent6">
              <a:lumMod val="50000"/>
            </a:schemeClr>
          </a:solidFill>
          <a:ln w="19050">
            <a:solidFill>
              <a:schemeClr val="lt1"/>
            </a:solidFill>
          </a:ln>
          <a:effectLst/>
        </c:spPr>
        <c:dLbl>
          <c:idx val="0"/>
          <c:layout>
            <c:manualLayout>
              <c:x val="0.17279401760420471"/>
              <c:y val="6.19475994704201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463215919861095"/>
                  <c:h val="0.24738972893874991"/>
                </c:manualLayout>
              </c15:layout>
            </c:ext>
          </c:extLst>
        </c:dLbl>
      </c:pivotFmt>
      <c:pivotFmt>
        <c:idx val="8"/>
        <c:spPr>
          <a:solidFill>
            <a:srgbClr val="FFD200"/>
          </a:solidFill>
          <a:ln w="19050">
            <a:solidFill>
              <a:schemeClr val="lt1"/>
            </a:solidFill>
          </a:ln>
          <a:effectLst/>
        </c:spPr>
        <c:dLbl>
          <c:idx val="0"/>
          <c:layout>
            <c:manualLayout>
              <c:x val="-9.92649378966316E-2"/>
              <c:y val="-0.101769214688871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808663843988"/>
                  <c:h val="0.27393840150512161"/>
                </c:manualLayout>
              </c15:layout>
            </c:ext>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69062291432759"/>
                  <c:h val="0.15066362243936088"/>
                </c:manualLayout>
              </c15:layout>
            </c:ext>
          </c:extLst>
        </c:dLbl>
      </c:pivotFmt>
    </c:pivotFmts>
    <c:plotArea>
      <c:layout/>
      <c:doughnutChart>
        <c:varyColors val="1"/>
        <c:ser>
          <c:idx val="0"/>
          <c:order val="0"/>
          <c:tx>
            <c:strRef>
              <c:f>SheetDesign!$B$76</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CEF-4AED-A7C2-09EAA1768C3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BCEF-4AED-A7C2-09EAA1768C39}"/>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BCEF-4AED-A7C2-09EAA1768C39}"/>
              </c:ext>
            </c:extLst>
          </c:dPt>
          <c:dLbls>
            <c:dLbl>
              <c:idx val="0"/>
              <c:layout>
                <c:manualLayout>
                  <c:x val="0.15441167530588504"/>
                  <c:y val="-8.8492091143474588E-3"/>
                </c:manualLayout>
              </c:layout>
              <c:showLegendKey val="0"/>
              <c:showVal val="1"/>
              <c:showCatName val="0"/>
              <c:showSerName val="0"/>
              <c:showPercent val="1"/>
              <c:showBubbleSize val="0"/>
              <c:extLst>
                <c:ext xmlns:c15="http://schemas.microsoft.com/office/drawing/2012/chart" uri="{CE6537A1-D6FC-4f65-9D91-7224C49458BB}">
                  <c15:layout>
                    <c:manualLayout>
                      <c:w val="0.2978674746019716"/>
                      <c:h val="0.31818618911574104"/>
                    </c:manualLayout>
                  </c15:layout>
                </c:ext>
                <c:ext xmlns:c16="http://schemas.microsoft.com/office/drawing/2014/chart" uri="{C3380CC4-5D6E-409C-BE32-E72D297353CC}">
                  <c16:uniqueId val="{00000001-BCEF-4AED-A7C2-09EAA1768C39}"/>
                </c:ext>
              </c:extLst>
            </c:dLbl>
            <c:dLbl>
              <c:idx val="1"/>
              <c:layout>
                <c:manualLayout>
                  <c:x val="0.17279401760420471"/>
                  <c:y val="6.19475994704201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463215919861095"/>
                      <c:h val="0.24738972893874991"/>
                    </c:manualLayout>
                  </c15:layout>
                </c:ext>
                <c:ext xmlns:c16="http://schemas.microsoft.com/office/drawing/2014/chart" uri="{C3380CC4-5D6E-409C-BE32-E72D297353CC}">
                  <c16:uniqueId val="{00000003-BCEF-4AED-A7C2-09EAA1768C39}"/>
                </c:ext>
              </c:extLst>
            </c:dLbl>
            <c:dLbl>
              <c:idx val="2"/>
              <c:layout>
                <c:manualLayout>
                  <c:x val="-9.92649378966316E-2"/>
                  <c:y val="-0.101769214688871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808663843988"/>
                      <c:h val="0.27393840150512161"/>
                    </c:manualLayout>
                  </c15:layout>
                </c:ext>
                <c:ext xmlns:c16="http://schemas.microsoft.com/office/drawing/2014/chart" uri="{C3380CC4-5D6E-409C-BE32-E72D297353CC}">
                  <c16:uniqueId val="{00000005-BCEF-4AED-A7C2-09EAA1768C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SheetDesign!$A$77:$A$79</c:f>
              <c:strCache>
                <c:ptCount val="3"/>
                <c:pt idx="0">
                  <c:v>High</c:v>
                </c:pt>
                <c:pt idx="1">
                  <c:v>Medium</c:v>
                </c:pt>
                <c:pt idx="2">
                  <c:v>Small</c:v>
                </c:pt>
              </c:strCache>
            </c:strRef>
          </c:cat>
          <c:val>
            <c:numRef>
              <c:f>SheetDesign!$B$77:$B$79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CEF-4AED-A7C2-09EAA1768C3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557932546751085"/>
          <c:y val="8.118087583115656E-2"/>
          <c:w val="0.57906719262250905"/>
          <c:h val="9.785263342451343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SheetDesign!$B$105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SheetDesign!$A$106:$A$109</c:f>
              <c:strCache>
                <c:ptCount val="4"/>
                <c:pt idx="0">
                  <c:v>Grocery Store</c:v>
                </c:pt>
                <c:pt idx="1">
                  <c:v>Supermarket Type3</c:v>
                </c:pt>
                <c:pt idx="2">
                  <c:v>Supermarket Type2</c:v>
                </c:pt>
                <c:pt idx="3">
                  <c:v>Supermarket Type1</c:v>
                </c:pt>
              </c:strCache>
            </c:strRef>
          </c:cat>
          <c:val>
            <c:numRef>
              <c:f>SheetDesign!$B$106:$B$109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24C-4501-86C7-5BA66A9E128A}"/>
            </c:ext>
          </c:extLst>
        </c:ser>
        <c:dLbls>
          <c:dLblPos val="outEnd"/>
          <c:showLegendKey val="0"/>
          <c:showVal val="1"/>
          <c:showCatName val="0"/>
          <c:showSerName val="0"/>
          <c:showPercent val="0"/>
          <c:showBubbleSize val="0"/>
        </c:dLbls>
        <c:gapWidth val="60"/>
        <c:axId val="1296233375"/>
        <c:axId val="1296235039"/>
      </c:barChart>
      <c:catAx>
        <c:axId val="129623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35039"/>
        <c:crosses val="autoZero"/>
        <c:auto val="1"/>
        <c:lblAlgn val="ctr"/>
        <c:lblOffset val="100"/>
        <c:noMultiLvlLbl val="0"/>
      </c:catAx>
      <c:valAx>
        <c:axId val="1296235039"/>
        <c:scaling>
          <c:orientation val="minMax"/>
        </c:scaling>
        <c:delete val="1"/>
        <c:axPos val="b"/>
        <c:numFmt formatCode="&quot;$&quot;0.0,&quot;k&quot;" sourceLinked="1"/>
        <c:majorTickMark val="none"/>
        <c:minorTickMark val="none"/>
        <c:tickLblPos val="nextTo"/>
        <c:crossAx val="129623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SheetDesign!$B$113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SheetDesign!$A$114:$A$117</c:f>
              <c:strCache>
                <c:ptCount val="4"/>
                <c:pt idx="0">
                  <c:v>Grocery Store</c:v>
                </c:pt>
                <c:pt idx="1">
                  <c:v>Supermarket Type3</c:v>
                </c:pt>
                <c:pt idx="2">
                  <c:v>Supermarket Type2</c:v>
                </c:pt>
                <c:pt idx="3">
                  <c:v>Supermarket Type1</c:v>
                </c:pt>
              </c:strCache>
            </c:strRef>
          </c:cat>
          <c:val>
            <c:numRef>
              <c:f>SheetDesign!$B$114:$B$117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59E-4273-B2A7-789A1998CC00}"/>
            </c:ext>
          </c:extLst>
        </c:ser>
        <c:dLbls>
          <c:dLblPos val="outEnd"/>
          <c:showLegendKey val="0"/>
          <c:showVal val="1"/>
          <c:showCatName val="0"/>
          <c:showSerName val="0"/>
          <c:showPercent val="0"/>
          <c:showBubbleSize val="0"/>
        </c:dLbls>
        <c:gapWidth val="60"/>
        <c:axId val="1303727807"/>
        <c:axId val="1303714911"/>
      </c:barChart>
      <c:catAx>
        <c:axId val="1303727807"/>
        <c:scaling>
          <c:orientation val="minMax"/>
        </c:scaling>
        <c:delete val="1"/>
        <c:axPos val="l"/>
        <c:numFmt formatCode="General" sourceLinked="1"/>
        <c:majorTickMark val="out"/>
        <c:minorTickMark val="none"/>
        <c:tickLblPos val="nextTo"/>
        <c:crossAx val="1303714911"/>
        <c:crosses val="autoZero"/>
        <c:auto val="1"/>
        <c:lblAlgn val="ctr"/>
        <c:lblOffset val="100"/>
        <c:noMultiLvlLbl val="0"/>
      </c:catAx>
      <c:valAx>
        <c:axId val="1303714911"/>
        <c:scaling>
          <c:orientation val="minMax"/>
        </c:scaling>
        <c:delete val="1"/>
        <c:axPos val="b"/>
        <c:numFmt formatCode="\$0" sourceLinked="1"/>
        <c:majorTickMark val="out"/>
        <c:minorTickMark val="none"/>
        <c:tickLblPos val="nextTo"/>
        <c:crossAx val="130372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SheetDesign!$B$121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SheetDesign!$A$122:$A$125</c:f>
              <c:strCache>
                <c:ptCount val="4"/>
                <c:pt idx="0">
                  <c:v>Grocery Store</c:v>
                </c:pt>
                <c:pt idx="1">
                  <c:v>Supermarket Type3</c:v>
                </c:pt>
                <c:pt idx="2">
                  <c:v>Supermarket Type2</c:v>
                </c:pt>
                <c:pt idx="3">
                  <c:v>Supermarket Type1</c:v>
                </c:pt>
              </c:strCache>
            </c:strRef>
          </c:cat>
          <c:val>
            <c:numRef>
              <c:f>SheetDesign!$B$122:$B$125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FBA-418C-9F1F-DB0EF422D920}"/>
            </c:ext>
          </c:extLst>
        </c:ser>
        <c:dLbls>
          <c:dLblPos val="outEnd"/>
          <c:showLegendKey val="0"/>
          <c:showVal val="1"/>
          <c:showCatName val="0"/>
          <c:showSerName val="0"/>
          <c:showPercent val="0"/>
          <c:showBubbleSize val="0"/>
        </c:dLbls>
        <c:gapWidth val="60"/>
        <c:axId val="1265990079"/>
        <c:axId val="1265987999"/>
      </c:barChart>
      <c:catAx>
        <c:axId val="1265990079"/>
        <c:scaling>
          <c:orientation val="minMax"/>
        </c:scaling>
        <c:delete val="1"/>
        <c:axPos val="l"/>
        <c:numFmt formatCode="General" sourceLinked="1"/>
        <c:majorTickMark val="none"/>
        <c:minorTickMark val="none"/>
        <c:tickLblPos val="nextTo"/>
        <c:crossAx val="1265987999"/>
        <c:crosses val="autoZero"/>
        <c:auto val="1"/>
        <c:lblAlgn val="ctr"/>
        <c:lblOffset val="100"/>
        <c:noMultiLvlLbl val="0"/>
      </c:catAx>
      <c:valAx>
        <c:axId val="1265987999"/>
        <c:scaling>
          <c:orientation val="minMax"/>
        </c:scaling>
        <c:delete val="1"/>
        <c:axPos val="b"/>
        <c:numFmt formatCode="0" sourceLinked="1"/>
        <c:majorTickMark val="none"/>
        <c:minorTickMark val="none"/>
        <c:tickLblPos val="nextTo"/>
        <c:crossAx val="126599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898695F-9223-48C8-8937-7C8B804C81E3}">
          <cx:tx>
            <cx:txData>
              <cx:f>_xlchart.v2.1</cx:f>
              <cx:v>Sum of Sales2</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898695F-9223-48C8-8937-7C8B804C81E3}">
          <cx:tx>
            <cx:txData>
              <cx:f>_xlchart.v2.4</cx:f>
              <cx:v>Sum of Sales2</cx:v>
            </cx:txData>
          </cx:tx>
          <cx:dataPt idx="0">
            <cx:spPr>
              <a:solidFill>
                <a:srgbClr val="70AD47">
                  <a:lumMod val="60000"/>
                  <a:lumOff val="40000"/>
                </a:srgbClr>
              </a:solidFill>
            </cx:spPr>
          </cx:dataPt>
          <cx:dataPt idx="1">
            <cx:spPr>
              <a:solidFill>
                <a:srgbClr val="FFD200"/>
              </a:solidFill>
              <a:ln>
                <a:noFill/>
              </a:ln>
            </cx:spPr>
          </cx:dataPt>
          <cx:dataPt idx="2">
            <cx:spPr>
              <a:solidFill>
                <a:srgbClr val="D09E00"/>
              </a:solidFill>
              <a:ln>
                <a:noFill/>
              </a:ln>
            </cx:spPr>
          </cx:dataPt>
          <cx:dataLabels>
            <cx:txPr>
              <a:bodyPr spcFirstLastPara="1" vertOverflow="ellipsis" horzOverflow="overflow" wrap="square" lIns="0" tIns="0" rIns="0" bIns="0" anchor="ctr" anchorCtr="1"/>
              <a:lstStyle/>
              <a:p>
                <a:pPr algn="ctr" rtl="0">
                  <a:defRPr b="1">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GB" sz="900" b="1" i="0" u="none" strike="noStrike" baseline="0">
                  <a:solidFill>
                    <a:schemeClr val="tx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Black" panose="020B0A02040204020203" pitchFamily="34" charset="0"/>
                <a:ea typeface="Segoe UI Black" panose="020B0A02040204020203" pitchFamily="34" charset="0"/>
                <a:cs typeface="Segoe UI Black" panose="020B0A02040204020203" pitchFamily="34" charset="0"/>
              </a:defRPr>
            </a:pPr>
            <a:endParaRPr lang="en-GB" sz="9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Design!A1"/><Relationship Id="rId20" Type="http://schemas.openxmlformats.org/officeDocument/2006/relationships/image" Target="../media/image9.png"/><Relationship Id="rId1" Type="http://schemas.openxmlformats.org/officeDocument/2006/relationships/image" Target="../media/image1.jpeg"/><Relationship Id="rId6" Type="http://schemas.openxmlformats.org/officeDocument/2006/relationships/image" Target="../media/image5.png"/><Relationship Id="rId11" Type="http://schemas.microsoft.com/office/2014/relationships/chartEx" Target="../charts/chartEx2.xml"/><Relationship Id="rId5" Type="http://schemas.openxmlformats.org/officeDocument/2006/relationships/chart" Target="../charts/chart9.xml"/><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hyperlink" Target="#RawData!A1"/><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12700</xdr:colOff>
      <xdr:row>1</xdr:row>
      <xdr:rowOff>1</xdr:rowOff>
    </xdr:from>
    <xdr:to>
      <xdr:col>9</xdr:col>
      <xdr:colOff>222250</xdr:colOff>
      <xdr:row>8</xdr:row>
      <xdr:rowOff>82551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75CE36F-8D0C-470B-A30F-D0040A35885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92700" y="196851"/>
              <a:ext cx="18288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66675</xdr:colOff>
      <xdr:row>10</xdr:row>
      <xdr:rowOff>146050</xdr:rowOff>
    </xdr:from>
    <xdr:to>
      <xdr:col>4</xdr:col>
      <xdr:colOff>342900</xdr:colOff>
      <xdr:row>17</xdr:row>
      <xdr:rowOff>0</xdr:rowOff>
    </xdr:to>
    <xdr:graphicFrame macro="">
      <xdr:nvGraphicFramePr>
        <xdr:cNvPr id="3" name="Chart 2">
          <a:extLst>
            <a:ext uri="{FF2B5EF4-FFF2-40B4-BE49-F238E27FC236}">
              <a16:creationId xmlns:a16="http://schemas.microsoft.com/office/drawing/2014/main" id="{3384D065-1A82-4F84-A509-EA19C5A45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6351</xdr:colOff>
      <xdr:row>20</xdr:row>
      <xdr:rowOff>171450</xdr:rowOff>
    </xdr:from>
    <xdr:to>
      <xdr:col>4</xdr:col>
      <xdr:colOff>635000</xdr:colOff>
      <xdr:row>27</xdr:row>
      <xdr:rowOff>6350</xdr:rowOff>
    </xdr:to>
    <xdr:graphicFrame macro="">
      <xdr:nvGraphicFramePr>
        <xdr:cNvPr id="4" name="Chart 3">
          <a:extLst>
            <a:ext uri="{FF2B5EF4-FFF2-40B4-BE49-F238E27FC236}">
              <a16:creationId xmlns:a16="http://schemas.microsoft.com/office/drawing/2014/main" id="{41866685-BA22-4741-AAE8-C68E6025B8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212725</xdr:colOff>
      <xdr:row>33</xdr:row>
      <xdr:rowOff>19050</xdr:rowOff>
    </xdr:from>
    <xdr:to>
      <xdr:col>6</xdr:col>
      <xdr:colOff>241300</xdr:colOff>
      <xdr:row>47</xdr:row>
      <xdr:rowOff>6350</xdr:rowOff>
    </xdr:to>
    <xdr:graphicFrame macro="">
      <xdr:nvGraphicFramePr>
        <xdr:cNvPr id="5" name="Chart 4">
          <a:extLst>
            <a:ext uri="{FF2B5EF4-FFF2-40B4-BE49-F238E27FC236}">
              <a16:creationId xmlns:a16="http://schemas.microsoft.com/office/drawing/2014/main" id="{6ECB2297-8EA2-4BC4-B6A0-B3E9CEB50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25400</xdr:colOff>
      <xdr:row>92</xdr:row>
      <xdr:rowOff>19050</xdr:rowOff>
    </xdr:from>
    <xdr:to>
      <xdr:col>12</xdr:col>
      <xdr:colOff>82550</xdr:colOff>
      <xdr:row>99</xdr:row>
      <xdr:rowOff>69850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64780EFA-2B23-4949-8AB0-5F335CCDCB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38750" y="18129250"/>
              <a:ext cx="3295650" cy="1428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41275</xdr:colOff>
      <xdr:row>56</xdr:row>
      <xdr:rowOff>38100</xdr:rowOff>
    </xdr:from>
    <xdr:to>
      <xdr:col>8</xdr:col>
      <xdr:colOff>587375</xdr:colOff>
      <xdr:row>66</xdr:row>
      <xdr:rowOff>6350</xdr:rowOff>
    </xdr:to>
    <xdr:graphicFrame macro="">
      <xdr:nvGraphicFramePr>
        <xdr:cNvPr id="7" name="Chart 6">
          <a:extLst>
            <a:ext uri="{FF2B5EF4-FFF2-40B4-BE49-F238E27FC236}">
              <a16:creationId xmlns:a16="http://schemas.microsoft.com/office/drawing/2014/main" id="{8A62BDBC-6428-47A2-984D-2D3D0B5D2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95249</xdr:colOff>
      <xdr:row>75</xdr:row>
      <xdr:rowOff>12700</xdr:rowOff>
    </xdr:from>
    <xdr:to>
      <xdr:col>4</xdr:col>
      <xdr:colOff>349250</xdr:colOff>
      <xdr:row>82</xdr:row>
      <xdr:rowOff>69850</xdr:rowOff>
    </xdr:to>
    <xdr:graphicFrame macro="">
      <xdr:nvGraphicFramePr>
        <xdr:cNvPr id="8" name="Chart 7">
          <a:extLst>
            <a:ext uri="{FF2B5EF4-FFF2-40B4-BE49-F238E27FC236}">
              <a16:creationId xmlns:a16="http://schemas.microsoft.com/office/drawing/2014/main" id="{A1C9098E-8A63-4F46-82AE-F1AEBEA5B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34925</xdr:colOff>
      <xdr:row>103</xdr:row>
      <xdr:rowOff>158750</xdr:rowOff>
    </xdr:from>
    <xdr:to>
      <xdr:col>4</xdr:col>
      <xdr:colOff>857250</xdr:colOff>
      <xdr:row>109</xdr:row>
      <xdr:rowOff>44450</xdr:rowOff>
    </xdr:to>
    <xdr:graphicFrame macro="">
      <xdr:nvGraphicFramePr>
        <xdr:cNvPr id="9" name="Chart 8">
          <a:extLst>
            <a:ext uri="{FF2B5EF4-FFF2-40B4-BE49-F238E27FC236}">
              <a16:creationId xmlns:a16="http://schemas.microsoft.com/office/drawing/2014/main" id="{5489AC00-C591-4150-AF34-0B021C905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69850</xdr:colOff>
      <xdr:row>111</xdr:row>
      <xdr:rowOff>171450</xdr:rowOff>
    </xdr:from>
    <xdr:to>
      <xdr:col>4</xdr:col>
      <xdr:colOff>869950</xdr:colOff>
      <xdr:row>117</xdr:row>
      <xdr:rowOff>12700</xdr:rowOff>
    </xdr:to>
    <xdr:graphicFrame macro="">
      <xdr:nvGraphicFramePr>
        <xdr:cNvPr id="10" name="Chart 9">
          <a:extLst>
            <a:ext uri="{FF2B5EF4-FFF2-40B4-BE49-F238E27FC236}">
              <a16:creationId xmlns:a16="http://schemas.microsoft.com/office/drawing/2014/main" id="{9B71C7A0-A3C5-41AF-994E-2D5BF9C86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53975</xdr:colOff>
      <xdr:row>119</xdr:row>
      <xdr:rowOff>184150</xdr:rowOff>
    </xdr:from>
    <xdr:to>
      <xdr:col>4</xdr:col>
      <xdr:colOff>876300</xdr:colOff>
      <xdr:row>124</xdr:row>
      <xdr:rowOff>177800</xdr:rowOff>
    </xdr:to>
    <xdr:graphicFrame macro="">
      <xdr:nvGraphicFramePr>
        <xdr:cNvPr id="11" name="Chart 10">
          <a:extLst>
            <a:ext uri="{FF2B5EF4-FFF2-40B4-BE49-F238E27FC236}">
              <a16:creationId xmlns:a16="http://schemas.microsoft.com/office/drawing/2014/main" id="{E4A8742C-C293-4720-BA04-2CB98EB19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539750</xdr:colOff>
      <xdr:row>103</xdr:row>
      <xdr:rowOff>19051</xdr:rowOff>
    </xdr:from>
    <xdr:to>
      <xdr:col>14</xdr:col>
      <xdr:colOff>158750</xdr:colOff>
      <xdr:row>109</xdr:row>
      <xdr:rowOff>146051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89733365-0CD6-4D31-B32F-415C5F81B5D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810500" y="20294601"/>
              <a:ext cx="1828800" cy="130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6350</xdr:colOff>
      <xdr:row>111</xdr:row>
      <xdr:rowOff>6350</xdr:rowOff>
    </xdr:from>
    <xdr:to>
      <xdr:col>14</xdr:col>
      <xdr:colOff>215900</xdr:colOff>
      <xdr:row>124</xdr:row>
      <xdr:rowOff>161919</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051D20C0-1676-4899-968E-F58338E8417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867650" y="218567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588433</xdr:colOff>
      <xdr:row>3</xdr:row>
      <xdr:rowOff>35983</xdr:rowOff>
    </xdr:from>
    <xdr:to>
      <xdr:col>27</xdr:col>
      <xdr:colOff>159234</xdr:colOff>
      <xdr:row>42</xdr:row>
      <xdr:rowOff>200266</xdr:rowOff>
    </xdr:to>
    <xdr:sp macro="" textlink="">
      <xdr:nvSpPr>
        <xdr:cNvPr id="2" name="Rectangle 1">
          <a:extLst>
            <a:ext uri="{FF2B5EF4-FFF2-40B4-BE49-F238E27FC236}">
              <a16:creationId xmlns:a16="http://schemas.microsoft.com/office/drawing/2014/main" id="{1891CE49-CB8A-4D3C-BB69-7E4730EF0E42}"/>
            </a:ext>
          </a:extLst>
        </xdr:cNvPr>
        <xdr:cNvSpPr/>
      </xdr:nvSpPr>
      <xdr:spPr>
        <a:xfrm>
          <a:off x="3213100" y="639233"/>
          <a:ext cx="14662634" cy="800653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63501</xdr:colOff>
      <xdr:row>3</xdr:row>
      <xdr:rowOff>116417</xdr:rowOff>
    </xdr:from>
    <xdr:to>
      <xdr:col>9</xdr:col>
      <xdr:colOff>119064</xdr:colOff>
      <xdr:row>42</xdr:row>
      <xdr:rowOff>55564</xdr:rowOff>
    </xdr:to>
    <xdr:grpSp>
      <xdr:nvGrpSpPr>
        <xdr:cNvPr id="7" name="Group 6">
          <a:extLst>
            <a:ext uri="{FF2B5EF4-FFF2-40B4-BE49-F238E27FC236}">
              <a16:creationId xmlns:a16="http://schemas.microsoft.com/office/drawing/2014/main" id="{1AA324B6-8B7F-4D50-B99B-EB74C4A941BB}"/>
            </a:ext>
          </a:extLst>
        </xdr:cNvPr>
        <xdr:cNvGrpSpPr/>
      </xdr:nvGrpSpPr>
      <xdr:grpSpPr>
        <a:xfrm>
          <a:off x="3353956" y="705235"/>
          <a:ext cx="2687926" cy="7593784"/>
          <a:chOff x="2124604" y="187852"/>
          <a:chExt cx="2680230" cy="7781397"/>
        </a:xfrm>
      </xdr:grpSpPr>
      <xdr:sp macro="" textlink="">
        <xdr:nvSpPr>
          <xdr:cNvPr id="8" name="Rectangle: Top Corners Rounded 7">
            <a:extLst>
              <a:ext uri="{FF2B5EF4-FFF2-40B4-BE49-F238E27FC236}">
                <a16:creationId xmlns:a16="http://schemas.microsoft.com/office/drawing/2014/main" id="{A4813434-B3B2-4527-B376-05731B43AD68}"/>
              </a:ext>
            </a:extLst>
          </xdr:cNvPr>
          <xdr:cNvSpPr/>
        </xdr:nvSpPr>
        <xdr:spPr>
          <a:xfrm rot="5400000">
            <a:off x="-480006" y="2792462"/>
            <a:ext cx="7781397" cy="2572177"/>
          </a:xfrm>
          <a:prstGeom prst="round2SameRect">
            <a:avLst>
              <a:gd name="adj1" fmla="val 1378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8B70F381-9406-4640-8994-B5CCD0F26CA6}"/>
              </a:ext>
            </a:extLst>
          </xdr:cNvPr>
          <xdr:cNvSpPr txBox="1"/>
        </xdr:nvSpPr>
        <xdr:spPr>
          <a:xfrm>
            <a:off x="2432949" y="257058"/>
            <a:ext cx="2371885" cy="88199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a:latin typeface="Segoe UI Black" panose="020B0A02040204020203" pitchFamily="34" charset="0"/>
                <a:ea typeface="Segoe UI Black" panose="020B0A02040204020203" pitchFamily="34" charset="0"/>
              </a:rPr>
              <a:t>Blink</a:t>
            </a:r>
            <a:r>
              <a:rPr lang="en-US" sz="4400">
                <a:solidFill>
                  <a:schemeClr val="accent6">
                    <a:lumMod val="75000"/>
                  </a:schemeClr>
                </a:solidFill>
                <a:latin typeface="Segoe UI Black" panose="020B0A02040204020203" pitchFamily="34" charset="0"/>
                <a:ea typeface="Segoe UI Black" panose="020B0A02040204020203" pitchFamily="34" charset="0"/>
              </a:rPr>
              <a:t>it</a:t>
            </a:r>
          </a:p>
        </xdr:txBody>
      </xdr:sp>
      <xdr:sp macro="" textlink="">
        <xdr:nvSpPr>
          <xdr:cNvPr id="10" name="TextBox 9">
            <a:extLst>
              <a:ext uri="{FF2B5EF4-FFF2-40B4-BE49-F238E27FC236}">
                <a16:creationId xmlns:a16="http://schemas.microsoft.com/office/drawing/2014/main" id="{F8CC1BC7-5A8A-48EC-8B6B-4C9CF33CBB2B}"/>
              </a:ext>
            </a:extLst>
          </xdr:cNvPr>
          <xdr:cNvSpPr txBox="1"/>
        </xdr:nvSpPr>
        <xdr:spPr>
          <a:xfrm>
            <a:off x="2411864" y="918658"/>
            <a:ext cx="2371885" cy="323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tx1"/>
                </a:solidFill>
                <a:latin typeface="Arial Black" panose="020B0A04020102020204" pitchFamily="34" charset="0"/>
                <a:ea typeface="Segoe UI Black" panose="020B0A02040204020203" pitchFamily="34" charset="0"/>
              </a:rPr>
              <a:t>India's</a:t>
            </a:r>
            <a:r>
              <a:rPr lang="en-US" sz="1200" b="1" baseline="0">
                <a:solidFill>
                  <a:schemeClr val="tx1"/>
                </a:solidFill>
                <a:latin typeface="Arial Black" panose="020B0A04020102020204" pitchFamily="34" charset="0"/>
                <a:ea typeface="Segoe UI Black" panose="020B0A02040204020203" pitchFamily="34" charset="0"/>
              </a:rPr>
              <a:t> last minite app</a:t>
            </a:r>
            <a:endParaRPr lang="en-US" sz="1200" b="1">
              <a:solidFill>
                <a:schemeClr val="accent6">
                  <a:lumMod val="75000"/>
                </a:schemeClr>
              </a:solidFill>
              <a:latin typeface="Arial Black" panose="020B0A04020102020204" pitchFamily="34" charset="0"/>
              <a:ea typeface="Segoe UI Black" panose="020B0A02040204020203" pitchFamily="34" charset="0"/>
            </a:endParaRPr>
          </a:p>
        </xdr:txBody>
      </xdr:sp>
    </xdr:grpSp>
    <xdr:clientData/>
  </xdr:twoCellAnchor>
  <xdr:twoCellAnchor>
    <xdr:from>
      <xdr:col>8</xdr:col>
      <xdr:colOff>387614</xdr:colOff>
      <xdr:row>9</xdr:row>
      <xdr:rowOff>84140</xdr:rowOff>
    </xdr:from>
    <xdr:to>
      <xdr:col>17</xdr:col>
      <xdr:colOff>626422</xdr:colOff>
      <xdr:row>15</xdr:row>
      <xdr:rowOff>44983</xdr:rowOff>
    </xdr:to>
    <xdr:grpSp>
      <xdr:nvGrpSpPr>
        <xdr:cNvPr id="11" name="Group 10">
          <a:extLst>
            <a:ext uri="{FF2B5EF4-FFF2-40B4-BE49-F238E27FC236}">
              <a16:creationId xmlns:a16="http://schemas.microsoft.com/office/drawing/2014/main" id="{51EFB02C-76C2-455C-A1CD-01F2C7E18F3C}"/>
            </a:ext>
          </a:extLst>
        </xdr:cNvPr>
        <xdr:cNvGrpSpPr/>
      </xdr:nvGrpSpPr>
      <xdr:grpSpPr>
        <a:xfrm>
          <a:off x="5652341" y="1850595"/>
          <a:ext cx="6161626" cy="1138479"/>
          <a:chOff x="4586552" y="1414991"/>
          <a:chExt cx="6144308" cy="1167343"/>
        </a:xfrm>
      </xdr:grpSpPr>
      <xdr:sp macro="" textlink="">
        <xdr:nvSpPr>
          <xdr:cNvPr id="15" name="Rectangle: Rounded Corners 14">
            <a:extLst>
              <a:ext uri="{FF2B5EF4-FFF2-40B4-BE49-F238E27FC236}">
                <a16:creationId xmlns:a16="http://schemas.microsoft.com/office/drawing/2014/main" id="{DCBCAE54-CA95-4C1D-92BD-7471B927A44A}"/>
              </a:ext>
            </a:extLst>
          </xdr:cNvPr>
          <xdr:cNvSpPr/>
        </xdr:nvSpPr>
        <xdr:spPr>
          <a:xfrm>
            <a:off x="5013854" y="1468175"/>
            <a:ext cx="2725045" cy="106373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Design!$D$7">
        <xdr:nvSpPr>
          <xdr:cNvPr id="16" name="TextBox 15">
            <a:extLst>
              <a:ext uri="{FF2B5EF4-FFF2-40B4-BE49-F238E27FC236}">
                <a16:creationId xmlns:a16="http://schemas.microsoft.com/office/drawing/2014/main" id="{E3AC71B1-4C9A-469C-85AC-10FB5D0BF308}"/>
              </a:ext>
            </a:extLst>
          </xdr:cNvPr>
          <xdr:cNvSpPr txBox="1"/>
        </xdr:nvSpPr>
        <xdr:spPr>
          <a:xfrm>
            <a:off x="4586552" y="1414991"/>
            <a:ext cx="2413000" cy="778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E9A758-04A9-46BD-BACD-5960FDF6F0B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7" name="TextBox 16">
            <a:extLst>
              <a:ext uri="{FF2B5EF4-FFF2-40B4-BE49-F238E27FC236}">
                <a16:creationId xmlns:a16="http://schemas.microsoft.com/office/drawing/2014/main" id="{62FA8FBC-A279-4000-A3AD-BBC086009038}"/>
              </a:ext>
            </a:extLst>
          </xdr:cNvPr>
          <xdr:cNvSpPr txBox="1"/>
        </xdr:nvSpPr>
        <xdr:spPr>
          <a:xfrm>
            <a:off x="4677833" y="1841501"/>
            <a:ext cx="2391833" cy="740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dk1"/>
                </a:solidFill>
                <a:latin typeface="Bahnschrift" panose="020B0502040204020203" pitchFamily="34" charset="0"/>
                <a:ea typeface="Segoe UI Black" panose="020B0A02040204020203" pitchFamily="34" charset="0"/>
                <a:cs typeface="+mn-cs"/>
              </a:rPr>
              <a:t>NO</a:t>
            </a:r>
            <a:r>
              <a:rPr lang="en-US" sz="1400">
                <a:solidFill>
                  <a:schemeClr val="dk1"/>
                </a:solidFill>
                <a:latin typeface="Segoe UI Black" panose="020B0A02040204020203" pitchFamily="34" charset="0"/>
                <a:ea typeface="Segoe UI Black" panose="020B0A02040204020203" pitchFamily="34" charset="0"/>
                <a:cs typeface="+mn-cs"/>
              </a:rPr>
              <a:t> </a:t>
            </a:r>
            <a:r>
              <a:rPr lang="en-US" sz="1400" b="1">
                <a:solidFill>
                  <a:schemeClr val="dk1"/>
                </a:solidFill>
                <a:latin typeface="Bahnschrift" panose="020B0502040204020203" pitchFamily="34" charset="0"/>
                <a:ea typeface="Segoe UI Black" panose="020B0A02040204020203" pitchFamily="34" charset="0"/>
                <a:cs typeface="+mn-cs"/>
              </a:rPr>
              <a:t>OF</a:t>
            </a:r>
            <a:r>
              <a:rPr lang="en-US" sz="1400">
                <a:solidFill>
                  <a:schemeClr val="dk1"/>
                </a:solidFill>
                <a:latin typeface="Segoe UI Black" panose="020B0A02040204020203" pitchFamily="34" charset="0"/>
                <a:ea typeface="Segoe UI Black" panose="020B0A02040204020203" pitchFamily="34" charset="0"/>
                <a:cs typeface="+mn-cs"/>
              </a:rPr>
              <a:t> </a:t>
            </a:r>
            <a:r>
              <a:rPr lang="en-US" sz="1400" b="1">
                <a:solidFill>
                  <a:schemeClr val="dk1"/>
                </a:solidFill>
                <a:latin typeface="Bahnschrift" panose="020B0502040204020203" pitchFamily="34" charset="0"/>
                <a:ea typeface="Segoe UI Black" panose="020B0A02040204020203" pitchFamily="34" charset="0"/>
                <a:cs typeface="+mn-cs"/>
              </a:rPr>
              <a:t>ITEMS</a:t>
            </a:r>
          </a:p>
        </xdr:txBody>
      </xdr:sp>
      <xdr:sp macro="" textlink="">
        <xdr:nvSpPr>
          <xdr:cNvPr id="18" name="Rectangle: Rounded Corners 17">
            <a:extLst>
              <a:ext uri="{FF2B5EF4-FFF2-40B4-BE49-F238E27FC236}">
                <a16:creationId xmlns:a16="http://schemas.microsoft.com/office/drawing/2014/main" id="{99575F48-ADC0-4BEB-8867-EFE4E7255C67}"/>
              </a:ext>
            </a:extLst>
          </xdr:cNvPr>
          <xdr:cNvSpPr/>
        </xdr:nvSpPr>
        <xdr:spPr>
          <a:xfrm>
            <a:off x="8005816" y="1457592"/>
            <a:ext cx="2725044" cy="106373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Design!$C$7">
        <xdr:nvSpPr>
          <xdr:cNvPr id="19" name="TextBox 18">
            <a:extLst>
              <a:ext uri="{FF2B5EF4-FFF2-40B4-BE49-F238E27FC236}">
                <a16:creationId xmlns:a16="http://schemas.microsoft.com/office/drawing/2014/main" id="{5B91D771-4B26-4264-B939-FB66B545707C}"/>
              </a:ext>
            </a:extLst>
          </xdr:cNvPr>
          <xdr:cNvSpPr txBox="1"/>
        </xdr:nvSpPr>
        <xdr:spPr>
          <a:xfrm>
            <a:off x="7461250" y="1425575"/>
            <a:ext cx="2413000" cy="778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C651C-63BF-421D-9D3E-DCC49113D0D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0" name="TextBox 19">
            <a:extLst>
              <a:ext uri="{FF2B5EF4-FFF2-40B4-BE49-F238E27FC236}">
                <a16:creationId xmlns:a16="http://schemas.microsoft.com/office/drawing/2014/main" id="{FB4AA0F1-3987-4B0A-BEAB-85A19EE3A4E1}"/>
              </a:ext>
            </a:extLst>
          </xdr:cNvPr>
          <xdr:cNvSpPr txBox="1"/>
        </xdr:nvSpPr>
        <xdr:spPr>
          <a:xfrm>
            <a:off x="7567083" y="1989667"/>
            <a:ext cx="2307166" cy="465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dk1"/>
                </a:solidFill>
                <a:latin typeface="Bahnschrift" panose="020B0502040204020203" pitchFamily="34" charset="0"/>
                <a:ea typeface="Segoe UI Black" panose="020B0A02040204020203" pitchFamily="34" charset="0"/>
                <a:cs typeface="+mn-cs"/>
              </a:rPr>
              <a:t>RATINGS</a:t>
            </a:r>
          </a:p>
        </xdr:txBody>
      </xdr:sp>
      <xdr:pic>
        <xdr:nvPicPr>
          <xdr:cNvPr id="21" name="Picture 20">
            <a:extLst>
              <a:ext uri="{FF2B5EF4-FFF2-40B4-BE49-F238E27FC236}">
                <a16:creationId xmlns:a16="http://schemas.microsoft.com/office/drawing/2014/main" id="{046F5CBE-2575-488D-87B8-03F5BE65E8B4}"/>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913" b="10344"/>
          <a:stretch/>
        </xdr:blipFill>
        <xdr:spPr bwMode="auto">
          <a:xfrm>
            <a:off x="10011832" y="1502833"/>
            <a:ext cx="616393" cy="56091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a:extLst>
              <a:ext uri="{FF2B5EF4-FFF2-40B4-BE49-F238E27FC236}">
                <a16:creationId xmlns:a16="http://schemas.microsoft.com/office/drawing/2014/main" id="{FE61E762-85F7-4C1D-910D-064ED32A327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217833" y="1661587"/>
            <a:ext cx="338668" cy="34740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183885</xdr:colOff>
      <xdr:row>3</xdr:row>
      <xdr:rowOff>120649</xdr:rowOff>
    </xdr:from>
    <xdr:to>
      <xdr:col>13</xdr:col>
      <xdr:colOff>284263</xdr:colOff>
      <xdr:row>8</xdr:row>
      <xdr:rowOff>178969</xdr:rowOff>
    </xdr:to>
    <xdr:sp macro="" textlink="">
      <xdr:nvSpPr>
        <xdr:cNvPr id="41" name="Rectangle: Rounded Corners 40">
          <a:extLst>
            <a:ext uri="{FF2B5EF4-FFF2-40B4-BE49-F238E27FC236}">
              <a16:creationId xmlns:a16="http://schemas.microsoft.com/office/drawing/2014/main" id="{819A7EFB-71DF-4C09-B7F8-40C56AFE8A7D}"/>
            </a:ext>
          </a:extLst>
        </xdr:cNvPr>
        <xdr:cNvSpPr/>
      </xdr:nvSpPr>
      <xdr:spPr>
        <a:xfrm>
          <a:off x="6089385" y="723899"/>
          <a:ext cx="2725045" cy="1063737"/>
        </a:xfrm>
        <a:prstGeom prst="roundRect">
          <a:avLst/>
        </a:prstGeom>
        <a:gradFill flip="none" rotWithShape="1">
          <a:gsLst>
            <a:gs pos="0">
              <a:srgbClr val="FFD200"/>
            </a:gs>
            <a:gs pos="54000">
              <a:schemeClr val="accent6">
                <a:lumMod val="75000"/>
                <a:alpha val="45000"/>
              </a:schemeClr>
            </a:gs>
            <a:gs pos="100000">
              <a:schemeClr val="accent6">
                <a:lumMod val="50000"/>
                <a:alpha val="50000"/>
              </a:schemeClr>
            </a:gs>
          </a:gsLst>
          <a:lin ang="0" scaled="0"/>
          <a:tileRect/>
        </a:gra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433917</xdr:colOff>
      <xdr:row>3</xdr:row>
      <xdr:rowOff>74083</xdr:rowOff>
    </xdr:from>
    <xdr:to>
      <xdr:col>12</xdr:col>
      <xdr:colOff>222250</xdr:colOff>
      <xdr:row>7</xdr:row>
      <xdr:rowOff>42334</xdr:rowOff>
    </xdr:to>
    <xdr:sp macro="" textlink="SheetDesign!A7">
      <xdr:nvSpPr>
        <xdr:cNvPr id="42" name="TextBox 41">
          <a:extLst>
            <a:ext uri="{FF2B5EF4-FFF2-40B4-BE49-F238E27FC236}">
              <a16:creationId xmlns:a16="http://schemas.microsoft.com/office/drawing/2014/main" id="{18A9DB54-F64B-445A-A796-F929C235D786}"/>
            </a:ext>
          </a:extLst>
        </xdr:cNvPr>
        <xdr:cNvSpPr txBox="1"/>
      </xdr:nvSpPr>
      <xdr:spPr>
        <a:xfrm>
          <a:off x="5683250" y="677333"/>
          <a:ext cx="2413000" cy="772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E6033-D839-4024-ADD8-207D087A2F2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8</xdr:col>
      <xdr:colOff>641614</xdr:colOff>
      <xdr:row>5</xdr:row>
      <xdr:rowOff>127000</xdr:rowOff>
    </xdr:from>
    <xdr:to>
      <xdr:col>12</xdr:col>
      <xdr:colOff>48947</xdr:colOff>
      <xdr:row>8</xdr:row>
      <xdr:rowOff>148167</xdr:rowOff>
    </xdr:to>
    <xdr:sp macro="" textlink="">
      <xdr:nvSpPr>
        <xdr:cNvPr id="43" name="TextBox 42">
          <a:extLst>
            <a:ext uri="{FF2B5EF4-FFF2-40B4-BE49-F238E27FC236}">
              <a16:creationId xmlns:a16="http://schemas.microsoft.com/office/drawing/2014/main" id="{DE5FA3EC-49E3-43E7-8896-CDBF1DF2EA49}"/>
            </a:ext>
          </a:extLst>
        </xdr:cNvPr>
        <xdr:cNvSpPr txBox="1"/>
      </xdr:nvSpPr>
      <xdr:spPr>
        <a:xfrm>
          <a:off x="5890947" y="1132417"/>
          <a:ext cx="2032000" cy="624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latin typeface="Bahnschrift" panose="020B0502040204020203" pitchFamily="34" charset="0"/>
              <a:ea typeface="Segoe UI Black" panose="020B0A02040204020203" pitchFamily="34" charset="0"/>
              <a:cs typeface="+mn-cs"/>
            </a:rPr>
            <a:t>Total</a:t>
          </a:r>
          <a:r>
            <a:rPr lang="en-US" sz="1400">
              <a:latin typeface="Segoe UI Black" panose="020B0A02040204020203" pitchFamily="34" charset="0"/>
              <a:ea typeface="Segoe UI Black" panose="020B0A02040204020203" pitchFamily="34" charset="0"/>
            </a:rPr>
            <a:t> </a:t>
          </a:r>
          <a:r>
            <a:rPr lang="en-US" sz="1400" b="1">
              <a:solidFill>
                <a:schemeClr val="dk1"/>
              </a:solidFill>
              <a:latin typeface="Bahnschrift" panose="020B0502040204020203" pitchFamily="34" charset="0"/>
              <a:ea typeface="Segoe UI Black" panose="020B0A02040204020203" pitchFamily="34" charset="0"/>
              <a:cs typeface="+mn-cs"/>
            </a:rPr>
            <a:t>Sales</a:t>
          </a:r>
        </a:p>
      </xdr:txBody>
    </xdr:sp>
    <xdr:clientData/>
  </xdr:twoCellAnchor>
  <xdr:twoCellAnchor>
    <xdr:from>
      <xdr:col>13</xdr:col>
      <xdr:colOff>158733</xdr:colOff>
      <xdr:row>3</xdr:row>
      <xdr:rowOff>31750</xdr:rowOff>
    </xdr:from>
    <xdr:to>
      <xdr:col>17</xdr:col>
      <xdr:colOff>599506</xdr:colOff>
      <xdr:row>8</xdr:row>
      <xdr:rowOff>192565</xdr:rowOff>
    </xdr:to>
    <xdr:grpSp>
      <xdr:nvGrpSpPr>
        <xdr:cNvPr id="44" name="Group 43">
          <a:extLst>
            <a:ext uri="{FF2B5EF4-FFF2-40B4-BE49-F238E27FC236}">
              <a16:creationId xmlns:a16="http://schemas.microsoft.com/office/drawing/2014/main" id="{93CDB25A-076E-420E-AA27-CC0BDB2D93EA}"/>
            </a:ext>
          </a:extLst>
        </xdr:cNvPr>
        <xdr:cNvGrpSpPr/>
      </xdr:nvGrpSpPr>
      <xdr:grpSpPr>
        <a:xfrm>
          <a:off x="8713915" y="620568"/>
          <a:ext cx="3073136" cy="1142179"/>
          <a:chOff x="7863417" y="116417"/>
          <a:chExt cx="3065439" cy="1166232"/>
        </a:xfrm>
      </xdr:grpSpPr>
      <xdr:sp macro="" textlink="">
        <xdr:nvSpPr>
          <xdr:cNvPr id="45" name="Rectangle: Rounded Corners 44">
            <a:extLst>
              <a:ext uri="{FF2B5EF4-FFF2-40B4-BE49-F238E27FC236}">
                <a16:creationId xmlns:a16="http://schemas.microsoft.com/office/drawing/2014/main" id="{7A6A5CD7-339E-4047-AA57-6EA15A645A83}"/>
              </a:ext>
            </a:extLst>
          </xdr:cNvPr>
          <xdr:cNvSpPr/>
        </xdr:nvSpPr>
        <xdr:spPr>
          <a:xfrm>
            <a:off x="8203811" y="218912"/>
            <a:ext cx="2725045" cy="106373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heetDesign!B7">
        <xdr:nvSpPr>
          <xdr:cNvPr id="46" name="TextBox 45">
            <a:extLst>
              <a:ext uri="{FF2B5EF4-FFF2-40B4-BE49-F238E27FC236}">
                <a16:creationId xmlns:a16="http://schemas.microsoft.com/office/drawing/2014/main" id="{7826EE51-F5E6-47CC-A84E-AB2350678CB5}"/>
              </a:ext>
            </a:extLst>
          </xdr:cNvPr>
          <xdr:cNvSpPr txBox="1"/>
        </xdr:nvSpPr>
        <xdr:spPr>
          <a:xfrm>
            <a:off x="7863417" y="116417"/>
            <a:ext cx="2032000" cy="836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DF3830-63C5-400D-AC83-0A7C6E4EAE1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2400">
              <a:latin typeface="Segoe UI Black" panose="020B0A02040204020203" pitchFamily="34" charset="0"/>
              <a:ea typeface="Segoe UI Black" panose="020B0A02040204020203" pitchFamily="34" charset="0"/>
            </a:endParaRPr>
          </a:p>
        </xdr:txBody>
      </xdr:sp>
      <xdr:sp macro="" textlink="">
        <xdr:nvSpPr>
          <xdr:cNvPr id="47" name="TextBox 46">
            <a:extLst>
              <a:ext uri="{FF2B5EF4-FFF2-40B4-BE49-F238E27FC236}">
                <a16:creationId xmlns:a16="http://schemas.microsoft.com/office/drawing/2014/main" id="{4C760EDD-4A0F-43C7-BB4C-8F4036106AA8}"/>
              </a:ext>
            </a:extLst>
          </xdr:cNvPr>
          <xdr:cNvSpPr txBox="1"/>
        </xdr:nvSpPr>
        <xdr:spPr>
          <a:xfrm>
            <a:off x="7974542" y="645583"/>
            <a:ext cx="1957917" cy="61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dk1"/>
                </a:solidFill>
                <a:latin typeface="Bahnschrift" panose="020B0502040204020203" pitchFamily="34" charset="0"/>
                <a:ea typeface="Segoe UI Black" panose="020B0A02040204020203" pitchFamily="34" charset="0"/>
                <a:cs typeface="+mn-cs"/>
              </a:rPr>
              <a:t>AVG</a:t>
            </a:r>
            <a:r>
              <a:rPr lang="en-US" sz="1400" b="1">
                <a:solidFill>
                  <a:schemeClr val="dk1"/>
                </a:solidFill>
                <a:latin typeface="Segoe UI Black" panose="020B0A02040204020203" pitchFamily="34" charset="0"/>
                <a:ea typeface="Segoe UI Black" panose="020B0A02040204020203" pitchFamily="34" charset="0"/>
                <a:cs typeface="+mn-cs"/>
              </a:rPr>
              <a:t> </a:t>
            </a:r>
            <a:r>
              <a:rPr lang="en-US" sz="1400" b="1">
                <a:solidFill>
                  <a:schemeClr val="dk1"/>
                </a:solidFill>
                <a:latin typeface="Bahnschrift" panose="020B0502040204020203" pitchFamily="34" charset="0"/>
                <a:ea typeface="Segoe UI Black" panose="020B0A02040204020203" pitchFamily="34" charset="0"/>
                <a:cs typeface="+mn-cs"/>
              </a:rPr>
              <a:t>SALES</a:t>
            </a:r>
          </a:p>
        </xdr:txBody>
      </xdr:sp>
      <xdr:pic>
        <xdr:nvPicPr>
          <xdr:cNvPr id="48" name="Picture 47">
            <a:extLst>
              <a:ext uri="{FF2B5EF4-FFF2-40B4-BE49-F238E27FC236}">
                <a16:creationId xmlns:a16="http://schemas.microsoft.com/office/drawing/2014/main" id="{2A4CC4F4-3726-4AE8-909E-C20E437FBD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339916" y="423333"/>
            <a:ext cx="351855" cy="26458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12</xdr:col>
      <xdr:colOff>377031</xdr:colOff>
      <xdr:row>4</xdr:row>
      <xdr:rowOff>127000</xdr:rowOff>
    </xdr:from>
    <xdr:to>
      <xdr:col>13</xdr:col>
      <xdr:colOff>30381</xdr:colOff>
      <xdr:row>6</xdr:row>
      <xdr:rowOff>42334</xdr:rowOff>
    </xdr:to>
    <xdr:pic>
      <xdr:nvPicPr>
        <xdr:cNvPr id="49" name="Picture 48">
          <a:extLst>
            <a:ext uri="{FF2B5EF4-FFF2-40B4-BE49-F238E27FC236}">
              <a16:creationId xmlns:a16="http://schemas.microsoft.com/office/drawing/2014/main" id="{B002B5F4-C645-43A5-8836-98BFF58937C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251031" y="931333"/>
          <a:ext cx="309517" cy="317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264584</xdr:colOff>
      <xdr:row>15</xdr:row>
      <xdr:rowOff>137584</xdr:rowOff>
    </xdr:from>
    <xdr:to>
      <xdr:col>18</xdr:col>
      <xdr:colOff>21167</xdr:colOff>
      <xdr:row>42</xdr:row>
      <xdr:rowOff>84667</xdr:rowOff>
    </xdr:to>
    <xdr:sp macro="" textlink="">
      <xdr:nvSpPr>
        <xdr:cNvPr id="50" name="Rectangle: Rounded Corners 49">
          <a:extLst>
            <a:ext uri="{FF2B5EF4-FFF2-40B4-BE49-F238E27FC236}">
              <a16:creationId xmlns:a16="http://schemas.microsoft.com/office/drawing/2014/main" id="{A7D037DC-2DFC-40AE-AADB-9E0E5A4BEE40}"/>
            </a:ext>
          </a:extLst>
        </xdr:cNvPr>
        <xdr:cNvSpPr/>
      </xdr:nvSpPr>
      <xdr:spPr>
        <a:xfrm>
          <a:off x="6170084" y="3153834"/>
          <a:ext cx="5662083" cy="5376333"/>
        </a:xfrm>
        <a:prstGeom prst="roundRect">
          <a:avLst>
            <a:gd name="adj" fmla="val 1198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328082</xdr:colOff>
      <xdr:row>17</xdr:row>
      <xdr:rowOff>148166</xdr:rowOff>
    </xdr:from>
    <xdr:to>
      <xdr:col>13</xdr:col>
      <xdr:colOff>306916</xdr:colOff>
      <xdr:row>27</xdr:row>
      <xdr:rowOff>179917</xdr:rowOff>
    </xdr:to>
    <xdr:graphicFrame macro="">
      <xdr:nvGraphicFramePr>
        <xdr:cNvPr id="52" name="Chart 51">
          <a:extLst>
            <a:ext uri="{FF2B5EF4-FFF2-40B4-BE49-F238E27FC236}">
              <a16:creationId xmlns:a16="http://schemas.microsoft.com/office/drawing/2014/main" id="{93285A0D-E5DE-4623-87EE-D9C5E8BB2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402168</xdr:colOff>
      <xdr:row>16</xdr:row>
      <xdr:rowOff>21167</xdr:rowOff>
    </xdr:from>
    <xdr:to>
      <xdr:col>11</xdr:col>
      <xdr:colOff>400589</xdr:colOff>
      <xdr:row>18</xdr:row>
      <xdr:rowOff>1795</xdr:rowOff>
    </xdr:to>
    <xdr:pic>
      <xdr:nvPicPr>
        <xdr:cNvPr id="53" name="Picture 52">
          <a:extLst>
            <a:ext uri="{FF2B5EF4-FFF2-40B4-BE49-F238E27FC236}">
              <a16:creationId xmlns:a16="http://schemas.microsoft.com/office/drawing/2014/main" id="{DAAF096E-44BD-47E6-B3A2-A5AF270A42B2}"/>
            </a:ext>
          </a:extLst>
        </xdr:cNvPr>
        <xdr:cNvPicPr>
          <a:picLocks noChangeAspect="1"/>
        </xdr:cNvPicPr>
      </xdr:nvPicPr>
      <xdr:blipFill>
        <a:blip xmlns:r="http://schemas.openxmlformats.org/officeDocument/2006/relationships" r:embed="rId6"/>
        <a:stretch>
          <a:fillRect/>
        </a:stretch>
      </xdr:blipFill>
      <xdr:spPr>
        <a:xfrm>
          <a:off x="6324986" y="3161531"/>
          <a:ext cx="1314603" cy="373173"/>
        </a:xfrm>
        <a:prstGeom prst="rect">
          <a:avLst/>
        </a:prstGeom>
      </xdr:spPr>
    </xdr:pic>
    <xdr:clientData/>
  </xdr:twoCellAnchor>
  <xdr:twoCellAnchor>
    <xdr:from>
      <xdr:col>13</xdr:col>
      <xdr:colOff>423333</xdr:colOff>
      <xdr:row>16</xdr:row>
      <xdr:rowOff>169335</xdr:rowOff>
    </xdr:from>
    <xdr:to>
      <xdr:col>13</xdr:col>
      <xdr:colOff>449792</xdr:colOff>
      <xdr:row>41</xdr:row>
      <xdr:rowOff>63502</xdr:rowOff>
    </xdr:to>
    <xdr:cxnSp macro="">
      <xdr:nvCxnSpPr>
        <xdr:cNvPr id="54" name="Straight Connector 53">
          <a:extLst>
            <a:ext uri="{FF2B5EF4-FFF2-40B4-BE49-F238E27FC236}">
              <a16:creationId xmlns:a16="http://schemas.microsoft.com/office/drawing/2014/main" id="{0D177378-D4CD-4A48-8ADF-96AF1E210058}"/>
            </a:ext>
          </a:extLst>
        </xdr:cNvPr>
        <xdr:cNvCxnSpPr/>
      </xdr:nvCxnSpPr>
      <xdr:spPr>
        <a:xfrm flipH="1">
          <a:off x="8953500" y="3386668"/>
          <a:ext cx="26459" cy="4921251"/>
        </a:xfrm>
        <a:prstGeom prst="line">
          <a:avLst/>
        </a:prstGeom>
        <a:ln w="25400">
          <a:solidFill>
            <a:schemeClr val="bg2">
              <a:lumMod val="90000"/>
            </a:schemeClr>
          </a:solidFill>
        </a:ln>
        <a:effectLst>
          <a:outerShdw sx="1000" sy="1000" algn="ctr" rotWithShape="0">
            <a:schemeClr val="tx2">
              <a:lumMod val="20000"/>
              <a:lumOff val="8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294250</xdr:colOff>
      <xdr:row>27</xdr:row>
      <xdr:rowOff>169334</xdr:rowOff>
    </xdr:from>
    <xdr:to>
      <xdr:col>13</xdr:col>
      <xdr:colOff>297583</xdr:colOff>
      <xdr:row>27</xdr:row>
      <xdr:rowOff>169334</xdr:rowOff>
    </xdr:to>
    <xdr:cxnSp macro="">
      <xdr:nvCxnSpPr>
        <xdr:cNvPr id="56" name="Straight Connector 55">
          <a:extLst>
            <a:ext uri="{FF2B5EF4-FFF2-40B4-BE49-F238E27FC236}">
              <a16:creationId xmlns:a16="http://schemas.microsoft.com/office/drawing/2014/main" id="{E4FCC707-C6AA-4482-8415-19B2D144996F}"/>
            </a:ext>
          </a:extLst>
        </xdr:cNvPr>
        <xdr:cNvCxnSpPr/>
      </xdr:nvCxnSpPr>
      <xdr:spPr>
        <a:xfrm rot="5400000" flipH="1">
          <a:off x="7513750" y="4284584"/>
          <a:ext cx="0" cy="2628000"/>
        </a:xfrm>
        <a:prstGeom prst="line">
          <a:avLst/>
        </a:prstGeom>
        <a:ln w="25400">
          <a:solidFill>
            <a:schemeClr val="bg2">
              <a:lumMod val="90000"/>
            </a:schemeClr>
          </a:solidFill>
        </a:ln>
        <a:effectLst>
          <a:outerShdw sx="1000" sy="1000" algn="ctr" rotWithShape="0">
            <a:schemeClr val="tx2">
              <a:lumMod val="20000"/>
              <a:lumOff val="8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222251</xdr:colOff>
      <xdr:row>28</xdr:row>
      <xdr:rowOff>179917</xdr:rowOff>
    </xdr:from>
    <xdr:to>
      <xdr:col>13</xdr:col>
      <xdr:colOff>402166</xdr:colOff>
      <xdr:row>42</xdr:row>
      <xdr:rowOff>127000</xdr:rowOff>
    </xdr:to>
    <xdr:graphicFrame macro="">
      <xdr:nvGraphicFramePr>
        <xdr:cNvPr id="59" name="Chart 58">
          <a:extLst>
            <a:ext uri="{FF2B5EF4-FFF2-40B4-BE49-F238E27FC236}">
              <a16:creationId xmlns:a16="http://schemas.microsoft.com/office/drawing/2014/main" id="{82487A3F-881E-487A-A9D2-224E207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356609</xdr:colOff>
      <xdr:row>16</xdr:row>
      <xdr:rowOff>11433</xdr:rowOff>
    </xdr:from>
    <xdr:to>
      <xdr:col>24</xdr:col>
      <xdr:colOff>359941</xdr:colOff>
      <xdr:row>16</xdr:row>
      <xdr:rowOff>11433</xdr:rowOff>
    </xdr:to>
    <xdr:cxnSp macro="">
      <xdr:nvCxnSpPr>
        <xdr:cNvPr id="64" name="Straight Connector 63">
          <a:extLst>
            <a:ext uri="{FF2B5EF4-FFF2-40B4-BE49-F238E27FC236}">
              <a16:creationId xmlns:a16="http://schemas.microsoft.com/office/drawing/2014/main" id="{B74959B4-060F-41D1-97D7-B5FFB3FC9739}"/>
            </a:ext>
          </a:extLst>
        </xdr:cNvPr>
        <xdr:cNvCxnSpPr/>
      </xdr:nvCxnSpPr>
      <xdr:spPr>
        <a:xfrm rot="5400000" flipH="1">
          <a:off x="14836275" y="1833949"/>
          <a:ext cx="0" cy="2635696"/>
        </a:xfrm>
        <a:prstGeom prst="line">
          <a:avLst/>
        </a:prstGeom>
        <a:ln w="25400">
          <a:solidFill>
            <a:schemeClr val="bg2">
              <a:lumMod val="90000"/>
            </a:schemeClr>
          </a:solidFill>
        </a:ln>
        <a:effectLst>
          <a:outerShdw sx="1000" sy="1000" algn="ctr" rotWithShape="0">
            <a:schemeClr val="tx2">
              <a:lumMod val="20000"/>
              <a:lumOff val="8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195342</xdr:colOff>
      <xdr:row>3</xdr:row>
      <xdr:rowOff>167987</xdr:rowOff>
    </xdr:from>
    <xdr:to>
      <xdr:col>27</xdr:col>
      <xdr:colOff>67379</xdr:colOff>
      <xdr:row>42</xdr:row>
      <xdr:rowOff>115070</xdr:rowOff>
    </xdr:to>
    <xdr:sp macro="" textlink="">
      <xdr:nvSpPr>
        <xdr:cNvPr id="66" name="Rectangle: Rounded Corners 65">
          <a:extLst>
            <a:ext uri="{FF2B5EF4-FFF2-40B4-BE49-F238E27FC236}">
              <a16:creationId xmlns:a16="http://schemas.microsoft.com/office/drawing/2014/main" id="{2C4DF9DB-9F2A-46D9-A505-376582711996}"/>
            </a:ext>
          </a:extLst>
        </xdr:cNvPr>
        <xdr:cNvSpPr/>
      </xdr:nvSpPr>
      <xdr:spPr>
        <a:xfrm>
          <a:off x="12064957" y="754141"/>
          <a:ext cx="5806845" cy="7567083"/>
        </a:xfrm>
        <a:prstGeom prst="roundRect">
          <a:avLst>
            <a:gd name="adj" fmla="val 11980"/>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635002</xdr:colOff>
      <xdr:row>27</xdr:row>
      <xdr:rowOff>184726</xdr:rowOff>
    </xdr:from>
    <xdr:to>
      <xdr:col>12</xdr:col>
      <xdr:colOff>277092</xdr:colOff>
      <xdr:row>29</xdr:row>
      <xdr:rowOff>161636</xdr:rowOff>
    </xdr:to>
    <xdr:sp macro="" textlink="">
      <xdr:nvSpPr>
        <xdr:cNvPr id="67" name="TextBox 66">
          <a:extLst>
            <a:ext uri="{FF2B5EF4-FFF2-40B4-BE49-F238E27FC236}">
              <a16:creationId xmlns:a16="http://schemas.microsoft.com/office/drawing/2014/main" id="{E446D6C6-A014-4921-A4B7-1227C71DA0AD}"/>
            </a:ext>
          </a:extLst>
        </xdr:cNvPr>
        <xdr:cNvSpPr txBox="1"/>
      </xdr:nvSpPr>
      <xdr:spPr>
        <a:xfrm>
          <a:off x="5899729" y="5484090"/>
          <a:ext cx="2274454"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Bahnschrift" panose="020B0502040204020203" pitchFamily="34" charset="0"/>
              <a:ea typeface="Microsoft JhengHei" panose="020B0604030504040204" pitchFamily="34" charset="-120"/>
            </a:rPr>
            <a:t>FAT</a:t>
          </a:r>
          <a:r>
            <a:rPr lang="en-US" sz="1400" b="1" baseline="0">
              <a:latin typeface="Bahnschrift" panose="020B0502040204020203" pitchFamily="34" charset="0"/>
              <a:ea typeface="Microsoft JhengHei" panose="020B0604030504040204" pitchFamily="34" charset="-120"/>
            </a:rPr>
            <a:t> BY OUTLET</a:t>
          </a:r>
          <a:endParaRPr lang="en-US" sz="1400" b="1">
            <a:latin typeface="Bahnschrift" panose="020B0502040204020203" pitchFamily="34" charset="0"/>
            <a:ea typeface="Microsoft JhengHei" panose="020B0604030504040204" pitchFamily="34" charset="-120"/>
          </a:endParaRPr>
        </a:p>
      </xdr:txBody>
    </xdr:sp>
    <xdr:clientData/>
  </xdr:twoCellAnchor>
  <xdr:twoCellAnchor editAs="oneCell">
    <xdr:from>
      <xdr:col>5</xdr:col>
      <xdr:colOff>87748</xdr:colOff>
      <xdr:row>12</xdr:row>
      <xdr:rowOff>59654</xdr:rowOff>
    </xdr:from>
    <xdr:to>
      <xdr:col>9</xdr:col>
      <xdr:colOff>5523</xdr:colOff>
      <xdr:row>18</xdr:row>
      <xdr:rowOff>138546</xdr:rowOff>
    </xdr:to>
    <mc:AlternateContent xmlns:mc="http://schemas.openxmlformats.org/markup-compatibility/2006" xmlns:a14="http://schemas.microsoft.com/office/drawing/2010/main">
      <mc:Choice Requires="a14">
        <xdr:graphicFrame macro="">
          <xdr:nvGraphicFramePr>
            <xdr:cNvPr id="68" name="Outlet Size 2">
              <a:extLst>
                <a:ext uri="{FF2B5EF4-FFF2-40B4-BE49-F238E27FC236}">
                  <a16:creationId xmlns:a16="http://schemas.microsoft.com/office/drawing/2014/main" id="{E0E3DFF4-CF6F-4667-9900-613544B414B3}"/>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3378203" y="2414927"/>
              <a:ext cx="2550138" cy="1256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461818</xdr:colOff>
      <xdr:row>17</xdr:row>
      <xdr:rowOff>138546</xdr:rowOff>
    </xdr:from>
    <xdr:to>
      <xdr:col>17</xdr:col>
      <xdr:colOff>646546</xdr:colOff>
      <xdr:row>41</xdr:row>
      <xdr:rowOff>127000</xdr:rowOff>
    </xdr:to>
    <xdr:graphicFrame macro="">
      <xdr:nvGraphicFramePr>
        <xdr:cNvPr id="69" name="Chart 68">
          <a:extLst>
            <a:ext uri="{FF2B5EF4-FFF2-40B4-BE49-F238E27FC236}">
              <a16:creationId xmlns:a16="http://schemas.microsoft.com/office/drawing/2014/main" id="{3FC79E43-097F-493E-A371-6310E7E7A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46183</xdr:colOff>
      <xdr:row>16</xdr:row>
      <xdr:rowOff>11546</xdr:rowOff>
    </xdr:from>
    <xdr:to>
      <xdr:col>16</xdr:col>
      <xdr:colOff>346364</xdr:colOff>
      <xdr:row>17</xdr:row>
      <xdr:rowOff>184729</xdr:rowOff>
    </xdr:to>
    <xdr:sp macro="" textlink="">
      <xdr:nvSpPr>
        <xdr:cNvPr id="71" name="TextBox 70">
          <a:extLst>
            <a:ext uri="{FF2B5EF4-FFF2-40B4-BE49-F238E27FC236}">
              <a16:creationId xmlns:a16="http://schemas.microsoft.com/office/drawing/2014/main" id="{4D230092-A533-4C5E-BFEA-C53B2915EE7F}"/>
            </a:ext>
          </a:extLst>
        </xdr:cNvPr>
        <xdr:cNvSpPr txBox="1"/>
      </xdr:nvSpPr>
      <xdr:spPr>
        <a:xfrm>
          <a:off x="8601365" y="3151910"/>
          <a:ext cx="2274454"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Bahnschrift" panose="020B0502040204020203" pitchFamily="34" charset="0"/>
              <a:ea typeface="Microsoft JhengHei" panose="020B0604030504040204" pitchFamily="34" charset="-120"/>
            </a:rPr>
            <a:t>ITEM TYPE</a:t>
          </a:r>
        </a:p>
        <a:p>
          <a:pPr algn="ctr"/>
          <a:endParaRPr lang="en-US" sz="1400" b="1">
            <a:latin typeface="Bahnschrift" panose="020B0502040204020203" pitchFamily="34" charset="0"/>
            <a:ea typeface="Microsoft JhengHei" panose="020B0604030504040204" pitchFamily="34" charset="-120"/>
          </a:endParaRPr>
        </a:p>
      </xdr:txBody>
    </xdr:sp>
    <xdr:clientData/>
  </xdr:twoCellAnchor>
  <xdr:twoCellAnchor>
    <xdr:from>
      <xdr:col>18</xdr:col>
      <xdr:colOff>265545</xdr:colOff>
      <xdr:row>5</xdr:row>
      <xdr:rowOff>37354</xdr:rowOff>
    </xdr:from>
    <xdr:to>
      <xdr:col>26</xdr:col>
      <xdr:colOff>496453</xdr:colOff>
      <xdr:row>15</xdr:row>
      <xdr:rowOff>37353</xdr:rowOff>
    </xdr:to>
    <xdr:graphicFrame macro="">
      <xdr:nvGraphicFramePr>
        <xdr:cNvPr id="72" name="Chart 71">
          <a:extLst>
            <a:ext uri="{FF2B5EF4-FFF2-40B4-BE49-F238E27FC236}">
              <a16:creationId xmlns:a16="http://schemas.microsoft.com/office/drawing/2014/main" id="{7A763E9E-08D0-437F-8C50-C1007ED70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360627</xdr:colOff>
      <xdr:row>4</xdr:row>
      <xdr:rowOff>83535</xdr:rowOff>
    </xdr:from>
    <xdr:to>
      <xdr:col>22</xdr:col>
      <xdr:colOff>2717</xdr:colOff>
      <xdr:row>6</xdr:row>
      <xdr:rowOff>60445</xdr:rowOff>
    </xdr:to>
    <xdr:sp macro="" textlink="">
      <xdr:nvSpPr>
        <xdr:cNvPr id="73" name="TextBox 72">
          <a:extLst>
            <a:ext uri="{FF2B5EF4-FFF2-40B4-BE49-F238E27FC236}">
              <a16:creationId xmlns:a16="http://schemas.microsoft.com/office/drawing/2014/main" id="{30C5BA41-87EB-4305-B694-0835277A7388}"/>
            </a:ext>
          </a:extLst>
        </xdr:cNvPr>
        <xdr:cNvSpPr txBox="1"/>
      </xdr:nvSpPr>
      <xdr:spPr>
        <a:xfrm>
          <a:off x="12194039" y="860476"/>
          <a:ext cx="2271737" cy="365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Bahnschrift" panose="020B0502040204020203" pitchFamily="34" charset="0"/>
              <a:ea typeface="Microsoft JhengHei" panose="020B0604030504040204" pitchFamily="34" charset="-120"/>
            </a:rPr>
            <a:t>OUTLET ESTABLISMENT</a:t>
          </a:r>
        </a:p>
      </xdr:txBody>
    </xdr:sp>
    <xdr:clientData/>
  </xdr:twoCellAnchor>
  <xdr:twoCellAnchor>
    <xdr:from>
      <xdr:col>18</xdr:col>
      <xdr:colOff>646546</xdr:colOff>
      <xdr:row>18</xdr:row>
      <xdr:rowOff>11546</xdr:rowOff>
    </xdr:from>
    <xdr:to>
      <xdr:col>22</xdr:col>
      <xdr:colOff>565727</xdr:colOff>
      <xdr:row>29</xdr:row>
      <xdr:rowOff>126999</xdr:rowOff>
    </xdr:to>
    <xdr:graphicFrame macro="">
      <xdr:nvGraphicFramePr>
        <xdr:cNvPr id="74" name="Chart 73">
          <a:extLst>
            <a:ext uri="{FF2B5EF4-FFF2-40B4-BE49-F238E27FC236}">
              <a16:creationId xmlns:a16="http://schemas.microsoft.com/office/drawing/2014/main" id="{F6B41CE1-C040-4D97-9C62-8E7E5CB7F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331933</xdr:colOff>
      <xdr:row>29</xdr:row>
      <xdr:rowOff>144895</xdr:rowOff>
    </xdr:from>
    <xdr:to>
      <xdr:col>26</xdr:col>
      <xdr:colOff>611205</xdr:colOff>
      <xdr:row>29</xdr:row>
      <xdr:rowOff>144895</xdr:rowOff>
    </xdr:to>
    <xdr:cxnSp macro="">
      <xdr:nvCxnSpPr>
        <xdr:cNvPr id="75" name="Straight Connector 74">
          <a:extLst>
            <a:ext uri="{FF2B5EF4-FFF2-40B4-BE49-F238E27FC236}">
              <a16:creationId xmlns:a16="http://schemas.microsoft.com/office/drawing/2014/main" id="{254F5EE4-34BC-4362-96B8-F8462B6F60AB}"/>
            </a:ext>
          </a:extLst>
        </xdr:cNvPr>
        <xdr:cNvCxnSpPr/>
      </xdr:nvCxnSpPr>
      <xdr:spPr>
        <a:xfrm rot="5400000" flipH="1">
          <a:off x="14949569" y="3064804"/>
          <a:ext cx="0" cy="5544000"/>
        </a:xfrm>
        <a:prstGeom prst="line">
          <a:avLst/>
        </a:prstGeom>
        <a:ln w="25400">
          <a:solidFill>
            <a:schemeClr val="bg2">
              <a:lumMod val="90000"/>
            </a:schemeClr>
          </a:solidFill>
        </a:ln>
        <a:effectLst>
          <a:outerShdw sx="1000" sy="1000" algn="ctr" rotWithShape="0">
            <a:schemeClr val="tx2">
              <a:lumMod val="20000"/>
              <a:lumOff val="8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630960</xdr:colOff>
      <xdr:row>17</xdr:row>
      <xdr:rowOff>64078</xdr:rowOff>
    </xdr:from>
    <xdr:to>
      <xdr:col>22</xdr:col>
      <xdr:colOff>657419</xdr:colOff>
      <xdr:row>28</xdr:row>
      <xdr:rowOff>137078</xdr:rowOff>
    </xdr:to>
    <xdr:cxnSp macro="">
      <xdr:nvCxnSpPr>
        <xdr:cNvPr id="78" name="Straight Connector 77">
          <a:extLst>
            <a:ext uri="{FF2B5EF4-FFF2-40B4-BE49-F238E27FC236}">
              <a16:creationId xmlns:a16="http://schemas.microsoft.com/office/drawing/2014/main" id="{5A580FDB-ED94-4235-90DA-006C3B596D66}"/>
            </a:ext>
          </a:extLst>
        </xdr:cNvPr>
        <xdr:cNvCxnSpPr/>
      </xdr:nvCxnSpPr>
      <xdr:spPr>
        <a:xfrm flipH="1">
          <a:off x="15108960" y="3400714"/>
          <a:ext cx="26459" cy="2232000"/>
        </a:xfrm>
        <a:prstGeom prst="line">
          <a:avLst/>
        </a:prstGeom>
        <a:ln w="25400">
          <a:solidFill>
            <a:schemeClr val="bg2">
              <a:lumMod val="90000"/>
            </a:schemeClr>
          </a:solidFill>
        </a:ln>
        <a:effectLst>
          <a:outerShdw sx="1000" sy="1000" algn="ctr" rotWithShape="0">
            <a:schemeClr val="tx2">
              <a:lumMod val="20000"/>
              <a:lumOff val="8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596324</xdr:colOff>
      <xdr:row>16</xdr:row>
      <xdr:rowOff>167987</xdr:rowOff>
    </xdr:from>
    <xdr:to>
      <xdr:col>26</xdr:col>
      <xdr:colOff>238414</xdr:colOff>
      <xdr:row>18</xdr:row>
      <xdr:rowOff>144897</xdr:rowOff>
    </xdr:to>
    <xdr:sp macro="" textlink="">
      <xdr:nvSpPr>
        <xdr:cNvPr id="79" name="TextBox 78">
          <a:extLst>
            <a:ext uri="{FF2B5EF4-FFF2-40B4-BE49-F238E27FC236}">
              <a16:creationId xmlns:a16="http://schemas.microsoft.com/office/drawing/2014/main" id="{517878AC-F0A6-4152-B9CE-65B01AC35367}"/>
            </a:ext>
          </a:extLst>
        </xdr:cNvPr>
        <xdr:cNvSpPr txBox="1"/>
      </xdr:nvSpPr>
      <xdr:spPr>
        <a:xfrm>
          <a:off x="15074324" y="3308351"/>
          <a:ext cx="2274454"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Bahnschrift" panose="020B0502040204020203" pitchFamily="34" charset="0"/>
              <a:ea typeface="Microsoft JhengHei" panose="020B0604030504040204" pitchFamily="34" charset="-120"/>
            </a:rPr>
            <a:t>OUTLET LOCATION</a:t>
          </a:r>
        </a:p>
      </xdr:txBody>
    </xdr:sp>
    <xdr:clientData/>
  </xdr:twoCellAnchor>
  <xdr:twoCellAnchor>
    <xdr:from>
      <xdr:col>18</xdr:col>
      <xdr:colOff>67543</xdr:colOff>
      <xdr:row>16</xdr:row>
      <xdr:rowOff>124113</xdr:rowOff>
    </xdr:from>
    <xdr:to>
      <xdr:col>21</xdr:col>
      <xdr:colOff>367724</xdr:colOff>
      <xdr:row>18</xdr:row>
      <xdr:rowOff>101023</xdr:rowOff>
    </xdr:to>
    <xdr:sp macro="" textlink="">
      <xdr:nvSpPr>
        <xdr:cNvPr id="80" name="TextBox 79">
          <a:extLst>
            <a:ext uri="{FF2B5EF4-FFF2-40B4-BE49-F238E27FC236}">
              <a16:creationId xmlns:a16="http://schemas.microsoft.com/office/drawing/2014/main" id="{B5C75CCD-95B1-4B91-8CBF-A0DA5D2661BB}"/>
            </a:ext>
          </a:extLst>
        </xdr:cNvPr>
        <xdr:cNvSpPr txBox="1"/>
      </xdr:nvSpPr>
      <xdr:spPr>
        <a:xfrm>
          <a:off x="11913179" y="3264477"/>
          <a:ext cx="2274454" cy="369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Bahnschrift" panose="020B0502040204020203" pitchFamily="34" charset="0"/>
              <a:ea typeface="Microsoft JhengHei" panose="020B0604030504040204" pitchFamily="34" charset="-120"/>
            </a:rPr>
            <a:t>OUTLET SIZE</a:t>
          </a:r>
        </a:p>
      </xdr:txBody>
    </xdr:sp>
    <xdr:clientData/>
  </xdr:twoCellAnchor>
  <xdr:twoCellAnchor>
    <xdr:from>
      <xdr:col>22</xdr:col>
      <xdr:colOff>646545</xdr:colOff>
      <xdr:row>18</xdr:row>
      <xdr:rowOff>150091</xdr:rowOff>
    </xdr:from>
    <xdr:to>
      <xdr:col>26</xdr:col>
      <xdr:colOff>635000</xdr:colOff>
      <xdr:row>29</xdr:row>
      <xdr:rowOff>46182</xdr:rowOff>
    </xdr:to>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2E440AE6-B967-45DB-ABE5-D3015A9E9F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5175345" y="3693391"/>
              <a:ext cx="2630055" cy="20614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622257</xdr:colOff>
      <xdr:row>29</xdr:row>
      <xdr:rowOff>182641</xdr:rowOff>
    </xdr:from>
    <xdr:to>
      <xdr:col>21</xdr:col>
      <xdr:colOff>262038</xdr:colOff>
      <xdr:row>31</xdr:row>
      <xdr:rowOff>159551</xdr:rowOff>
    </xdr:to>
    <xdr:sp macro="" textlink="">
      <xdr:nvSpPr>
        <xdr:cNvPr id="83" name="TextBox 82">
          <a:extLst>
            <a:ext uri="{FF2B5EF4-FFF2-40B4-BE49-F238E27FC236}">
              <a16:creationId xmlns:a16="http://schemas.microsoft.com/office/drawing/2014/main" id="{F2D61FC8-CA90-438D-8410-FFC96DA3DEFC}"/>
            </a:ext>
          </a:extLst>
        </xdr:cNvPr>
        <xdr:cNvSpPr txBox="1"/>
      </xdr:nvSpPr>
      <xdr:spPr>
        <a:xfrm>
          <a:off x="11849057" y="5891291"/>
          <a:ext cx="2281381" cy="370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Bahnschrift" panose="020B0502040204020203" pitchFamily="34" charset="0"/>
              <a:ea typeface="Microsoft JhengHei" panose="020B0604030504040204" pitchFamily="34" charset="-120"/>
            </a:rPr>
            <a:t>OUTLET TYPE</a:t>
          </a:r>
        </a:p>
      </xdr:txBody>
    </xdr:sp>
    <xdr:clientData/>
  </xdr:twoCellAnchor>
  <xdr:twoCellAnchor>
    <xdr:from>
      <xdr:col>18</xdr:col>
      <xdr:colOff>197827</xdr:colOff>
      <xdr:row>30</xdr:row>
      <xdr:rowOff>190097</xdr:rowOff>
    </xdr:from>
    <xdr:to>
      <xdr:col>24</xdr:col>
      <xdr:colOff>552824</xdr:colOff>
      <xdr:row>41</xdr:row>
      <xdr:rowOff>151362</xdr:rowOff>
    </xdr:to>
    <xdr:grpSp>
      <xdr:nvGrpSpPr>
        <xdr:cNvPr id="85" name="Group 84">
          <a:extLst>
            <a:ext uri="{FF2B5EF4-FFF2-40B4-BE49-F238E27FC236}">
              <a16:creationId xmlns:a16="http://schemas.microsoft.com/office/drawing/2014/main" id="{F69A693C-94A6-4B3C-899E-D1F6EBAB5D0D}"/>
            </a:ext>
          </a:extLst>
        </xdr:cNvPr>
        <xdr:cNvGrpSpPr/>
      </xdr:nvGrpSpPr>
      <xdr:grpSpPr>
        <a:xfrm>
          <a:off x="12043463" y="6078279"/>
          <a:ext cx="4303543" cy="2120265"/>
          <a:chOff x="12180277" y="6225198"/>
          <a:chExt cx="4285273" cy="2124000"/>
        </a:xfrm>
      </xdr:grpSpPr>
      <xdr:graphicFrame macro="">
        <xdr:nvGraphicFramePr>
          <xdr:cNvPr id="82" name="Chart 81">
            <a:extLst>
              <a:ext uri="{FF2B5EF4-FFF2-40B4-BE49-F238E27FC236}">
                <a16:creationId xmlns:a16="http://schemas.microsoft.com/office/drawing/2014/main" id="{C68078F5-2655-4378-9753-B8031487E9EF}"/>
              </a:ext>
            </a:extLst>
          </xdr:cNvPr>
          <xdr:cNvGraphicFramePr>
            <a:graphicFrameLocks/>
          </xdr:cNvGraphicFramePr>
        </xdr:nvGraphicFramePr>
        <xdr:xfrm>
          <a:off x="12180277" y="6225198"/>
          <a:ext cx="2802792" cy="21240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84" name="Chart 83">
            <a:extLst>
              <a:ext uri="{FF2B5EF4-FFF2-40B4-BE49-F238E27FC236}">
                <a16:creationId xmlns:a16="http://schemas.microsoft.com/office/drawing/2014/main" id="{F8DBD08F-23D0-4490-B679-C899EFF2365E}"/>
              </a:ext>
            </a:extLst>
          </xdr:cNvPr>
          <xdr:cNvGraphicFramePr>
            <a:graphicFrameLocks/>
          </xdr:cNvGraphicFramePr>
        </xdr:nvGraphicFramePr>
        <xdr:xfrm>
          <a:off x="14922501" y="6225198"/>
          <a:ext cx="1543049" cy="21240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24</xdr:col>
      <xdr:colOff>403411</xdr:colOff>
      <xdr:row>30</xdr:row>
      <xdr:rowOff>169553</xdr:rowOff>
    </xdr:from>
    <xdr:to>
      <xdr:col>27</xdr:col>
      <xdr:colOff>82176</xdr:colOff>
      <xdr:row>41</xdr:row>
      <xdr:rowOff>156965</xdr:rowOff>
    </xdr:to>
    <xdr:graphicFrame macro="">
      <xdr:nvGraphicFramePr>
        <xdr:cNvPr id="86" name="Chart 85">
          <a:extLst>
            <a:ext uri="{FF2B5EF4-FFF2-40B4-BE49-F238E27FC236}">
              <a16:creationId xmlns:a16="http://schemas.microsoft.com/office/drawing/2014/main" id="{32651C6D-81DD-4EF6-83BE-E630086E0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126999</xdr:colOff>
      <xdr:row>40</xdr:row>
      <xdr:rowOff>156307</xdr:rowOff>
    </xdr:from>
    <xdr:to>
      <xdr:col>21</xdr:col>
      <xdr:colOff>194235</xdr:colOff>
      <xdr:row>42</xdr:row>
      <xdr:rowOff>89073</xdr:rowOff>
    </xdr:to>
    <xdr:sp macro="" textlink="">
      <xdr:nvSpPr>
        <xdr:cNvPr id="87" name="TextBox 86">
          <a:extLst>
            <a:ext uri="{FF2B5EF4-FFF2-40B4-BE49-F238E27FC236}">
              <a16:creationId xmlns:a16="http://schemas.microsoft.com/office/drawing/2014/main" id="{59C043BE-81AB-450F-96FC-175FB476DEF8}"/>
            </a:ext>
          </a:extLst>
        </xdr:cNvPr>
        <xdr:cNvSpPr txBox="1"/>
      </xdr:nvSpPr>
      <xdr:spPr>
        <a:xfrm>
          <a:off x="12617823" y="7925719"/>
          <a:ext cx="1382059" cy="32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accent5">
                  <a:lumMod val="75000"/>
                </a:schemeClr>
              </a:solidFill>
              <a:latin typeface="Bahnschrift Condensed" panose="020B0502040204020203" pitchFamily="34" charset="0"/>
            </a:rPr>
            <a:t>TOTAL SALES</a:t>
          </a:r>
        </a:p>
      </xdr:txBody>
    </xdr:sp>
    <xdr:clientData/>
  </xdr:twoCellAnchor>
  <xdr:twoCellAnchor>
    <xdr:from>
      <xdr:col>24</xdr:col>
      <xdr:colOff>205299</xdr:colOff>
      <xdr:row>40</xdr:row>
      <xdr:rowOff>147055</xdr:rowOff>
    </xdr:from>
    <xdr:to>
      <xdr:col>26</xdr:col>
      <xdr:colOff>272534</xdr:colOff>
      <xdr:row>42</xdr:row>
      <xdr:rowOff>79821</xdr:rowOff>
    </xdr:to>
    <xdr:sp macro="" textlink="">
      <xdr:nvSpPr>
        <xdr:cNvPr id="88" name="TextBox 87">
          <a:extLst>
            <a:ext uri="{FF2B5EF4-FFF2-40B4-BE49-F238E27FC236}">
              <a16:creationId xmlns:a16="http://schemas.microsoft.com/office/drawing/2014/main" id="{D2236417-AF96-4C12-A4AF-B98C071C907A}"/>
            </a:ext>
          </a:extLst>
        </xdr:cNvPr>
        <xdr:cNvSpPr txBox="1"/>
      </xdr:nvSpPr>
      <xdr:spPr>
        <a:xfrm>
          <a:off x="15983181" y="7916467"/>
          <a:ext cx="1382059" cy="32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accent5">
                  <a:lumMod val="75000"/>
                </a:schemeClr>
              </a:solidFill>
              <a:latin typeface="Bahnschrift Condensed" panose="020B0502040204020203" pitchFamily="34" charset="0"/>
            </a:rPr>
            <a:t>NO OF ITEM</a:t>
          </a:r>
        </a:p>
      </xdr:txBody>
    </xdr:sp>
    <xdr:clientData/>
  </xdr:twoCellAnchor>
  <xdr:twoCellAnchor>
    <xdr:from>
      <xdr:col>22</xdr:col>
      <xdr:colOff>193344</xdr:colOff>
      <xdr:row>40</xdr:row>
      <xdr:rowOff>154526</xdr:rowOff>
    </xdr:from>
    <xdr:to>
      <xdr:col>24</xdr:col>
      <xdr:colOff>260580</xdr:colOff>
      <xdr:row>42</xdr:row>
      <xdr:rowOff>87292</xdr:rowOff>
    </xdr:to>
    <xdr:sp macro="" textlink="">
      <xdr:nvSpPr>
        <xdr:cNvPr id="89" name="TextBox 88">
          <a:extLst>
            <a:ext uri="{FF2B5EF4-FFF2-40B4-BE49-F238E27FC236}">
              <a16:creationId xmlns:a16="http://schemas.microsoft.com/office/drawing/2014/main" id="{FE999548-8BEC-4DCE-9065-A324DCF45652}"/>
            </a:ext>
          </a:extLst>
        </xdr:cNvPr>
        <xdr:cNvSpPr txBox="1"/>
      </xdr:nvSpPr>
      <xdr:spPr>
        <a:xfrm>
          <a:off x="14656403" y="7923938"/>
          <a:ext cx="1382059" cy="32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accent5">
                  <a:lumMod val="75000"/>
                </a:schemeClr>
              </a:solidFill>
              <a:latin typeface="Bahnschrift Condensed" panose="020B0502040204020203" pitchFamily="34" charset="0"/>
            </a:rPr>
            <a:t>AVG SALES</a:t>
          </a:r>
        </a:p>
      </xdr:txBody>
    </xdr:sp>
    <xdr:clientData/>
  </xdr:twoCellAnchor>
  <xdr:twoCellAnchor editAs="oneCell">
    <xdr:from>
      <xdr:col>5</xdr:col>
      <xdr:colOff>415638</xdr:colOff>
      <xdr:row>10</xdr:row>
      <xdr:rowOff>11546</xdr:rowOff>
    </xdr:from>
    <xdr:to>
      <xdr:col>6</xdr:col>
      <xdr:colOff>174480</xdr:colOff>
      <xdr:row>11</xdr:row>
      <xdr:rowOff>138546</xdr:rowOff>
    </xdr:to>
    <xdr:pic>
      <xdr:nvPicPr>
        <xdr:cNvPr id="98" name="Picture 97">
          <a:extLst>
            <a:ext uri="{FF2B5EF4-FFF2-40B4-BE49-F238E27FC236}">
              <a16:creationId xmlns:a16="http://schemas.microsoft.com/office/drawing/2014/main" id="{5F7B67F7-73C1-454B-826B-654CD20B5913}"/>
            </a:ext>
          </a:extLst>
        </xdr:cNvPr>
        <xdr:cNvPicPr>
          <a:picLocks noChangeAspect="1"/>
        </xdr:cNvPicPr>
      </xdr:nvPicPr>
      <xdr:blipFill rotWithShape="1">
        <a:blip xmlns:r="http://schemas.openxmlformats.org/officeDocument/2006/relationships" r:embed="rId15"/>
        <a:srcRect l="10271" t="8727" r="16870" b="2372"/>
        <a:stretch/>
      </xdr:blipFill>
      <xdr:spPr>
        <a:xfrm>
          <a:off x="3706093" y="1974273"/>
          <a:ext cx="416932" cy="323273"/>
        </a:xfrm>
        <a:prstGeom prst="rect">
          <a:avLst/>
        </a:prstGeom>
      </xdr:spPr>
    </xdr:pic>
    <xdr:clientData/>
  </xdr:twoCellAnchor>
  <xdr:twoCellAnchor>
    <xdr:from>
      <xdr:col>5</xdr:col>
      <xdr:colOff>600364</xdr:colOff>
      <xdr:row>9</xdr:row>
      <xdr:rowOff>115453</xdr:rowOff>
    </xdr:from>
    <xdr:to>
      <xdr:col>8</xdr:col>
      <xdr:colOff>646546</xdr:colOff>
      <xdr:row>11</xdr:row>
      <xdr:rowOff>184727</xdr:rowOff>
    </xdr:to>
    <xdr:sp macro="" textlink="">
      <xdr:nvSpPr>
        <xdr:cNvPr id="99" name="TextBox 98">
          <a:extLst>
            <a:ext uri="{FF2B5EF4-FFF2-40B4-BE49-F238E27FC236}">
              <a16:creationId xmlns:a16="http://schemas.microsoft.com/office/drawing/2014/main" id="{8F55CA9F-E555-474E-ADBE-736253A4D933}"/>
            </a:ext>
          </a:extLst>
        </xdr:cNvPr>
        <xdr:cNvSpPr txBox="1"/>
      </xdr:nvSpPr>
      <xdr:spPr>
        <a:xfrm>
          <a:off x="3890819" y="1881908"/>
          <a:ext cx="2020454" cy="461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latin typeface="Segoe UI Black" panose="020B0A02040204020203" pitchFamily="34" charset="0"/>
              <a:ea typeface="Segoe UI Black" panose="020B0A02040204020203" pitchFamily="34" charset="0"/>
            </a:rPr>
            <a:t>FILTER</a:t>
          </a:r>
          <a:r>
            <a:rPr lang="en-US" sz="1600" baseline="0">
              <a:latin typeface="Segoe UI Black" panose="020B0A02040204020203" pitchFamily="34" charset="0"/>
              <a:ea typeface="Segoe UI Black" panose="020B0A02040204020203" pitchFamily="34" charset="0"/>
            </a:rPr>
            <a:t> PANEL</a:t>
          </a:r>
          <a:endParaRPr lang="en-US" sz="1600">
            <a:latin typeface="Segoe UI Black" panose="020B0A02040204020203" pitchFamily="34" charset="0"/>
            <a:ea typeface="Segoe UI Black" panose="020B0A02040204020203" pitchFamily="34" charset="0"/>
          </a:endParaRPr>
        </a:p>
      </xdr:txBody>
    </xdr:sp>
    <xdr:clientData/>
  </xdr:twoCellAnchor>
  <xdr:twoCellAnchor editAs="oneCell">
    <xdr:from>
      <xdr:col>5</xdr:col>
      <xdr:colOff>69272</xdr:colOff>
      <xdr:row>19</xdr:row>
      <xdr:rowOff>3463</xdr:rowOff>
    </xdr:from>
    <xdr:to>
      <xdr:col>8</xdr:col>
      <xdr:colOff>649941</xdr:colOff>
      <xdr:row>25</xdr:row>
      <xdr:rowOff>174336</xdr:rowOff>
    </xdr:to>
    <mc:AlternateContent xmlns:mc="http://schemas.openxmlformats.org/markup-compatibility/2006" xmlns:a14="http://schemas.microsoft.com/office/drawing/2010/main">
      <mc:Choice Requires="a14">
        <xdr:graphicFrame macro="">
          <xdr:nvGraphicFramePr>
            <xdr:cNvPr id="100" name="Outlet Size 3">
              <a:extLst>
                <a:ext uri="{FF2B5EF4-FFF2-40B4-BE49-F238E27FC236}">
                  <a16:creationId xmlns:a16="http://schemas.microsoft.com/office/drawing/2014/main" id="{F0FAE290-153D-4694-813F-5FB1BCCDBE23}"/>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3359727" y="3732645"/>
              <a:ext cx="2554941" cy="13485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71783</xdr:colOff>
      <xdr:row>25</xdr:row>
      <xdr:rowOff>44174</xdr:rowOff>
    </xdr:from>
    <xdr:to>
      <xdr:col>9</xdr:col>
      <xdr:colOff>11044</xdr:colOff>
      <xdr:row>37</xdr:row>
      <xdr:rowOff>149412</xdr:rowOff>
    </xdr:to>
    <mc:AlternateContent xmlns:mc="http://schemas.openxmlformats.org/markup-compatibility/2006" xmlns:a14="http://schemas.microsoft.com/office/drawing/2010/main">
      <mc:Choice Requires="a14">
        <xdr:graphicFrame macro="">
          <xdr:nvGraphicFramePr>
            <xdr:cNvPr id="57" name="Item Type 1">
              <a:extLst>
                <a:ext uri="{FF2B5EF4-FFF2-40B4-BE49-F238E27FC236}">
                  <a16:creationId xmlns:a16="http://schemas.microsoft.com/office/drawing/2014/main" id="{4BCFAD6F-7885-4699-A7A6-605C453BC82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362238" y="4950992"/>
              <a:ext cx="2571624" cy="2460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464613</xdr:colOff>
      <xdr:row>37</xdr:row>
      <xdr:rowOff>151415</xdr:rowOff>
    </xdr:from>
    <xdr:to>
      <xdr:col>6</xdr:col>
      <xdr:colOff>506846</xdr:colOff>
      <xdr:row>41</xdr:row>
      <xdr:rowOff>66647</xdr:rowOff>
    </xdr:to>
    <xdr:pic>
      <xdr:nvPicPr>
        <xdr:cNvPr id="13" name="Picture 12" descr="House with solid fill">
          <a:hlinkClick xmlns:r="http://schemas.openxmlformats.org/officeDocument/2006/relationships" r:id="rId16"/>
          <a:extLst>
            <a:ext uri="{FF2B5EF4-FFF2-40B4-BE49-F238E27FC236}">
              <a16:creationId xmlns:a16="http://schemas.microsoft.com/office/drawing/2014/main" id="{63A1EB15-DA76-483E-A6EC-DE58158283F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rcRect/>
        <a:stretch/>
      </xdr:blipFill>
      <xdr:spPr>
        <a:xfrm>
          <a:off x="3755068" y="7413506"/>
          <a:ext cx="700323" cy="700323"/>
        </a:xfrm>
        <a:prstGeom prst="rect">
          <a:avLst/>
        </a:prstGeom>
      </xdr:spPr>
    </xdr:pic>
    <xdr:clientData/>
  </xdr:twoCellAnchor>
  <xdr:twoCellAnchor editAs="oneCell">
    <xdr:from>
      <xdr:col>7</xdr:col>
      <xdr:colOff>161638</xdr:colOff>
      <xdr:row>38</xdr:row>
      <xdr:rowOff>14431</xdr:rowOff>
    </xdr:from>
    <xdr:to>
      <xdr:col>8</xdr:col>
      <xdr:colOff>173182</xdr:colOff>
      <xdr:row>41</xdr:row>
      <xdr:rowOff>95248</xdr:rowOff>
    </xdr:to>
    <xdr:pic>
      <xdr:nvPicPr>
        <xdr:cNvPr id="24" name="Picture 23" descr="Database with solid fill">
          <a:hlinkClick xmlns:r="http://schemas.openxmlformats.org/officeDocument/2006/relationships" r:id="rId19"/>
          <a:extLst>
            <a:ext uri="{FF2B5EF4-FFF2-40B4-BE49-F238E27FC236}">
              <a16:creationId xmlns:a16="http://schemas.microsoft.com/office/drawing/2014/main" id="{93A9BB95-ED9F-48AE-9218-28F4E593BC2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rcRect/>
        <a:stretch/>
      </xdr:blipFill>
      <xdr:spPr>
        <a:xfrm>
          <a:off x="4768274" y="7472795"/>
          <a:ext cx="669635" cy="66963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13.568943402781" createdVersion="7" refreshedVersion="7" minRefreshableVersion="3" recordCount="8523" xr:uid="{1C27F11A-5019-42AD-AFD0-63CAF1B0DC22}">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3342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2C0ED8-EEE3-4722-A4EC-91423D113014}"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121:B125"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No" fld="1" subtotal="count" baseField="8" baseItem="0" numFmtId="1"/>
  </dataFields>
  <formats count="14">
    <format dxfId="13">
      <pivotArea type="all" dataOnly="0" outline="0" fieldPosition="0"/>
    </format>
    <format dxfId="12">
      <pivotArea type="all" dataOnly="0" outline="0" fieldPosition="0"/>
    </format>
    <format dxfId="11">
      <pivotArea outline="0" collapsedLevelsAreSubtotals="1" fieldPosition="0"/>
    </format>
    <format dxfId="10">
      <pivotArea field="0" type="button" dataOnly="0" labelOnly="1" outline="0"/>
    </format>
    <format dxfId="9">
      <pivotArea outline="0" collapsedLevelsAreSubtotals="1" fieldPosition="0"/>
    </format>
    <format dxfId="8">
      <pivotArea type="all" dataOnly="0" outline="0" fieldPosition="0"/>
    </format>
    <format dxfId="7">
      <pivotArea outline="0" collapsedLevelsAreSubtotals="1"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3B3B01-B914-4712-97A6-90728454D9F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A113:B11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2" fld="11" subtotal="average" baseField="8" baseItem="0" numFmtId="168"/>
  </dataFields>
  <formats count="14">
    <format dxfId="27">
      <pivotArea type="all" dataOnly="0" outline="0" fieldPosition="0"/>
    </format>
    <format dxfId="26">
      <pivotArea type="all" dataOnly="0" outline="0" fieldPosition="0"/>
    </format>
    <format dxfId="25">
      <pivotArea outline="0" collapsedLevelsAreSubtotals="1" fieldPosition="0"/>
    </format>
    <format dxfId="24">
      <pivotArea field="0" type="button" dataOnly="0" labelOnly="1" outline="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6" type="button" dataOnly="0" labelOnly="1" outline="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8" type="button" dataOnly="0" labelOnly="1" outline="0" axis="axisRow" fieldPosition="0"/>
    </format>
    <format dxfId="15">
      <pivotArea dataOnly="0" labelOnly="1" fieldPosition="0">
        <references count="1">
          <reference field="8" count="0"/>
        </references>
      </pivotArea>
    </format>
    <format dxfId="14">
      <pivotArea dataOnly="0" labelOnly="1" outline="0" axis="axisValues" fieldPosition="0"/>
    </format>
  </format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C6E6BA-C001-47D3-80AE-8785C38A7B98}"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A76: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2" fld="11" baseField="0" baseItem="0"/>
  </dataFields>
  <formats count="10">
    <format dxfId="37">
      <pivotArea type="all" dataOnly="0" outline="0" fieldPosition="0"/>
    </format>
    <format dxfId="36">
      <pivotArea type="all" dataOnly="0" outline="0" fieldPosition="0"/>
    </format>
    <format dxfId="35">
      <pivotArea outline="0" collapsedLevelsAreSubtotals="1" fieldPosition="0"/>
    </format>
    <format dxfId="34">
      <pivotArea field="0" type="button" dataOnly="0" labelOnly="1" outline="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7" type="button" dataOnly="0" labelOnly="1" outline="0" axis="axisRow" fieldPosition="0"/>
    </format>
    <format dxfId="29">
      <pivotArea dataOnly="0" labelOnly="1" fieldPosition="0">
        <references count="1">
          <reference field="7" count="0"/>
        </references>
      </pivotArea>
    </format>
    <format dxfId="28">
      <pivotArea dataOnly="0" labelOnly="1" outline="0" axis="axisValues" fieldPosition="0"/>
    </format>
  </formats>
  <chartFormats count="13">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2"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C045F0-FB6A-4D21-A96E-21AD0E7C09E9}"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2" fld="11" baseField="0" baseItem="0"/>
  </dataFields>
  <formats count="10">
    <format dxfId="47">
      <pivotArea type="all" dataOnly="0" outline="0" fieldPosition="0"/>
    </format>
    <format dxfId="46">
      <pivotArea type="all" dataOnly="0" outline="0" fieldPosition="0"/>
    </format>
    <format dxfId="45">
      <pivotArea outline="0" collapsedLevelsAreSubtotals="1" fieldPosition="0"/>
    </format>
    <format dxfId="44">
      <pivotArea field="0" type="button" dataOnly="0" labelOnly="1" outline="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3" type="button" dataOnly="0" labelOnly="1" outline="0" axis="axisRow" fieldPosition="0"/>
    </format>
    <format dxfId="39">
      <pivotArea dataOnly="0" labelOnly="1" fieldPosition="0">
        <references count="1">
          <reference field="3" count="0"/>
        </references>
      </pivotArea>
    </format>
    <format dxfId="38">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C7BB90-9940-4BDB-95F1-51CF7E36CC2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Average of Rating" fld="12" subtotal="average" baseField="0" baseItem="1"/>
    <dataField name="Count of S.No" fld="1" subtotal="count" baseField="0" baseItem="1"/>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1DE6C0-9FBA-4B60-9020-286B76725211}"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57:B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2" fld="11" baseField="0" baseItem="0"/>
  </dataFields>
  <formats count="10">
    <format dxfId="60">
      <pivotArea type="all" dataOnly="0" outline="0" fieldPosition="0"/>
    </format>
    <format dxfId="59">
      <pivotArea type="all" dataOnly="0" outline="0" fieldPosition="0"/>
    </format>
    <format dxfId="58">
      <pivotArea outline="0" collapsedLevelsAreSubtotals="1" fieldPosition="0"/>
    </format>
    <format dxfId="57">
      <pivotArea field="0" type="button" dataOnly="0" labelOnly="1" outline="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4" type="button" dataOnly="0" labelOnly="1" outline="0" axis="axisRow" fieldPosition="0"/>
    </format>
    <format dxfId="52">
      <pivotArea dataOnly="0" labelOnly="1" fieldPosition="0">
        <references count="1">
          <reference field="4" count="0"/>
        </references>
      </pivotArea>
    </format>
    <format dxfId="51">
      <pivotArea dataOnly="0" labelOnly="1" outline="0" axis="axisValues" fieldPosition="0"/>
    </format>
  </formats>
  <chartFormats count="13">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60A4F0-B32E-4EE0-9638-681272AE1246}"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105:B10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2" fld="11" baseField="0" baseItem="0"/>
  </dataFields>
  <formats count="10">
    <format dxfId="70">
      <pivotArea type="all" dataOnly="0" outline="0" fieldPosition="0"/>
    </format>
    <format dxfId="69">
      <pivotArea type="all" dataOnly="0" outline="0" fieldPosition="0"/>
    </format>
    <format dxfId="68">
      <pivotArea outline="0" collapsedLevelsAreSubtotals="1" fieldPosition="0"/>
    </format>
    <format dxfId="67">
      <pivotArea field="0" type="button" dataOnly="0" labelOnly="1" outline="0"/>
    </format>
    <format dxfId="66">
      <pivotArea outline="0" collapsedLevelsAreSubtotals="1" fieldPosition="0"/>
    </format>
    <format dxfId="65">
      <pivotArea type="all" dataOnly="0" outline="0" fieldPosition="0"/>
    </format>
    <format dxfId="64">
      <pivotArea outline="0" collapsedLevelsAreSubtotals="1" fieldPosition="0"/>
    </format>
    <format dxfId="63">
      <pivotArea field="8" type="button" dataOnly="0" labelOnly="1" outline="0" axis="axisRow" fieldPosition="0"/>
    </format>
    <format dxfId="62">
      <pivotArea dataOnly="0" labelOnly="1" fieldPosition="0">
        <references count="1">
          <reference field="8" count="0"/>
        </references>
      </pivotArea>
    </format>
    <format dxfId="61">
      <pivotArea dataOnly="0" labelOnly="1" outline="0" axis="axisValues" fieldPosition="0"/>
    </format>
  </format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632CF2-4A7D-47A1-90A6-59E040F4D253}"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A94:B9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2" fld="11" baseField="0" baseItem="0"/>
  </dataFields>
  <formats count="10">
    <format dxfId="80">
      <pivotArea type="all" dataOnly="0" outline="0" fieldPosition="0"/>
    </format>
    <format dxfId="79">
      <pivotArea type="all" dataOnly="0" outline="0" fieldPosition="0"/>
    </format>
    <format dxfId="78">
      <pivotArea outline="0" collapsedLevelsAreSubtotals="1" fieldPosition="0"/>
    </format>
    <format dxfId="77">
      <pivotArea field="0" type="button" dataOnly="0" labelOnly="1" outline="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6" type="button" dataOnly="0" labelOnly="1" outline="0" axis="axisRow" fieldPosition="0"/>
    </format>
    <format dxfId="72">
      <pivotArea dataOnly="0" labelOnly="1" fieldPosition="0">
        <references count="1">
          <reference field="6" count="0"/>
        </references>
      </pivotArea>
    </format>
    <format dxfId="71">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02CD4B-B790-42C1-AAC2-1FD8D9D7D1E1}"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2" fld="11" baseField="0" baseItem="0"/>
  </dataFields>
  <formats count="22">
    <format dxfId="102">
      <pivotArea type="all" dataOnly="0" outline="0" fieldPosition="0"/>
    </format>
    <format dxfId="101">
      <pivotArea type="all" dataOnly="0" outline="0" fieldPosition="0"/>
    </format>
    <format dxfId="100">
      <pivotArea outline="0" collapsedLevelsAreSubtotals="1" fieldPosition="0"/>
    </format>
    <format dxfId="99">
      <pivotArea field="0" type="button" dataOnly="0" labelOnly="1" outline="0" axis="axisCol" fieldPosition="0"/>
    </format>
    <format dxfId="98">
      <pivotArea dataOnly="0" labelOnly="1" outline="0" axis="axisValues"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type="origin" dataOnly="0" labelOnly="1" outline="0" fieldPosition="0"/>
    </format>
    <format dxfId="93">
      <pivotArea field="0" type="button" dataOnly="0" labelOnly="1" outline="0" axis="axisCol" fieldPosition="0"/>
    </format>
    <format dxfId="92">
      <pivotArea type="topRight" dataOnly="0" labelOnly="1" outline="0" fieldPosition="0"/>
    </format>
    <format dxfId="91">
      <pivotArea field="6" type="button" dataOnly="0" labelOnly="1" outline="0" axis="axisRow" fieldPosition="0"/>
    </format>
    <format dxfId="90">
      <pivotArea dataOnly="0" labelOnly="1" fieldPosition="0">
        <references count="1">
          <reference field="6" count="0"/>
        </references>
      </pivotArea>
    </format>
    <format dxfId="89">
      <pivotArea dataOnly="0" labelOnly="1" fieldPosition="0">
        <references count="1">
          <reference field="0" count="0"/>
        </references>
      </pivotArea>
    </format>
    <format dxfId="88">
      <pivotArea type="all" dataOnly="0" outline="0" fieldPosition="0"/>
    </format>
    <format dxfId="87">
      <pivotArea outline="0" collapsedLevelsAreSubtotals="1" fieldPosition="0"/>
    </format>
    <format dxfId="86">
      <pivotArea type="origin" dataOnly="0" labelOnly="1" outline="0" fieldPosition="0"/>
    </format>
    <format dxfId="85">
      <pivotArea field="0" type="button" dataOnly="0" labelOnly="1" outline="0" axis="axisCol" fieldPosition="0"/>
    </format>
    <format dxfId="84">
      <pivotArea type="topRight" dataOnly="0" labelOnly="1" outline="0" fieldPosition="0"/>
    </format>
    <format dxfId="83">
      <pivotArea field="6" type="button" dataOnly="0" labelOnly="1" outline="0" axis="axisRow" fieldPosition="0"/>
    </format>
    <format dxfId="82">
      <pivotArea dataOnly="0" labelOnly="1" fieldPosition="0">
        <references count="1">
          <reference field="6" count="0"/>
        </references>
      </pivotArea>
    </format>
    <format dxfId="81">
      <pivotArea dataOnly="0" labelOnly="1" fieldPosition="0">
        <references count="1">
          <reference field="0" count="0"/>
        </references>
      </pivotArea>
    </format>
  </formats>
  <chartFormats count="9">
    <chartFormat chart="5" format="8" series="1">
      <pivotArea type="data" outline="0" fieldPosition="0">
        <references count="1">
          <reference field="0" count="1" selected="0">
            <x v="0"/>
          </reference>
        </references>
      </pivotArea>
    </chartFormat>
    <chartFormat chart="5" format="9" series="1">
      <pivotArea type="data" outline="0" fieldPosition="0">
        <references count="1">
          <reference field="0" count="1" selected="0">
            <x v="1"/>
          </reference>
        </references>
      </pivotArea>
    </chartFormat>
    <chartFormat chart="4" format="2" series="1">
      <pivotArea type="data" outline="0" fieldPosition="0">
        <references count="1">
          <reference field="0" count="1" selected="0">
            <x v="0"/>
          </reference>
        </references>
      </pivotArea>
    </chartFormat>
    <chartFormat chart="5" format="11" series="1">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2">
          <reference field="4294967294" count="1" selected="0">
            <x v="0"/>
          </reference>
          <reference field="0" count="1" selected="0">
            <x v="1"/>
          </reference>
        </references>
      </pivotArea>
    </chartFormat>
    <chartFormat chart="13" format="15" series="1">
      <pivotArea type="data" outline="0" fieldPosition="0">
        <references count="2">
          <reference field="4294967294" count="1" selected="0">
            <x v="0"/>
          </reference>
          <reference field="0" count="1" selected="0">
            <x v="0"/>
          </reference>
        </references>
      </pivotArea>
    </chartFormat>
    <chartFormat chart="13" format="16" series="1">
      <pivotArea type="data" outline="0" fieldPosition="0">
        <references count="2">
          <reference field="4294967294" count="1" selected="0">
            <x v="0"/>
          </reference>
          <reference field="0" count="1" selected="0">
            <x v="1"/>
          </reference>
        </references>
      </pivotArea>
    </chartFormat>
    <chartFormat chart="4" format="5" series="1">
      <pivotArea type="data" outline="0" fieldPosition="0">
        <references count="2">
          <reference field="4294967294" count="1" selected="0">
            <x v="0"/>
          </reference>
          <reference field="0" count="1" selected="0">
            <x v="0"/>
          </reference>
        </references>
      </pivotArea>
    </chartFormat>
    <chartFormat chart="13" format="17">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F43E8F-7B5A-448A-987C-8C291595F511}" name="PivotTable1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dataFields>
  <formats count="8">
    <format dxfId="110">
      <pivotArea type="all" dataOnly="0" outline="0" fieldPosition="0"/>
    </format>
    <format dxfId="109">
      <pivotArea collapsedLevelsAreSubtotals="1" fieldPosition="0">
        <references count="1">
          <reference field="0" count="1">
            <x v="0"/>
          </reference>
        </references>
      </pivotArea>
    </format>
    <format dxfId="108">
      <pivotArea collapsedLevelsAreSubtotals="1" fieldPosition="0">
        <references count="1">
          <reference field="0" count="1">
            <x v="1"/>
          </reference>
        </references>
      </pivotArea>
    </format>
    <format dxfId="107">
      <pivotArea type="all" dataOnly="0" outline="0" fieldPosition="0"/>
    </format>
    <format dxfId="106">
      <pivotArea outline="0" collapsedLevelsAreSubtotals="1" fieldPosition="0"/>
    </format>
    <format dxfId="105">
      <pivotArea field="0" type="button" dataOnly="0" labelOnly="1" outline="0" axis="axisRow" fieldPosition="0"/>
    </format>
    <format dxfId="104">
      <pivotArea dataOnly="0" labelOnly="1" fieldPosition="0">
        <references count="1">
          <reference field="0" count="0"/>
        </references>
      </pivotArea>
    </format>
    <format dxfId="10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891B143-A2FE-414D-8DA2-4456268394F6}" sourceName="Outlet Size">
  <pivotTables>
    <pivotTable tabId="2" name="PivotTable10"/>
    <pivotTable tabId="2" name="PivotTable11"/>
    <pivotTable tabId="2" name="PivotTable12"/>
    <pivotTable tabId="2" name="PivotTable1"/>
    <pivotTable tabId="2" name="PivotTable2"/>
    <pivotTable tabId="2" name="PivotTable3"/>
    <pivotTable tabId="2" name="PivotTable4"/>
    <pivotTable tabId="2" name="PivotTable5"/>
    <pivotTable tabId="2" name="PivotTable6"/>
    <pivotTable tabId="2" name="PivotTable7"/>
  </pivotTables>
  <data>
    <tabular pivotCacheId="14334274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BD118F3-433A-41C6-AFB4-77579EB0457F}" sourceName="Item Type">
  <pivotTables>
    <pivotTable tabId="2" name="PivotTable6"/>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7"/>
  </pivotTables>
  <data>
    <tabular pivotCacheId="14334274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D99B312-F50C-4139-BD57-B2249FFEC943}" cache="Slicer_Outlet_Size" caption="Outlet Size" rowHeight="262466"/>
  <slicer name="Outlet Size 1" xr10:uid="{EA7CFBF0-D97E-4E4D-81CB-D75CF6456C67}" cache="Slicer_Outlet_Size" caption="Outlet Size" rowHeight="262466"/>
  <slicer name="Item Type" xr10:uid="{EE670A2F-A4E9-4BAD-9A18-0F0AD35EC2A6}"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92B33905-98B5-4B42-8012-1E0254656D64}" cache="Slicer_Outlet_Size" caption="Outlet Size" style="BLINKIT" rowHeight="262466"/>
  <slicer name="Outlet Size 3" xr10:uid="{F759B8EB-C6BA-4B90-9E94-8C0F453D642D}" cache="Slicer_Outlet_Size" caption="Outlet Size" style="BLINKIT" rowHeight="262466"/>
  <slicer name="Item Type 1" xr10:uid="{DFD8C53C-32F3-4EFE-870A-609095358A73}" cache="Slicer_Item_Type" caption="Item Type" startItem="9" style="BLINKI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52550E18-70A7-4097-88D2-EE317005B8D9}">
    <filterColumn colId="6">
      <filters>
        <filter val="Tier 3"/>
      </filters>
    </filterColumn>
  </autoFilter>
  <tableColumns count="13">
    <tableColumn id="1" xr3:uid="{22B530B0-CC0D-4E41-BE96-25D3885D6250}" name="Item Fat Content"/>
    <tableColumn id="13" xr3:uid="{EBC3AC6D-CBE5-4F55-9216-5F986AC56DBA}"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91754-7C79-4063-A893-04794AFBF171}">
  <dimension ref="A2:M126"/>
  <sheetViews>
    <sheetView topLeftCell="A77" workbookViewId="0">
      <selection activeCell="A103" sqref="A103:F103"/>
    </sheetView>
  </sheetViews>
  <sheetFormatPr defaultRowHeight="15.5" x14ac:dyDescent="0.35"/>
  <cols>
    <col min="1" max="1" width="16.9140625" bestFit="1" customWidth="1"/>
    <col min="2" max="2" width="12.1640625" bestFit="1" customWidth="1"/>
    <col min="3" max="3" width="7.1640625" bestFit="1" customWidth="1"/>
    <col min="4" max="4" width="12.1640625" bestFit="1" customWidth="1"/>
    <col min="5" max="5" width="12.25" bestFit="1" customWidth="1"/>
    <col min="6" max="6" width="7.75" bestFit="1" customWidth="1"/>
    <col min="7" max="7" width="5.75" bestFit="1" customWidth="1"/>
    <col min="8" max="9" width="7.75" bestFit="1" customWidth="1"/>
    <col min="10" max="10" width="5.75" bestFit="1" customWidth="1"/>
    <col min="11" max="12" width="7.75" bestFit="1" customWidth="1"/>
    <col min="13" max="13" width="5.75" bestFit="1" customWidth="1"/>
    <col min="14" max="15" width="7.75" bestFit="1" customWidth="1"/>
    <col min="16" max="16" width="5.75" bestFit="1" customWidth="1"/>
    <col min="17" max="23" width="7.75" bestFit="1" customWidth="1"/>
    <col min="24" max="24" width="5.75" bestFit="1" customWidth="1"/>
    <col min="25" max="32" width="7.75" bestFit="1" customWidth="1"/>
    <col min="33" max="33" width="5.75" bestFit="1" customWidth="1"/>
    <col min="34" max="34" width="7.75" bestFit="1" customWidth="1"/>
    <col min="35" max="35" width="5.75" bestFit="1" customWidth="1"/>
    <col min="36" max="48" width="7.75" bestFit="1" customWidth="1"/>
    <col min="49" max="49" width="6.75" bestFit="1" customWidth="1"/>
    <col min="50" max="51" width="7.75" bestFit="1" customWidth="1"/>
    <col min="52" max="52" width="6.75" bestFit="1" customWidth="1"/>
    <col min="53" max="54" width="7.75" bestFit="1" customWidth="1"/>
    <col min="55" max="55" width="6.75" bestFit="1" customWidth="1"/>
    <col min="56" max="57" width="7.75" bestFit="1" customWidth="1"/>
    <col min="58" max="58" width="6.75" bestFit="1" customWidth="1"/>
    <col min="59" max="61" width="7.75" bestFit="1" customWidth="1"/>
    <col min="62" max="62" width="6.75" bestFit="1" customWidth="1"/>
    <col min="63" max="67" width="7.75" bestFit="1" customWidth="1"/>
    <col min="68" max="68" width="6.75" bestFit="1" customWidth="1"/>
    <col min="69" max="75" width="7.75" bestFit="1" customWidth="1"/>
    <col min="76" max="76" width="6.75" bestFit="1" customWidth="1"/>
    <col min="77" max="83" width="7.75" bestFit="1" customWidth="1"/>
    <col min="84" max="84" width="6.75" bestFit="1" customWidth="1"/>
    <col min="85" max="86" width="7.75" bestFit="1" customWidth="1"/>
    <col min="87" max="87" width="6.75" bestFit="1" customWidth="1"/>
    <col min="88" max="88" width="7.75" bestFit="1" customWidth="1"/>
    <col min="89" max="89" width="6.75" bestFit="1" customWidth="1"/>
    <col min="90" max="97" width="7.75" bestFit="1" customWidth="1"/>
    <col min="98" max="98" width="6.75" bestFit="1" customWidth="1"/>
    <col min="99" max="103" width="7.75" bestFit="1" customWidth="1"/>
    <col min="104" max="104" width="6.75" bestFit="1" customWidth="1"/>
    <col min="105" max="107" width="7.75" bestFit="1" customWidth="1"/>
    <col min="108" max="108" width="6.75" bestFit="1" customWidth="1"/>
    <col min="109" max="113" width="7.75" bestFit="1" customWidth="1"/>
    <col min="114" max="114" width="6.75" bestFit="1" customWidth="1"/>
    <col min="115" max="117" width="7.75" bestFit="1" customWidth="1"/>
    <col min="118" max="118" width="6.75" bestFit="1" customWidth="1"/>
    <col min="119" max="121" width="7.75" bestFit="1" customWidth="1"/>
    <col min="122" max="122" width="6.75" bestFit="1" customWidth="1"/>
    <col min="123" max="126" width="7.75" bestFit="1" customWidth="1"/>
    <col min="127" max="127" width="6.75" bestFit="1" customWidth="1"/>
    <col min="128" max="132" width="7.75" bestFit="1" customWidth="1"/>
    <col min="133" max="133" width="6.75" bestFit="1" customWidth="1"/>
    <col min="134" max="137" width="7.75" bestFit="1" customWidth="1"/>
    <col min="138" max="138" width="6.75" bestFit="1" customWidth="1"/>
    <col min="139" max="140" width="7.75" bestFit="1" customWidth="1"/>
    <col min="141" max="141" width="6.75" bestFit="1" customWidth="1"/>
    <col min="142" max="142" width="7.75" bestFit="1" customWidth="1"/>
    <col min="143" max="143" width="6.75" bestFit="1" customWidth="1"/>
    <col min="144" max="145" width="7.75" bestFit="1" customWidth="1"/>
    <col min="146" max="146" width="6.75" bestFit="1" customWidth="1"/>
    <col min="147" max="149" width="7.75" bestFit="1" customWidth="1"/>
    <col min="150" max="150" width="6.75" bestFit="1" customWidth="1"/>
    <col min="151" max="152" width="7.75" bestFit="1" customWidth="1"/>
    <col min="153" max="153" width="6.75" bestFit="1" customWidth="1"/>
    <col min="154" max="156" width="7.75" bestFit="1" customWidth="1"/>
    <col min="157" max="157" width="6.75" bestFit="1" customWidth="1"/>
    <col min="158" max="159" width="7.75" bestFit="1" customWidth="1"/>
    <col min="160" max="161" width="6.75" bestFit="1" customWidth="1"/>
    <col min="162" max="168" width="7.75" bestFit="1" customWidth="1"/>
    <col min="169" max="169" width="6.75" bestFit="1" customWidth="1"/>
    <col min="170" max="174" width="7.75" bestFit="1" customWidth="1"/>
    <col min="175" max="175" width="6.75" bestFit="1" customWidth="1"/>
    <col min="176" max="189" width="7.75" bestFit="1" customWidth="1"/>
    <col min="190" max="190" width="6.75" bestFit="1" customWidth="1"/>
    <col min="191" max="193" width="7.75" bestFit="1" customWidth="1"/>
    <col min="194" max="194" width="6.75" bestFit="1" customWidth="1"/>
    <col min="195" max="196" width="7.75" bestFit="1" customWidth="1"/>
    <col min="197" max="197" width="6.75" bestFit="1" customWidth="1"/>
    <col min="198" max="212" width="7.75" bestFit="1" customWidth="1"/>
    <col min="213" max="213" width="6.75" bestFit="1" customWidth="1"/>
    <col min="214" max="218" width="7.75" bestFit="1" customWidth="1"/>
    <col min="219" max="219" width="6.75" bestFit="1" customWidth="1"/>
    <col min="220" max="223" width="7.75" bestFit="1" customWidth="1"/>
    <col min="224" max="224" width="6.75" bestFit="1" customWidth="1"/>
    <col min="225" max="227" width="7.75" bestFit="1" customWidth="1"/>
    <col min="228" max="228" width="6.75" bestFit="1" customWidth="1"/>
    <col min="229" max="236" width="7.75" bestFit="1" customWidth="1"/>
    <col min="237" max="237" width="6.75" bestFit="1" customWidth="1"/>
    <col min="238" max="240" width="7.75" bestFit="1" customWidth="1"/>
    <col min="241" max="241" width="6.75" bestFit="1" customWidth="1"/>
    <col min="242" max="245" width="7.75" bestFit="1" customWidth="1"/>
    <col min="246" max="246" width="6.75" bestFit="1" customWidth="1"/>
    <col min="247" max="252" width="7.75" bestFit="1" customWidth="1"/>
    <col min="253" max="253" width="6.75" bestFit="1" customWidth="1"/>
    <col min="254" max="254" width="7.75" bestFit="1" customWidth="1"/>
    <col min="255" max="255" width="6.75" bestFit="1" customWidth="1"/>
    <col min="256" max="258" width="7.75" bestFit="1" customWidth="1"/>
    <col min="259" max="260" width="6.75" bestFit="1" customWidth="1"/>
    <col min="261" max="264" width="7.75" bestFit="1" customWidth="1"/>
    <col min="265" max="265" width="6.75" bestFit="1" customWidth="1"/>
    <col min="266" max="268" width="7.75" bestFit="1" customWidth="1"/>
    <col min="269" max="269" width="6.75" bestFit="1" customWidth="1"/>
    <col min="270" max="271" width="7.75" bestFit="1" customWidth="1"/>
    <col min="272" max="272" width="6.75" bestFit="1" customWidth="1"/>
    <col min="273" max="273" width="7.75" bestFit="1" customWidth="1"/>
    <col min="274" max="274" width="6.75" bestFit="1" customWidth="1"/>
    <col min="275" max="279" width="7.75" bestFit="1" customWidth="1"/>
    <col min="280" max="280" width="6.75" bestFit="1" customWidth="1"/>
    <col min="281" max="281" width="7.75" bestFit="1" customWidth="1"/>
    <col min="282" max="282" width="6.75" bestFit="1" customWidth="1"/>
    <col min="283" max="283" width="7.75" bestFit="1" customWidth="1"/>
    <col min="284" max="284" width="6.75" bestFit="1" customWidth="1"/>
    <col min="285" max="291" width="7.75" bestFit="1" customWidth="1"/>
    <col min="292" max="292" width="6.75" bestFit="1" customWidth="1"/>
    <col min="293" max="300" width="7.75" bestFit="1" customWidth="1"/>
    <col min="301" max="301" width="6.75" bestFit="1" customWidth="1"/>
    <col min="302" max="309" width="7.75" bestFit="1" customWidth="1"/>
    <col min="310" max="310" width="6.75" bestFit="1" customWidth="1"/>
    <col min="311" max="313" width="7.75" bestFit="1" customWidth="1"/>
    <col min="314" max="314" width="6.75" bestFit="1" customWidth="1"/>
    <col min="315" max="325" width="7.75" bestFit="1" customWidth="1"/>
    <col min="326" max="326" width="6.75" bestFit="1" customWidth="1"/>
    <col min="327" max="337" width="7.75" bestFit="1" customWidth="1"/>
    <col min="338" max="338" width="6.75" bestFit="1" customWidth="1"/>
    <col min="339" max="340" width="7.75" bestFit="1" customWidth="1"/>
    <col min="341" max="341" width="6.75" bestFit="1" customWidth="1"/>
    <col min="342" max="344" width="7.75" bestFit="1" customWidth="1"/>
    <col min="345" max="345" width="6.75" bestFit="1" customWidth="1"/>
    <col min="346" max="348" width="7.75" bestFit="1" customWidth="1"/>
    <col min="349" max="349" width="6.75" bestFit="1" customWidth="1"/>
    <col min="350" max="352" width="7.75" bestFit="1" customWidth="1"/>
    <col min="353" max="353" width="6.75" bestFit="1" customWidth="1"/>
    <col min="354" max="354" width="7.75" bestFit="1" customWidth="1"/>
    <col min="355" max="355" width="6.75" bestFit="1" customWidth="1"/>
    <col min="356" max="356" width="7.75" bestFit="1" customWidth="1"/>
    <col min="357" max="357" width="6.75" bestFit="1" customWidth="1"/>
    <col min="358" max="360" width="7.75" bestFit="1" customWidth="1"/>
    <col min="361" max="361" width="6.75" bestFit="1" customWidth="1"/>
    <col min="362" max="362" width="7.75" bestFit="1" customWidth="1"/>
    <col min="363" max="364" width="6.75" bestFit="1" customWidth="1"/>
    <col min="365" max="367" width="7.75" bestFit="1" customWidth="1"/>
    <col min="368" max="368" width="6.75" bestFit="1" customWidth="1"/>
    <col min="369" max="372" width="7.75" bestFit="1" customWidth="1"/>
    <col min="373" max="373" width="6.75" bestFit="1" customWidth="1"/>
    <col min="374" max="376" width="7.75" bestFit="1" customWidth="1"/>
    <col min="377" max="377" width="6.75" bestFit="1" customWidth="1"/>
    <col min="378" max="380" width="7.75" bestFit="1" customWidth="1"/>
    <col min="381" max="381" width="6.75" bestFit="1" customWidth="1"/>
    <col min="382" max="385" width="7.75" bestFit="1" customWidth="1"/>
    <col min="386" max="386" width="6.75" bestFit="1" customWidth="1"/>
    <col min="387" max="388" width="7.75" bestFit="1" customWidth="1"/>
    <col min="389" max="389" width="6.75" bestFit="1" customWidth="1"/>
    <col min="390" max="391" width="7.75" bestFit="1" customWidth="1"/>
    <col min="392" max="392" width="6.75" bestFit="1" customWidth="1"/>
    <col min="393" max="393" width="7.75" bestFit="1" customWidth="1"/>
    <col min="394" max="394" width="6.75" bestFit="1" customWidth="1"/>
    <col min="395" max="398" width="7.75" bestFit="1" customWidth="1"/>
    <col min="399" max="399" width="6.75" bestFit="1" customWidth="1"/>
    <col min="400" max="400" width="7.75" bestFit="1" customWidth="1"/>
    <col min="401" max="401" width="6.75" bestFit="1" customWidth="1"/>
    <col min="402" max="404" width="7.75" bestFit="1" customWidth="1"/>
    <col min="405" max="405" width="6.75" bestFit="1" customWidth="1"/>
    <col min="406" max="408" width="7.75" bestFit="1" customWidth="1"/>
    <col min="409" max="409" width="6.75" bestFit="1" customWidth="1"/>
    <col min="410" max="413" width="7.75" bestFit="1" customWidth="1"/>
    <col min="414" max="414" width="6.75" bestFit="1" customWidth="1"/>
    <col min="415" max="416" width="7.75" bestFit="1" customWidth="1"/>
    <col min="417" max="417" width="6.75" bestFit="1" customWidth="1"/>
    <col min="418" max="422" width="7.75" bestFit="1" customWidth="1"/>
    <col min="423" max="423" width="6.75" bestFit="1" customWidth="1"/>
    <col min="424" max="436" width="7.75" bestFit="1" customWidth="1"/>
    <col min="437" max="437" width="6.75" bestFit="1" customWidth="1"/>
    <col min="438" max="446" width="7.75" bestFit="1" customWidth="1"/>
    <col min="447" max="447" width="6.75" bestFit="1" customWidth="1"/>
    <col min="448" max="449" width="7.75" bestFit="1" customWidth="1"/>
    <col min="450" max="450" width="6.75" bestFit="1" customWidth="1"/>
    <col min="451" max="453" width="7.75" bestFit="1" customWidth="1"/>
    <col min="454" max="454" width="6.75" bestFit="1" customWidth="1"/>
    <col min="455" max="463" width="7.75" bestFit="1" customWidth="1"/>
    <col min="464" max="464" width="6.75" bestFit="1" customWidth="1"/>
    <col min="465" max="494" width="7.75" bestFit="1" customWidth="1"/>
    <col min="495" max="495" width="6.75" bestFit="1" customWidth="1"/>
    <col min="496" max="524" width="7.75" bestFit="1" customWidth="1"/>
    <col min="525" max="525" width="6.75" bestFit="1" customWidth="1"/>
    <col min="526" max="546" width="7.75" bestFit="1" customWidth="1"/>
    <col min="547" max="547" width="6.75" bestFit="1" customWidth="1"/>
    <col min="548" max="557" width="7.75" bestFit="1" customWidth="1"/>
    <col min="558" max="558" width="6.75" bestFit="1" customWidth="1"/>
    <col min="559" max="561" width="7.75" bestFit="1" customWidth="1"/>
    <col min="562" max="562" width="6.75" bestFit="1" customWidth="1"/>
    <col min="563" max="565" width="7.75" bestFit="1" customWidth="1"/>
    <col min="566" max="567" width="6.75" bestFit="1" customWidth="1"/>
    <col min="568" max="570" width="7.75" bestFit="1" customWidth="1"/>
    <col min="571" max="571" width="6.75" bestFit="1" customWidth="1"/>
    <col min="572" max="576" width="7.75" bestFit="1" customWidth="1"/>
    <col min="577" max="577" width="6.75" bestFit="1" customWidth="1"/>
    <col min="578" max="579" width="7.75" bestFit="1" customWidth="1"/>
    <col min="580" max="580" width="6.75" bestFit="1" customWidth="1"/>
    <col min="581" max="591" width="7.75" bestFit="1" customWidth="1"/>
    <col min="592" max="592" width="6.75" bestFit="1" customWidth="1"/>
    <col min="593" max="596" width="7.75" bestFit="1" customWidth="1"/>
    <col min="597" max="597" width="6.75" bestFit="1" customWidth="1"/>
    <col min="598" max="605" width="7.75" bestFit="1" customWidth="1"/>
    <col min="606" max="606" width="6.75" bestFit="1" customWidth="1"/>
    <col min="607" max="617" width="7.75" bestFit="1" customWidth="1"/>
    <col min="618" max="618" width="6.75" bestFit="1" customWidth="1"/>
    <col min="619" max="626" width="7.75" bestFit="1" customWidth="1"/>
    <col min="627" max="627" width="6.75" bestFit="1" customWidth="1"/>
    <col min="628" max="632" width="7.75" bestFit="1" customWidth="1"/>
    <col min="633" max="633" width="6.75" bestFit="1" customWidth="1"/>
    <col min="634" max="640" width="7.75" bestFit="1" customWidth="1"/>
    <col min="641" max="641" width="6.75" bestFit="1" customWidth="1"/>
    <col min="642" max="643" width="7.75" bestFit="1" customWidth="1"/>
    <col min="644" max="645" width="6.75" bestFit="1" customWidth="1"/>
    <col min="646" max="647" width="7.75" bestFit="1" customWidth="1"/>
    <col min="648" max="648" width="6.75" bestFit="1" customWidth="1"/>
    <col min="649" max="650" width="7.75" bestFit="1" customWidth="1"/>
    <col min="651" max="652" width="6.75" bestFit="1" customWidth="1"/>
    <col min="653" max="653" width="7.75" bestFit="1" customWidth="1"/>
    <col min="654" max="655" width="6.75" bestFit="1" customWidth="1"/>
    <col min="656" max="660" width="7.75" bestFit="1" customWidth="1"/>
    <col min="661" max="661" width="6.75" bestFit="1" customWidth="1"/>
    <col min="662" max="667" width="7.75" bestFit="1" customWidth="1"/>
    <col min="668" max="668" width="6.75" bestFit="1" customWidth="1"/>
    <col min="669" max="671" width="7.75" bestFit="1" customWidth="1"/>
    <col min="672" max="672" width="6.75" bestFit="1" customWidth="1"/>
    <col min="673" max="677" width="7.75" bestFit="1" customWidth="1"/>
    <col min="678" max="678" width="6.75" bestFit="1" customWidth="1"/>
    <col min="679" max="687" width="7.75" bestFit="1" customWidth="1"/>
    <col min="688" max="688" width="6.75" bestFit="1" customWidth="1"/>
    <col min="689" max="692" width="7.75" bestFit="1" customWidth="1"/>
    <col min="693" max="693" width="6.75" bestFit="1" customWidth="1"/>
    <col min="694" max="703" width="7.75" bestFit="1" customWidth="1"/>
    <col min="704" max="704" width="6.75" bestFit="1" customWidth="1"/>
    <col min="705" max="709" width="7.75" bestFit="1" customWidth="1"/>
    <col min="710" max="710" width="6.75" bestFit="1" customWidth="1"/>
    <col min="711" max="718" width="7.75" bestFit="1" customWidth="1"/>
    <col min="719" max="719" width="6.75" bestFit="1" customWidth="1"/>
    <col min="720" max="720" width="7.75" bestFit="1" customWidth="1"/>
    <col min="721" max="721" width="6.75" bestFit="1" customWidth="1"/>
    <col min="722" max="736" width="7.75" bestFit="1" customWidth="1"/>
    <col min="737" max="737" width="6.75" bestFit="1" customWidth="1"/>
    <col min="738" max="740" width="7.75" bestFit="1" customWidth="1"/>
    <col min="741" max="741" width="6.75" bestFit="1" customWidth="1"/>
    <col min="742" max="750" width="7.75" bestFit="1" customWidth="1"/>
    <col min="751" max="751" width="6.75" bestFit="1" customWidth="1"/>
    <col min="752" max="753" width="7.75" bestFit="1" customWidth="1"/>
    <col min="754" max="754" width="6.75" bestFit="1" customWidth="1"/>
    <col min="755" max="755" width="7.75" bestFit="1" customWidth="1"/>
    <col min="756" max="756" width="6.75" bestFit="1" customWidth="1"/>
    <col min="757" max="759" width="7.75" bestFit="1" customWidth="1"/>
    <col min="760" max="761" width="6.75" bestFit="1" customWidth="1"/>
    <col min="762" max="766" width="7.75" bestFit="1" customWidth="1"/>
    <col min="767" max="767" width="6.75" bestFit="1" customWidth="1"/>
    <col min="768" max="782" width="7.75" bestFit="1" customWidth="1"/>
    <col min="783" max="783" width="6.75" bestFit="1" customWidth="1"/>
    <col min="784" max="787" width="7.75" bestFit="1" customWidth="1"/>
    <col min="788" max="788" width="6.75" bestFit="1" customWidth="1"/>
    <col min="789" max="792" width="7.75" bestFit="1" customWidth="1"/>
    <col min="793" max="793" width="6.75" bestFit="1" customWidth="1"/>
    <col min="794" max="794" width="7.75" bestFit="1" customWidth="1"/>
    <col min="795" max="795" width="6.75" bestFit="1" customWidth="1"/>
    <col min="796" max="798" width="7.75" bestFit="1" customWidth="1"/>
    <col min="799" max="799" width="6.75" bestFit="1" customWidth="1"/>
    <col min="800" max="805" width="7.75" bestFit="1" customWidth="1"/>
    <col min="806" max="806" width="6.75" bestFit="1" customWidth="1"/>
    <col min="807" max="816" width="7.75" bestFit="1" customWidth="1"/>
    <col min="817" max="817" width="6.75" bestFit="1" customWidth="1"/>
    <col min="818" max="826" width="7.75" bestFit="1" customWidth="1"/>
    <col min="827" max="827" width="6.75" bestFit="1" customWidth="1"/>
    <col min="828" max="838" width="7.75" bestFit="1" customWidth="1"/>
    <col min="839" max="839" width="6.75" bestFit="1" customWidth="1"/>
    <col min="840" max="842" width="7.75" bestFit="1" customWidth="1"/>
    <col min="843" max="843" width="6.75" bestFit="1" customWidth="1"/>
    <col min="844" max="845" width="7.75" bestFit="1" customWidth="1"/>
    <col min="846" max="847" width="6.75" bestFit="1" customWidth="1"/>
    <col min="848" max="853" width="7.75" bestFit="1" customWidth="1"/>
    <col min="854" max="854" width="6.75" bestFit="1" customWidth="1"/>
    <col min="855" max="855" width="7.75" bestFit="1" customWidth="1"/>
    <col min="856" max="856" width="6.75" bestFit="1" customWidth="1"/>
    <col min="857" max="858" width="7.75" bestFit="1" customWidth="1"/>
    <col min="859" max="860" width="6.75" bestFit="1" customWidth="1"/>
    <col min="861" max="863" width="7.75" bestFit="1" customWidth="1"/>
    <col min="864" max="864" width="6.75" bestFit="1" customWidth="1"/>
    <col min="865" max="866" width="7.75" bestFit="1" customWidth="1"/>
    <col min="867" max="867" width="6.75" bestFit="1" customWidth="1"/>
    <col min="868" max="870" width="7.75" bestFit="1" customWidth="1"/>
    <col min="871" max="871" width="6.75" bestFit="1" customWidth="1"/>
    <col min="872" max="880" width="7.75" bestFit="1" customWidth="1"/>
    <col min="881" max="881" width="6.75" bestFit="1" customWidth="1"/>
    <col min="882" max="888" width="7.75" bestFit="1" customWidth="1"/>
    <col min="889" max="889" width="6.75" bestFit="1" customWidth="1"/>
    <col min="890" max="909" width="7.75" bestFit="1" customWidth="1"/>
    <col min="910" max="910" width="6.75" bestFit="1" customWidth="1"/>
    <col min="911" max="912" width="7.75" bestFit="1" customWidth="1"/>
    <col min="913" max="913" width="6.75" bestFit="1" customWidth="1"/>
    <col min="914" max="914" width="7.75" bestFit="1" customWidth="1"/>
    <col min="915" max="915" width="6.75" bestFit="1" customWidth="1"/>
    <col min="916" max="920" width="7.75" bestFit="1" customWidth="1"/>
    <col min="921" max="921" width="6.75" bestFit="1" customWidth="1"/>
    <col min="922" max="923" width="7.75" bestFit="1" customWidth="1"/>
    <col min="924" max="924" width="6.75" bestFit="1" customWidth="1"/>
    <col min="925" max="925" width="7.75" bestFit="1" customWidth="1"/>
    <col min="926" max="926" width="6.75" bestFit="1" customWidth="1"/>
    <col min="927" max="927" width="7.75" bestFit="1" customWidth="1"/>
    <col min="928" max="928" width="6.75" bestFit="1" customWidth="1"/>
    <col min="929" max="956" width="7.75" bestFit="1" customWidth="1"/>
    <col min="957" max="957" width="6.75" bestFit="1" customWidth="1"/>
    <col min="958" max="959" width="7.75" bestFit="1" customWidth="1"/>
    <col min="960" max="960" width="6.75" bestFit="1" customWidth="1"/>
    <col min="961" max="974" width="7.75" bestFit="1" customWidth="1"/>
    <col min="975" max="975" width="6.75" bestFit="1" customWidth="1"/>
    <col min="976" max="976" width="7.75" bestFit="1" customWidth="1"/>
    <col min="977" max="977" width="6.75" bestFit="1" customWidth="1"/>
    <col min="978" max="978" width="7.75" bestFit="1" customWidth="1"/>
    <col min="979" max="979" width="6.75" bestFit="1" customWidth="1"/>
    <col min="980" max="985" width="7.75" bestFit="1" customWidth="1"/>
    <col min="986" max="986" width="6.75" bestFit="1" customWidth="1"/>
    <col min="987" max="988" width="7.75" bestFit="1" customWidth="1"/>
    <col min="989" max="989" width="6.75" bestFit="1" customWidth="1"/>
    <col min="990" max="993" width="7.75" bestFit="1" customWidth="1"/>
    <col min="994" max="994" width="6.75" bestFit="1" customWidth="1"/>
    <col min="995" max="995" width="7.75" bestFit="1" customWidth="1"/>
    <col min="996" max="997" width="6.75" bestFit="1" customWidth="1"/>
    <col min="998" max="999" width="7.75" bestFit="1" customWidth="1"/>
    <col min="1000" max="1000" width="6.75" bestFit="1" customWidth="1"/>
    <col min="1001" max="1001" width="7.75" bestFit="1" customWidth="1"/>
    <col min="1002" max="1002" width="6.75" bestFit="1" customWidth="1"/>
    <col min="1003" max="1009" width="7.75" bestFit="1" customWidth="1"/>
    <col min="1010" max="1011" width="6.75" bestFit="1" customWidth="1"/>
    <col min="1012" max="1012" width="7.75" bestFit="1" customWidth="1"/>
    <col min="1013" max="1013" width="6.75" bestFit="1" customWidth="1"/>
    <col min="1014" max="1015" width="7.75" bestFit="1" customWidth="1"/>
    <col min="1016" max="1017" width="6.75" bestFit="1" customWidth="1"/>
    <col min="1018" max="1021" width="7.75" bestFit="1" customWidth="1"/>
    <col min="1022" max="1022" width="6.75" bestFit="1" customWidth="1"/>
    <col min="1023" max="1024" width="7.75" bestFit="1" customWidth="1"/>
    <col min="1025" max="1025" width="6.75" bestFit="1" customWidth="1"/>
    <col min="1026" max="1028" width="7.75" bestFit="1" customWidth="1"/>
    <col min="1029" max="1029" width="6.75" bestFit="1" customWidth="1"/>
    <col min="1030" max="1036" width="7.75" bestFit="1" customWidth="1"/>
    <col min="1037" max="1037" width="6.75" bestFit="1" customWidth="1"/>
    <col min="1038" max="1039" width="7.75" bestFit="1" customWidth="1"/>
    <col min="1040" max="1040" width="6.75" bestFit="1" customWidth="1"/>
    <col min="1041" max="1042" width="7.75" bestFit="1" customWidth="1"/>
    <col min="1043" max="1043" width="6.75" bestFit="1" customWidth="1"/>
    <col min="1044" max="1048" width="7.75" bestFit="1" customWidth="1"/>
    <col min="1049" max="1049" width="6.75" bestFit="1" customWidth="1"/>
    <col min="1050" max="1059" width="7.75" bestFit="1" customWidth="1"/>
    <col min="1060" max="1060" width="6.75" bestFit="1" customWidth="1"/>
    <col min="1061" max="1062" width="7.75" bestFit="1" customWidth="1"/>
    <col min="1063" max="1063" width="6.75" bestFit="1" customWidth="1"/>
    <col min="1064" max="1066" width="7.75" bestFit="1" customWidth="1"/>
    <col min="1067" max="1067" width="6.75" bestFit="1" customWidth="1"/>
    <col min="1068" max="1068" width="7.75" bestFit="1" customWidth="1"/>
    <col min="1069" max="1069" width="6.75" bestFit="1" customWidth="1"/>
    <col min="1070" max="1070" width="7.75" bestFit="1" customWidth="1"/>
    <col min="1071" max="1071" width="6.75" bestFit="1" customWidth="1"/>
    <col min="1072" max="1072" width="7.75" bestFit="1" customWidth="1"/>
    <col min="1073" max="1073" width="6.75" bestFit="1" customWidth="1"/>
    <col min="1074" max="1074" width="7.75" bestFit="1" customWidth="1"/>
    <col min="1075" max="1075" width="6.75" bestFit="1" customWidth="1"/>
    <col min="1076" max="1078" width="7.75" bestFit="1" customWidth="1"/>
    <col min="1079" max="1079" width="6.75" bestFit="1" customWidth="1"/>
    <col min="1080" max="1081" width="7.75" bestFit="1" customWidth="1"/>
    <col min="1082" max="1083" width="6.75" bestFit="1" customWidth="1"/>
    <col min="1084" max="1084" width="7.75" bestFit="1" customWidth="1"/>
    <col min="1085" max="1085" width="6.75" bestFit="1" customWidth="1"/>
    <col min="1086" max="1090" width="7.75" bestFit="1" customWidth="1"/>
    <col min="1091" max="1091" width="6.75" bestFit="1" customWidth="1"/>
    <col min="1092" max="1093" width="7.75" bestFit="1" customWidth="1"/>
    <col min="1094" max="1094" width="6.75" bestFit="1" customWidth="1"/>
    <col min="1095" max="1097" width="7.75" bestFit="1" customWidth="1"/>
    <col min="1098" max="1098" width="6.75" bestFit="1" customWidth="1"/>
    <col min="1099" max="1105" width="7.75" bestFit="1" customWidth="1"/>
    <col min="1106" max="1106" width="6.75" bestFit="1" customWidth="1"/>
    <col min="1107" max="1111" width="7.75" bestFit="1" customWidth="1"/>
    <col min="1112" max="1112" width="6.75" bestFit="1" customWidth="1"/>
    <col min="1113" max="1117" width="7.75" bestFit="1" customWidth="1"/>
    <col min="1118" max="1119" width="6.75" bestFit="1" customWidth="1"/>
    <col min="1120" max="1124" width="7.75" bestFit="1" customWidth="1"/>
    <col min="1125" max="1125" width="6.75" bestFit="1" customWidth="1"/>
    <col min="1126" max="1130" width="7.75" bestFit="1" customWidth="1"/>
    <col min="1131" max="1131" width="6.75" bestFit="1" customWidth="1"/>
    <col min="1132" max="1132" width="7.75" bestFit="1" customWidth="1"/>
    <col min="1133" max="1133" width="6.75" bestFit="1" customWidth="1"/>
    <col min="1134" max="1141" width="7.75" bestFit="1" customWidth="1"/>
    <col min="1142" max="1142" width="6.75" bestFit="1" customWidth="1"/>
    <col min="1143" max="1145" width="7.75" bestFit="1" customWidth="1"/>
    <col min="1146" max="1146" width="6.75" bestFit="1" customWidth="1"/>
    <col min="1147" max="1147" width="7.75" bestFit="1" customWidth="1"/>
    <col min="1148" max="1148" width="6.75" bestFit="1" customWidth="1"/>
    <col min="1149" max="1150" width="7.75" bestFit="1" customWidth="1"/>
    <col min="1151" max="1151" width="6.75" bestFit="1" customWidth="1"/>
    <col min="1152" max="1156" width="7.75" bestFit="1" customWidth="1"/>
    <col min="1157" max="1158" width="6.75" bestFit="1" customWidth="1"/>
    <col min="1159" max="1159" width="7.75" bestFit="1" customWidth="1"/>
    <col min="1160" max="1160" width="6.75" bestFit="1" customWidth="1"/>
    <col min="1161" max="1161" width="7.75" bestFit="1" customWidth="1"/>
    <col min="1162" max="1162" width="6.75" bestFit="1" customWidth="1"/>
    <col min="1163" max="1167" width="7.75" bestFit="1" customWidth="1"/>
    <col min="1168" max="1168" width="6.75" bestFit="1" customWidth="1"/>
    <col min="1169" max="1170" width="7.75" bestFit="1" customWidth="1"/>
    <col min="1171" max="1172" width="6.75" bestFit="1" customWidth="1"/>
    <col min="1173" max="1176" width="7.75" bestFit="1" customWidth="1"/>
    <col min="1177" max="1177" width="6.75" bestFit="1" customWidth="1"/>
    <col min="1178" max="1178" width="7.75" bestFit="1" customWidth="1"/>
    <col min="1179" max="1179" width="6.75" bestFit="1" customWidth="1"/>
    <col min="1180" max="1181" width="7.75" bestFit="1" customWidth="1"/>
    <col min="1182" max="1182" width="6.75" bestFit="1" customWidth="1"/>
    <col min="1183" max="1195" width="7.75" bestFit="1" customWidth="1"/>
    <col min="1196" max="1196" width="6.75" bestFit="1" customWidth="1"/>
    <col min="1197" max="1198" width="7.75" bestFit="1" customWidth="1"/>
    <col min="1199" max="1199" width="6.75" bestFit="1" customWidth="1"/>
    <col min="1200" max="1201" width="7.75" bestFit="1" customWidth="1"/>
    <col min="1202" max="1202" width="6.75" bestFit="1" customWidth="1"/>
    <col min="1203" max="1206" width="7.75" bestFit="1" customWidth="1"/>
    <col min="1207" max="1207" width="6.75" bestFit="1" customWidth="1"/>
    <col min="1208" max="1212" width="7.75" bestFit="1" customWidth="1"/>
    <col min="1213" max="1213" width="6.75" bestFit="1" customWidth="1"/>
    <col min="1214" max="1216" width="7.75" bestFit="1" customWidth="1"/>
    <col min="1217" max="1217" width="6.75" bestFit="1" customWidth="1"/>
    <col min="1218" max="1222" width="7.75" bestFit="1" customWidth="1"/>
    <col min="1223" max="1223" width="6.75" bestFit="1" customWidth="1"/>
    <col min="1224" max="1226" width="7.75" bestFit="1" customWidth="1"/>
    <col min="1227" max="1227" width="6.75" bestFit="1" customWidth="1"/>
    <col min="1228" max="1236" width="7.75" bestFit="1" customWidth="1"/>
    <col min="1237" max="1237" width="6.75" bestFit="1" customWidth="1"/>
    <col min="1238" max="1243" width="7.75" bestFit="1" customWidth="1"/>
    <col min="1244" max="1245" width="6.75" bestFit="1" customWidth="1"/>
    <col min="1246" max="1249" width="7.75" bestFit="1" customWidth="1"/>
    <col min="1250" max="1251" width="6.75" bestFit="1" customWidth="1"/>
    <col min="1252" max="1254" width="7.75" bestFit="1" customWidth="1"/>
    <col min="1255" max="1256" width="6.75" bestFit="1" customWidth="1"/>
    <col min="1257" max="1258" width="7.75" bestFit="1" customWidth="1"/>
    <col min="1259" max="1260" width="6.75" bestFit="1" customWidth="1"/>
    <col min="1261" max="1261" width="7.75" bestFit="1" customWidth="1"/>
    <col min="1262" max="1263" width="6.75" bestFit="1" customWidth="1"/>
    <col min="1264" max="1265" width="7.75" bestFit="1" customWidth="1"/>
    <col min="1266" max="1267" width="6.75" bestFit="1" customWidth="1"/>
    <col min="1268" max="1270" width="7.75" bestFit="1" customWidth="1"/>
    <col min="1271" max="1271" width="6.75" bestFit="1" customWidth="1"/>
    <col min="1272" max="1274" width="7.75" bestFit="1" customWidth="1"/>
    <col min="1275" max="1275" width="6.75" bestFit="1" customWidth="1"/>
    <col min="1276" max="1279" width="7.75" bestFit="1" customWidth="1"/>
    <col min="1280" max="1280" width="6.75" bestFit="1" customWidth="1"/>
    <col min="1281" max="1285" width="7.75" bestFit="1" customWidth="1"/>
    <col min="1286" max="1286" width="6.75" bestFit="1" customWidth="1"/>
    <col min="1287" max="1287" width="7.75" bestFit="1" customWidth="1"/>
    <col min="1288" max="1288" width="6.75" bestFit="1" customWidth="1"/>
    <col min="1289" max="1293" width="7.75" bestFit="1" customWidth="1"/>
    <col min="1294" max="1294" width="6.75" bestFit="1" customWidth="1"/>
    <col min="1295" max="1298" width="7.75" bestFit="1" customWidth="1"/>
    <col min="1299" max="1299" width="6.75" bestFit="1" customWidth="1"/>
    <col min="1300" max="1311" width="7.75" bestFit="1" customWidth="1"/>
    <col min="1312" max="1312" width="6.75" bestFit="1" customWidth="1"/>
    <col min="1313" max="1330" width="7.75" bestFit="1" customWidth="1"/>
    <col min="1331" max="1331" width="6.75" bestFit="1" customWidth="1"/>
    <col min="1332" max="1346" width="7.75" bestFit="1" customWidth="1"/>
    <col min="1347" max="1347" width="6.75" bestFit="1" customWidth="1"/>
    <col min="1348" max="1349" width="7.75" bestFit="1" customWidth="1"/>
    <col min="1350" max="1350" width="6.75" bestFit="1" customWidth="1"/>
    <col min="1351" max="1351" width="7.75" bestFit="1" customWidth="1"/>
    <col min="1352" max="1352" width="6.75" bestFit="1" customWidth="1"/>
    <col min="1353" max="1355" width="7.75" bestFit="1" customWidth="1"/>
    <col min="1356" max="1356" width="6.75" bestFit="1" customWidth="1"/>
    <col min="1357" max="1357" width="7.75" bestFit="1" customWidth="1"/>
    <col min="1358" max="1359" width="6.75" bestFit="1" customWidth="1"/>
    <col min="1360" max="1361" width="7.75" bestFit="1" customWidth="1"/>
    <col min="1362" max="1362" width="6.75" bestFit="1" customWidth="1"/>
    <col min="1363" max="1364" width="7.75" bestFit="1" customWidth="1"/>
    <col min="1365" max="1365" width="6.75" bestFit="1" customWidth="1"/>
    <col min="1366" max="1369" width="7.75" bestFit="1" customWidth="1"/>
    <col min="1370" max="1370" width="6.75" bestFit="1" customWidth="1"/>
    <col min="1371" max="1375" width="7.75" bestFit="1" customWidth="1"/>
    <col min="1376" max="1376" width="6.75" bestFit="1" customWidth="1"/>
    <col min="1377" max="1392" width="7.75" bestFit="1" customWidth="1"/>
    <col min="1393" max="1393" width="6.75" bestFit="1" customWidth="1"/>
    <col min="1394" max="1398" width="7.75" bestFit="1" customWidth="1"/>
    <col min="1399" max="1399" width="6.75" bestFit="1" customWidth="1"/>
    <col min="1400" max="1402" width="7.75" bestFit="1" customWidth="1"/>
    <col min="1403" max="1403" width="6.75" bestFit="1" customWidth="1"/>
    <col min="1404" max="1408" width="7.75" bestFit="1" customWidth="1"/>
    <col min="1409" max="1409" width="6.75" bestFit="1" customWidth="1"/>
    <col min="1410" max="1427" width="7.75" bestFit="1" customWidth="1"/>
    <col min="1428" max="1428" width="6.75" bestFit="1" customWidth="1"/>
    <col min="1429" max="1437" width="7.75" bestFit="1" customWidth="1"/>
    <col min="1438" max="1438" width="6.75" bestFit="1" customWidth="1"/>
    <col min="1439" max="1439" width="7.75" bestFit="1" customWidth="1"/>
    <col min="1440" max="1440" width="6.75" bestFit="1" customWidth="1"/>
    <col min="1441" max="1443" width="7.75" bestFit="1" customWidth="1"/>
    <col min="1444" max="1444" width="6.75" bestFit="1" customWidth="1"/>
    <col min="1445" max="1446" width="7.75" bestFit="1" customWidth="1"/>
    <col min="1447" max="1447" width="6.75" bestFit="1" customWidth="1"/>
    <col min="1448" max="1448" width="7.75" bestFit="1" customWidth="1"/>
    <col min="1449" max="1449" width="6.75" bestFit="1" customWidth="1"/>
    <col min="1450" max="1450" width="7.75" bestFit="1" customWidth="1"/>
    <col min="1451" max="1451" width="6.75" bestFit="1" customWidth="1"/>
    <col min="1452" max="1457" width="7.75" bestFit="1" customWidth="1"/>
    <col min="1458" max="1459" width="6.75" bestFit="1" customWidth="1"/>
    <col min="1460" max="1460" width="7.75" bestFit="1" customWidth="1"/>
    <col min="1461" max="1461" width="6.75" bestFit="1" customWidth="1"/>
    <col min="1462" max="1463" width="7.75" bestFit="1" customWidth="1"/>
    <col min="1464" max="1464" width="6.75" bestFit="1" customWidth="1"/>
    <col min="1465" max="1468" width="7.75" bestFit="1" customWidth="1"/>
    <col min="1469" max="1470" width="6.75" bestFit="1" customWidth="1"/>
    <col min="1471" max="1471" width="7.75" bestFit="1" customWidth="1"/>
    <col min="1472" max="1472" width="6.75" bestFit="1" customWidth="1"/>
    <col min="1473" max="1473" width="7.75" bestFit="1" customWidth="1"/>
    <col min="1474" max="1474" width="6.75" bestFit="1" customWidth="1"/>
    <col min="1475" max="1477" width="7.75" bestFit="1" customWidth="1"/>
    <col min="1478" max="1478" width="6.75" bestFit="1" customWidth="1"/>
    <col min="1479" max="1481" width="7.75" bestFit="1" customWidth="1"/>
    <col min="1482" max="1482" width="6.75" bestFit="1" customWidth="1"/>
    <col min="1483" max="1485" width="7.75" bestFit="1" customWidth="1"/>
    <col min="1486" max="1486" width="6.75" bestFit="1" customWidth="1"/>
    <col min="1487" max="1490" width="7.75" bestFit="1" customWidth="1"/>
    <col min="1491" max="1491" width="6.75" bestFit="1" customWidth="1"/>
    <col min="1492" max="1494" width="7.75" bestFit="1" customWidth="1"/>
    <col min="1495" max="1495" width="6.75" bestFit="1" customWidth="1"/>
    <col min="1496" max="1498" width="7.75" bestFit="1" customWidth="1"/>
    <col min="1499" max="1499" width="6.75" bestFit="1" customWidth="1"/>
    <col min="1500" max="1507" width="7.75" bestFit="1" customWidth="1"/>
    <col min="1508" max="1508" width="6.75" bestFit="1" customWidth="1"/>
    <col min="1509" max="1513" width="7.75" bestFit="1" customWidth="1"/>
    <col min="1514" max="1514" width="6.75" bestFit="1" customWidth="1"/>
    <col min="1515" max="1522" width="7.75" bestFit="1" customWidth="1"/>
    <col min="1523" max="1523" width="6.75" bestFit="1" customWidth="1"/>
    <col min="1524" max="1525" width="7.75" bestFit="1" customWidth="1"/>
    <col min="1526" max="1526" width="6.75" bestFit="1" customWidth="1"/>
    <col min="1527" max="1529" width="7.75" bestFit="1" customWidth="1"/>
    <col min="1530" max="1530" width="6.75" bestFit="1" customWidth="1"/>
    <col min="1531" max="1532" width="7.75" bestFit="1" customWidth="1"/>
    <col min="1533" max="1533" width="6.75" bestFit="1" customWidth="1"/>
    <col min="1534" max="1541" width="7.75" bestFit="1" customWidth="1"/>
    <col min="1542" max="1542" width="6.75" bestFit="1" customWidth="1"/>
    <col min="1543" max="1543" width="7.75" bestFit="1" customWidth="1"/>
    <col min="1544" max="1544" width="6.75" bestFit="1" customWidth="1"/>
    <col min="1545" max="1550" width="7.75" bestFit="1" customWidth="1"/>
    <col min="1551" max="1552" width="6.75" bestFit="1" customWidth="1"/>
    <col min="1553" max="1556" width="7.75" bestFit="1" customWidth="1"/>
    <col min="1557" max="1557" width="6.75" bestFit="1" customWidth="1"/>
    <col min="1558" max="1560" width="7.75" bestFit="1" customWidth="1"/>
    <col min="1561" max="1561" width="6.75" bestFit="1" customWidth="1"/>
    <col min="1562" max="1563" width="7.75" bestFit="1" customWidth="1"/>
    <col min="1564" max="1565" width="6.75" bestFit="1" customWidth="1"/>
    <col min="1566" max="1567" width="7.75" bestFit="1" customWidth="1"/>
    <col min="1568" max="1569" width="6.75" bestFit="1" customWidth="1"/>
    <col min="1570" max="1572" width="7.75" bestFit="1" customWidth="1"/>
    <col min="1573" max="1573" width="6.75" bestFit="1" customWidth="1"/>
    <col min="1574" max="1576" width="7.75" bestFit="1" customWidth="1"/>
    <col min="1577" max="1577" width="6.75" bestFit="1" customWidth="1"/>
    <col min="1578" max="1580" width="7.75" bestFit="1" customWidth="1"/>
    <col min="1581" max="1582" width="6.75" bestFit="1" customWidth="1"/>
    <col min="1583" max="1584" width="7.75" bestFit="1" customWidth="1"/>
    <col min="1585" max="1585" width="6.75" bestFit="1" customWidth="1"/>
    <col min="1586" max="1586" width="7.75" bestFit="1" customWidth="1"/>
    <col min="1587" max="1587" width="6.75" bestFit="1" customWidth="1"/>
    <col min="1588" max="1592" width="7.75" bestFit="1" customWidth="1"/>
    <col min="1593" max="1593" width="6.75" bestFit="1" customWidth="1"/>
    <col min="1594" max="1595" width="7.75" bestFit="1" customWidth="1"/>
    <col min="1596" max="1596" width="6.75" bestFit="1" customWidth="1"/>
    <col min="1597" max="1597" width="7.75" bestFit="1" customWidth="1"/>
    <col min="1598" max="1598" width="6.75" bestFit="1" customWidth="1"/>
    <col min="1599" max="1602" width="7.75" bestFit="1" customWidth="1"/>
    <col min="1603" max="1603" width="6.75" bestFit="1" customWidth="1"/>
    <col min="1604" max="1605" width="7.75" bestFit="1" customWidth="1"/>
    <col min="1606" max="1606" width="6.75" bestFit="1" customWidth="1"/>
    <col min="1607" max="1613" width="7.75" bestFit="1" customWidth="1"/>
    <col min="1614" max="1614" width="6.75" bestFit="1" customWidth="1"/>
    <col min="1615" max="1619" width="7.75" bestFit="1" customWidth="1"/>
    <col min="1620" max="1620" width="6.75" bestFit="1" customWidth="1"/>
    <col min="1621" max="1628" width="7.75" bestFit="1" customWidth="1"/>
    <col min="1629" max="1629" width="6.75" bestFit="1" customWidth="1"/>
    <col min="1630" max="1631" width="7.75" bestFit="1" customWidth="1"/>
    <col min="1632" max="1632" width="6.75" bestFit="1" customWidth="1"/>
    <col min="1633" max="1644" width="7.75" bestFit="1" customWidth="1"/>
    <col min="1645" max="1645" width="6.75" bestFit="1" customWidth="1"/>
    <col min="1646" max="1647" width="7.75" bestFit="1" customWidth="1"/>
    <col min="1648" max="1648" width="6.75" bestFit="1" customWidth="1"/>
    <col min="1649" max="1652" width="7.75" bestFit="1" customWidth="1"/>
    <col min="1653" max="1653" width="6.75" bestFit="1" customWidth="1"/>
    <col min="1654" max="1656" width="7.75" bestFit="1" customWidth="1"/>
    <col min="1657" max="1657" width="6.75" bestFit="1" customWidth="1"/>
    <col min="1658" max="1663" width="7.75" bestFit="1" customWidth="1"/>
    <col min="1664" max="1664" width="6.75" bestFit="1" customWidth="1"/>
    <col min="1665" max="1665" width="7.75" bestFit="1" customWidth="1"/>
    <col min="1666" max="1666" width="6.75" bestFit="1" customWidth="1"/>
    <col min="1667" max="1671" width="7.75" bestFit="1" customWidth="1"/>
    <col min="1672" max="1672" width="6.75" bestFit="1" customWidth="1"/>
    <col min="1673" max="1675" width="7.75" bestFit="1" customWidth="1"/>
    <col min="1676" max="1676" width="6.75" bestFit="1" customWidth="1"/>
    <col min="1677" max="1677" width="5.75" bestFit="1" customWidth="1"/>
    <col min="1678" max="1680" width="7.75" bestFit="1" customWidth="1"/>
    <col min="1681" max="1681" width="6.75" bestFit="1" customWidth="1"/>
    <col min="1682" max="1682" width="5.75" bestFit="1" customWidth="1"/>
    <col min="1683" max="1683" width="7.75" bestFit="1" customWidth="1"/>
    <col min="1684" max="1684" width="6.75" bestFit="1" customWidth="1"/>
    <col min="1685" max="1687" width="7.75" bestFit="1" customWidth="1"/>
    <col min="1688" max="1688" width="6.75" bestFit="1" customWidth="1"/>
    <col min="1689" max="1690" width="7.75" bestFit="1" customWidth="1"/>
    <col min="1691" max="1691" width="6.75" bestFit="1" customWidth="1"/>
    <col min="1692" max="1692" width="5.75" bestFit="1" customWidth="1"/>
    <col min="1693" max="1699" width="7.75" bestFit="1" customWidth="1"/>
    <col min="1700" max="1700" width="5.75" bestFit="1" customWidth="1"/>
    <col min="1701" max="1704" width="7.75" bestFit="1" customWidth="1"/>
    <col min="1705" max="1705" width="5.75" bestFit="1" customWidth="1"/>
    <col min="1706" max="1708" width="7.75" bestFit="1" customWidth="1"/>
    <col min="1709" max="1709" width="5.75" bestFit="1" customWidth="1"/>
    <col min="1710" max="1716" width="7.75" bestFit="1" customWidth="1"/>
    <col min="1717" max="1717" width="5.75" bestFit="1" customWidth="1"/>
    <col min="1718" max="1723" width="7.75" bestFit="1" customWidth="1"/>
    <col min="1724" max="1724" width="5.75" bestFit="1" customWidth="1"/>
    <col min="1725" max="1727" width="7.75" bestFit="1" customWidth="1"/>
    <col min="1728" max="1728" width="5.75" bestFit="1" customWidth="1"/>
    <col min="1729" max="1733" width="7.75" bestFit="1" customWidth="1"/>
    <col min="1734" max="1734" width="5.75" bestFit="1" customWidth="1"/>
    <col min="1735" max="1739" width="7.75" bestFit="1" customWidth="1"/>
    <col min="1740" max="1740" width="5.75" bestFit="1" customWidth="1"/>
    <col min="1741" max="1744" width="7.75" bestFit="1" customWidth="1"/>
    <col min="1745" max="1747" width="8.75" bestFit="1" customWidth="1"/>
    <col min="1748" max="1748" width="6.75" bestFit="1" customWidth="1"/>
    <col min="1749" max="1752" width="8.75" bestFit="1" customWidth="1"/>
    <col min="1753" max="1753" width="6.75" bestFit="1" customWidth="1"/>
    <col min="1754" max="1756" width="8.75" bestFit="1" customWidth="1"/>
    <col min="1757" max="1757" width="6.75" bestFit="1" customWidth="1"/>
    <col min="1758" max="1760" width="8.75" bestFit="1" customWidth="1"/>
    <col min="1761" max="1761" width="6.75" bestFit="1" customWidth="1"/>
    <col min="1762" max="1766" width="8.75" bestFit="1" customWidth="1"/>
    <col min="1767" max="1767" width="6.75" bestFit="1" customWidth="1"/>
    <col min="1768" max="1771" width="8.75" bestFit="1" customWidth="1"/>
    <col min="1772" max="1772" width="6.75" bestFit="1" customWidth="1"/>
    <col min="1773" max="1775" width="8.75" bestFit="1" customWidth="1"/>
    <col min="1776" max="1776" width="6.75" bestFit="1" customWidth="1"/>
    <col min="1777" max="1787" width="8.75" bestFit="1" customWidth="1"/>
    <col min="1788" max="1788" width="7.75" bestFit="1" customWidth="1"/>
    <col min="1789" max="1791" width="8.75" bestFit="1" customWidth="1"/>
    <col min="1792" max="1792" width="7.75" bestFit="1" customWidth="1"/>
    <col min="1793" max="1794" width="8.75" bestFit="1" customWidth="1"/>
    <col min="1795" max="1795" width="6.75" bestFit="1" customWidth="1"/>
    <col min="1796" max="1796" width="7.75" bestFit="1" customWidth="1"/>
    <col min="1797" max="1799" width="8.75" bestFit="1" customWidth="1"/>
    <col min="1800" max="1800" width="6.75" bestFit="1" customWidth="1"/>
    <col min="1801" max="1805" width="8.75" bestFit="1" customWidth="1"/>
    <col min="1806" max="1806" width="7.75" bestFit="1" customWidth="1"/>
    <col min="1807" max="1809" width="8.75" bestFit="1" customWidth="1"/>
    <col min="1810" max="1810" width="6.75" bestFit="1" customWidth="1"/>
    <col min="1811" max="1811" width="7.75" bestFit="1" customWidth="1"/>
    <col min="1812" max="1813" width="8.75" bestFit="1" customWidth="1"/>
    <col min="1814" max="1814" width="6.75" bestFit="1" customWidth="1"/>
    <col min="1815" max="1815" width="7.75" bestFit="1" customWidth="1"/>
    <col min="1816" max="1818" width="8.75" bestFit="1" customWidth="1"/>
    <col min="1819" max="1819" width="7.75" bestFit="1" customWidth="1"/>
    <col min="1820" max="1824" width="8.75" bestFit="1" customWidth="1"/>
    <col min="1825" max="1825" width="7.75" bestFit="1" customWidth="1"/>
    <col min="1826" max="1831" width="8.75" bestFit="1" customWidth="1"/>
    <col min="1832" max="1832" width="7.75" bestFit="1" customWidth="1"/>
    <col min="1833" max="1835" width="8.75" bestFit="1" customWidth="1"/>
    <col min="1836" max="1836" width="7.75" bestFit="1" customWidth="1"/>
    <col min="1837" max="1839" width="8.75" bestFit="1" customWidth="1"/>
    <col min="1840" max="1840" width="7.75" bestFit="1" customWidth="1"/>
    <col min="1841" max="1842" width="8.75" bestFit="1" customWidth="1"/>
    <col min="1843" max="1843" width="7.75" bestFit="1" customWidth="1"/>
    <col min="1844" max="1849" width="8.75" bestFit="1" customWidth="1"/>
    <col min="1850" max="1850" width="7.75" bestFit="1" customWidth="1"/>
    <col min="1851" max="1852" width="8.75" bestFit="1" customWidth="1"/>
    <col min="1853" max="1853" width="7.75" bestFit="1" customWidth="1"/>
    <col min="1854" max="1856" width="8.75" bestFit="1" customWidth="1"/>
    <col min="1857" max="1857" width="7.75" bestFit="1" customWidth="1"/>
    <col min="1858" max="1861" width="8.75" bestFit="1" customWidth="1"/>
    <col min="1862" max="1862" width="7.75" bestFit="1" customWidth="1"/>
    <col min="1863" max="1870" width="8.75" bestFit="1" customWidth="1"/>
    <col min="1871" max="1872" width="7.75" bestFit="1" customWidth="1"/>
    <col min="1873" max="1875" width="8.75" bestFit="1" customWidth="1"/>
    <col min="1876" max="1876" width="7.75" bestFit="1" customWidth="1"/>
    <col min="1877" max="1879" width="8.75" bestFit="1" customWidth="1"/>
    <col min="1880" max="1880" width="7.75" bestFit="1" customWidth="1"/>
    <col min="1881" max="1883" width="8.75" bestFit="1" customWidth="1"/>
    <col min="1884" max="1884" width="7.75" bestFit="1" customWidth="1"/>
    <col min="1885" max="1885" width="8.75" bestFit="1" customWidth="1"/>
    <col min="1886" max="1886" width="7.75" bestFit="1" customWidth="1"/>
    <col min="1887" max="1889" width="8.75" bestFit="1" customWidth="1"/>
    <col min="1890" max="1890" width="7.75" bestFit="1" customWidth="1"/>
    <col min="1891" max="1900" width="8.75" bestFit="1" customWidth="1"/>
    <col min="1901" max="1902" width="7.75" bestFit="1" customWidth="1"/>
    <col min="1903" max="1905" width="8.75" bestFit="1" customWidth="1"/>
    <col min="1906" max="1907" width="7.75" bestFit="1" customWidth="1"/>
    <col min="1908" max="1908" width="8.75" bestFit="1" customWidth="1"/>
    <col min="1909" max="1913" width="7.75" bestFit="1" customWidth="1"/>
    <col min="1914" max="1915" width="8.75" bestFit="1" customWidth="1"/>
    <col min="1916" max="1917" width="7.75" bestFit="1" customWidth="1"/>
    <col min="1918" max="1918" width="8.75" bestFit="1" customWidth="1"/>
    <col min="1919" max="1920" width="7.75" bestFit="1" customWidth="1"/>
    <col min="1921" max="1922" width="8.75" bestFit="1" customWidth="1"/>
    <col min="1923" max="1923" width="7.75" bestFit="1" customWidth="1"/>
    <col min="1924" max="1928" width="8.75" bestFit="1" customWidth="1"/>
    <col min="1929" max="1929" width="7.75" bestFit="1" customWidth="1"/>
    <col min="1930" max="1932" width="8.75" bestFit="1" customWidth="1"/>
    <col min="1933" max="1933" width="7.75" bestFit="1" customWidth="1"/>
    <col min="1934" max="1938" width="8.75" bestFit="1" customWidth="1"/>
    <col min="1939" max="1939" width="7.75" bestFit="1" customWidth="1"/>
    <col min="1940" max="1940" width="8.75" bestFit="1" customWidth="1"/>
    <col min="1941" max="1941" width="7.75" bestFit="1" customWidth="1"/>
    <col min="1942" max="1947" width="8.75" bestFit="1" customWidth="1"/>
    <col min="1948" max="1948" width="7.75" bestFit="1" customWidth="1"/>
    <col min="1949" max="1950" width="8.75" bestFit="1" customWidth="1"/>
    <col min="1951" max="1951" width="7.75" bestFit="1" customWidth="1"/>
    <col min="1952" max="1959" width="8.75" bestFit="1" customWidth="1"/>
    <col min="1960" max="1960" width="7.75" bestFit="1" customWidth="1"/>
    <col min="1961" max="1964" width="8.75" bestFit="1" customWidth="1"/>
    <col min="1965" max="1965" width="7.75" bestFit="1" customWidth="1"/>
    <col min="1966" max="1968" width="8.75" bestFit="1" customWidth="1"/>
    <col min="1969" max="1969" width="7.75" bestFit="1" customWidth="1"/>
    <col min="1970" max="1972" width="8.75" bestFit="1" customWidth="1"/>
    <col min="1973" max="1973" width="7.75" bestFit="1" customWidth="1"/>
    <col min="1974" max="1982" width="8.75" bestFit="1" customWidth="1"/>
    <col min="1983" max="1983" width="7.75" bestFit="1" customWidth="1"/>
    <col min="1984" max="1984" width="8.75" bestFit="1" customWidth="1"/>
    <col min="1985" max="1985" width="7.75" bestFit="1" customWidth="1"/>
    <col min="1986" max="1988" width="8.75" bestFit="1" customWidth="1"/>
    <col min="1989" max="1989" width="7.75" bestFit="1" customWidth="1"/>
    <col min="1990" max="1992" width="8.75" bestFit="1" customWidth="1"/>
    <col min="1993" max="1993" width="7.75" bestFit="1" customWidth="1"/>
    <col min="1994" max="2004" width="8.75" bestFit="1" customWidth="1"/>
    <col min="2005" max="2005" width="7.75" bestFit="1" customWidth="1"/>
    <col min="2006" max="2008" width="8.75" bestFit="1" customWidth="1"/>
    <col min="2009" max="2009" width="7.75" bestFit="1" customWidth="1"/>
    <col min="2010" max="2016" width="8.75" bestFit="1" customWidth="1"/>
    <col min="2017" max="2017" width="7.75" bestFit="1" customWidth="1"/>
    <col min="2018" max="2020" width="8.75" bestFit="1" customWidth="1"/>
    <col min="2021" max="2021" width="7.75" bestFit="1" customWidth="1"/>
    <col min="2022" max="2023" width="8.75" bestFit="1" customWidth="1"/>
    <col min="2024" max="2025" width="7.75" bestFit="1" customWidth="1"/>
    <col min="2026" max="2027" width="8.75" bestFit="1" customWidth="1"/>
    <col min="2028" max="2028" width="7.75" bestFit="1" customWidth="1"/>
    <col min="2029" max="2033" width="8.75" bestFit="1" customWidth="1"/>
    <col min="2034" max="2035" width="7.75" bestFit="1" customWidth="1"/>
    <col min="2036" max="2038" width="8.75" bestFit="1" customWidth="1"/>
    <col min="2039" max="2039" width="7.75" bestFit="1" customWidth="1"/>
    <col min="2040" max="2046" width="8.75" bestFit="1" customWidth="1"/>
    <col min="2047" max="2047" width="7.75" bestFit="1" customWidth="1"/>
    <col min="2048" max="2058" width="8.75" bestFit="1" customWidth="1"/>
    <col min="2059" max="2059" width="7.75" bestFit="1" customWidth="1"/>
    <col min="2060" max="2061" width="8.75" bestFit="1" customWidth="1"/>
    <col min="2062" max="2062" width="7.75" bestFit="1" customWidth="1"/>
    <col min="2063" max="2076" width="8.75" bestFit="1" customWidth="1"/>
    <col min="2077" max="2077" width="7.75" bestFit="1" customWidth="1"/>
    <col min="2078" max="2082" width="8.75" bestFit="1" customWidth="1"/>
    <col min="2083" max="2083" width="7.75" bestFit="1" customWidth="1"/>
    <col min="2084" max="2087" width="8.75" bestFit="1" customWidth="1"/>
    <col min="2088" max="2088" width="7.75" bestFit="1" customWidth="1"/>
    <col min="2089" max="2093" width="8.75" bestFit="1" customWidth="1"/>
    <col min="2094" max="2094" width="7.75" bestFit="1" customWidth="1"/>
    <col min="2095" max="2099" width="8.75" bestFit="1" customWidth="1"/>
    <col min="2100" max="2100" width="7.75" bestFit="1" customWidth="1"/>
    <col min="2101" max="2103" width="8.75" bestFit="1" customWidth="1"/>
    <col min="2104" max="2104" width="7.75" bestFit="1" customWidth="1"/>
    <col min="2105" max="2107" width="8.75" bestFit="1" customWidth="1"/>
    <col min="2108" max="2108" width="7.75" bestFit="1" customWidth="1"/>
    <col min="2109" max="2114" width="8.75" bestFit="1" customWidth="1"/>
    <col min="2115" max="2115" width="7.75" bestFit="1" customWidth="1"/>
    <col min="2116" max="2117" width="8.75" bestFit="1" customWidth="1"/>
    <col min="2118" max="2118" width="7.75" bestFit="1" customWidth="1"/>
    <col min="2119" max="2120" width="8.75" bestFit="1" customWidth="1"/>
    <col min="2121" max="2121" width="7.75" bestFit="1" customWidth="1"/>
    <col min="2122" max="2124" width="8.75" bestFit="1" customWidth="1"/>
    <col min="2125" max="2125" width="7.75" bestFit="1" customWidth="1"/>
    <col min="2126" max="2128" width="8.75" bestFit="1" customWidth="1"/>
    <col min="2129" max="2129" width="7.75" bestFit="1" customWidth="1"/>
    <col min="2130" max="2137" width="8.75" bestFit="1" customWidth="1"/>
    <col min="2138" max="2138" width="7.75" bestFit="1" customWidth="1"/>
    <col min="2139" max="2140" width="8.75" bestFit="1" customWidth="1"/>
    <col min="2141" max="2141" width="7.75" bestFit="1" customWidth="1"/>
    <col min="2142" max="2148" width="8.75" bestFit="1" customWidth="1"/>
    <col min="2149" max="2149" width="7.75" bestFit="1" customWidth="1"/>
    <col min="2150" max="2150" width="8.75" bestFit="1" customWidth="1"/>
    <col min="2151" max="2152" width="7.75" bestFit="1" customWidth="1"/>
    <col min="2153" max="2155" width="8.75" bestFit="1" customWidth="1"/>
    <col min="2156" max="2156" width="7.75" bestFit="1" customWidth="1"/>
    <col min="2157" max="2159" width="8.75" bestFit="1" customWidth="1"/>
    <col min="2160" max="2160" width="7.75" bestFit="1" customWidth="1"/>
    <col min="2161" max="2163" width="8.75" bestFit="1" customWidth="1"/>
    <col min="2164" max="2164" width="7.75" bestFit="1" customWidth="1"/>
    <col min="2165" max="2171" width="8.75" bestFit="1" customWidth="1"/>
    <col min="2172" max="2172" width="7.75" bestFit="1" customWidth="1"/>
    <col min="2173" max="2175" width="8.75" bestFit="1" customWidth="1"/>
    <col min="2176" max="2176" width="7.75" bestFit="1" customWidth="1"/>
    <col min="2177" max="2182" width="8.75" bestFit="1" customWidth="1"/>
    <col min="2183" max="2183" width="7.75" bestFit="1" customWidth="1"/>
    <col min="2184" max="2190" width="8.75" bestFit="1" customWidth="1"/>
    <col min="2191" max="2191" width="7.75" bestFit="1" customWidth="1"/>
    <col min="2192" max="2197" width="8.75" bestFit="1" customWidth="1"/>
    <col min="2198" max="2198" width="7.75" bestFit="1" customWidth="1"/>
    <col min="2199" max="2200" width="8.75" bestFit="1" customWidth="1"/>
    <col min="2201" max="2201" width="7.75" bestFit="1" customWidth="1"/>
    <col min="2202" max="2210" width="8.75" bestFit="1" customWidth="1"/>
    <col min="2211" max="2211" width="7.75" bestFit="1" customWidth="1"/>
    <col min="2212" max="2213" width="8.75" bestFit="1" customWidth="1"/>
    <col min="2214" max="2214" width="7.75" bestFit="1" customWidth="1"/>
    <col min="2215" max="2231" width="8.75" bestFit="1" customWidth="1"/>
    <col min="2232" max="2232" width="7.75" bestFit="1" customWidth="1"/>
    <col min="2233" max="2234" width="8.75" bestFit="1" customWidth="1"/>
    <col min="2235" max="2235" width="7.75" bestFit="1" customWidth="1"/>
    <col min="2236" max="2238" width="8.75" bestFit="1" customWidth="1"/>
    <col min="2239" max="2239" width="7.75" bestFit="1" customWidth="1"/>
    <col min="2240" max="2242" width="8.75" bestFit="1" customWidth="1"/>
    <col min="2243" max="2243" width="7.75" bestFit="1" customWidth="1"/>
    <col min="2244" max="2245" width="8.75" bestFit="1" customWidth="1"/>
    <col min="2246" max="2246" width="7.75" bestFit="1" customWidth="1"/>
    <col min="2247" max="2249" width="8.75" bestFit="1" customWidth="1"/>
    <col min="2250" max="2250" width="7.75" bestFit="1" customWidth="1"/>
    <col min="2251" max="2251" width="8.75" bestFit="1" customWidth="1"/>
    <col min="2252" max="2252" width="7.75" bestFit="1" customWidth="1"/>
    <col min="2253" max="2253" width="8.75" bestFit="1" customWidth="1"/>
    <col min="2254" max="2255" width="7.75" bestFit="1" customWidth="1"/>
    <col min="2256" max="2261" width="8.75" bestFit="1" customWidth="1"/>
    <col min="2262" max="2262" width="7.75" bestFit="1" customWidth="1"/>
    <col min="2263" max="2264" width="8.75" bestFit="1" customWidth="1"/>
    <col min="2265" max="2265" width="7.75" bestFit="1" customWidth="1"/>
    <col min="2266" max="2269" width="8.75" bestFit="1" customWidth="1"/>
    <col min="2270" max="2270" width="7.75" bestFit="1" customWidth="1"/>
    <col min="2271" max="2275" width="8.75" bestFit="1" customWidth="1"/>
    <col min="2276" max="2276" width="7.75" bestFit="1" customWidth="1"/>
    <col min="2277" max="2285" width="8.75" bestFit="1" customWidth="1"/>
    <col min="2286" max="2286" width="7.75" bestFit="1" customWidth="1"/>
    <col min="2287" max="2321" width="8.75" bestFit="1" customWidth="1"/>
    <col min="2322" max="2322" width="7.75" bestFit="1" customWidth="1"/>
    <col min="2323" max="2347" width="8.75" bestFit="1" customWidth="1"/>
    <col min="2348" max="2348" width="7.75" bestFit="1" customWidth="1"/>
    <col min="2349" max="2355" width="8.75" bestFit="1" customWidth="1"/>
    <col min="2356" max="2356" width="7.75" bestFit="1" customWidth="1"/>
    <col min="2357" max="2360" width="8.75" bestFit="1" customWidth="1"/>
    <col min="2361" max="2361" width="7.75" bestFit="1" customWidth="1"/>
    <col min="2362" max="2364" width="8.75" bestFit="1" customWidth="1"/>
    <col min="2365" max="2365" width="7.75" bestFit="1" customWidth="1"/>
    <col min="2366" max="2368" width="8.75" bestFit="1" customWidth="1"/>
    <col min="2369" max="2369" width="7.75" bestFit="1" customWidth="1"/>
    <col min="2370" max="2371" width="8.75" bestFit="1" customWidth="1"/>
    <col min="2372" max="2372" width="7.75" bestFit="1" customWidth="1"/>
    <col min="2373" max="2374" width="8.75" bestFit="1" customWidth="1"/>
    <col min="2375" max="2375" width="7.75" bestFit="1" customWidth="1"/>
    <col min="2376" max="2377" width="8.75" bestFit="1" customWidth="1"/>
    <col min="2378" max="2378" width="7.75" bestFit="1" customWidth="1"/>
    <col min="2379" max="2380" width="8.75" bestFit="1" customWidth="1"/>
    <col min="2381" max="2381" width="7.75" bestFit="1" customWidth="1"/>
    <col min="2382" max="2391" width="8.75" bestFit="1" customWidth="1"/>
    <col min="2392" max="2392" width="7.75" bestFit="1" customWidth="1"/>
    <col min="2393" max="2396" width="8.75" bestFit="1" customWidth="1"/>
    <col min="2397" max="2397" width="7.75" bestFit="1" customWidth="1"/>
    <col min="2398" max="2401" width="8.75" bestFit="1" customWidth="1"/>
    <col min="2402" max="2402" width="7.75" bestFit="1" customWidth="1"/>
    <col min="2403" max="2416" width="8.75" bestFit="1" customWidth="1"/>
    <col min="2417" max="2417" width="7.75" bestFit="1" customWidth="1"/>
    <col min="2418" max="2421" width="8.75" bestFit="1" customWidth="1"/>
    <col min="2422" max="2422" width="7.75" bestFit="1" customWidth="1"/>
    <col min="2423" max="2430" width="8.75" bestFit="1" customWidth="1"/>
    <col min="2431" max="2431" width="7.75" bestFit="1" customWidth="1"/>
    <col min="2432" max="2438" width="8.75" bestFit="1" customWidth="1"/>
    <col min="2439" max="2439" width="7.75" bestFit="1" customWidth="1"/>
    <col min="2440" max="2441" width="8.75" bestFit="1" customWidth="1"/>
    <col min="2442" max="2442" width="7.75" bestFit="1" customWidth="1"/>
    <col min="2443" max="2444" width="8.75" bestFit="1" customWidth="1"/>
    <col min="2445" max="2445" width="7.75" bestFit="1" customWidth="1"/>
    <col min="2446" max="2450" width="8.75" bestFit="1" customWidth="1"/>
    <col min="2451" max="2451" width="7.75" bestFit="1" customWidth="1"/>
    <col min="2452" max="2452" width="8.75" bestFit="1" customWidth="1"/>
    <col min="2453" max="2453" width="7.75" bestFit="1" customWidth="1"/>
    <col min="2454" max="2456" width="8.75" bestFit="1" customWidth="1"/>
    <col min="2457" max="2457" width="7.75" bestFit="1" customWidth="1"/>
    <col min="2458" max="2461" width="8.75" bestFit="1" customWidth="1"/>
    <col min="2462" max="2462" width="7.75" bestFit="1" customWidth="1"/>
    <col min="2463" max="2467" width="8.75" bestFit="1" customWidth="1"/>
    <col min="2468" max="2468" width="7.75" bestFit="1" customWidth="1"/>
    <col min="2469" max="2471" width="8.75" bestFit="1" customWidth="1"/>
    <col min="2472" max="2472" width="7.75" bestFit="1" customWidth="1"/>
    <col min="2473" max="2476" width="8.75" bestFit="1" customWidth="1"/>
    <col min="2477" max="2478" width="7.75" bestFit="1" customWidth="1"/>
    <col min="2479" max="2482" width="8.75" bestFit="1" customWidth="1"/>
    <col min="2483" max="2483" width="7.75" bestFit="1" customWidth="1"/>
    <col min="2484" max="2485" width="8.75" bestFit="1" customWidth="1"/>
    <col min="2486" max="2486" width="7.75" bestFit="1" customWidth="1"/>
    <col min="2487" max="2488" width="8.75" bestFit="1" customWidth="1"/>
    <col min="2489" max="2489" width="7.75" bestFit="1" customWidth="1"/>
    <col min="2490" max="2491" width="8.75" bestFit="1" customWidth="1"/>
    <col min="2492" max="2493" width="7.75" bestFit="1" customWidth="1"/>
    <col min="2494" max="2496" width="8.75" bestFit="1" customWidth="1"/>
    <col min="2497" max="2497" width="7.75" bestFit="1" customWidth="1"/>
    <col min="2498" max="2501" width="8.75" bestFit="1" customWidth="1"/>
    <col min="2502" max="2503" width="7.75" bestFit="1" customWidth="1"/>
    <col min="2504" max="2507" width="8.75" bestFit="1" customWidth="1"/>
    <col min="2508" max="2508" width="7.75" bestFit="1" customWidth="1"/>
    <col min="2509" max="2516" width="8.75" bestFit="1" customWidth="1"/>
    <col min="2517" max="2517" width="7.75" bestFit="1" customWidth="1"/>
    <col min="2518" max="2523" width="8.75" bestFit="1" customWidth="1"/>
    <col min="2524" max="2524" width="7.75" bestFit="1" customWidth="1"/>
    <col min="2525" max="2529" width="8.75" bestFit="1" customWidth="1"/>
    <col min="2530" max="2530" width="7.75" bestFit="1" customWidth="1"/>
    <col min="2531" max="2533" width="8.75" bestFit="1" customWidth="1"/>
    <col min="2534" max="2534" width="7.75" bestFit="1" customWidth="1"/>
    <col min="2535" max="2542" width="8.75" bestFit="1" customWidth="1"/>
    <col min="2543" max="2543" width="7.75" bestFit="1" customWidth="1"/>
    <col min="2544" max="2546" width="8.75" bestFit="1" customWidth="1"/>
    <col min="2547" max="2547" width="7.75" bestFit="1" customWidth="1"/>
    <col min="2548" max="2557" width="8.75" bestFit="1" customWidth="1"/>
    <col min="2558" max="2558" width="7.75" bestFit="1" customWidth="1"/>
    <col min="2559" max="2560" width="8.75" bestFit="1" customWidth="1"/>
    <col min="2561" max="2561" width="7.75" bestFit="1" customWidth="1"/>
    <col min="2562" max="2563" width="8.75" bestFit="1" customWidth="1"/>
    <col min="2564" max="2564" width="7.75" bestFit="1" customWidth="1"/>
    <col min="2565" max="2572" width="8.75" bestFit="1" customWidth="1"/>
    <col min="2573" max="2573" width="7.75" bestFit="1" customWidth="1"/>
    <col min="2574" max="2585" width="8.75" bestFit="1" customWidth="1"/>
    <col min="2586" max="2586" width="7.75" bestFit="1" customWidth="1"/>
    <col min="2587" max="2591" width="8.75" bestFit="1" customWidth="1"/>
    <col min="2592" max="2592" width="7.75" bestFit="1" customWidth="1"/>
    <col min="2593" max="2594" width="8.75" bestFit="1" customWidth="1"/>
    <col min="2595" max="2595" width="7.75" bestFit="1" customWidth="1"/>
    <col min="2596" max="2599" width="8.75" bestFit="1" customWidth="1"/>
    <col min="2600" max="2600" width="7.75" bestFit="1" customWidth="1"/>
    <col min="2601" max="2603" width="8.75" bestFit="1" customWidth="1"/>
    <col min="2604" max="2606" width="7.75" bestFit="1" customWidth="1"/>
    <col min="2607" max="2607" width="8.75" bestFit="1" customWidth="1"/>
    <col min="2608" max="2609" width="7.75" bestFit="1" customWidth="1"/>
    <col min="2610" max="2610" width="8.75" bestFit="1" customWidth="1"/>
    <col min="2611" max="2611" width="7.75" bestFit="1" customWidth="1"/>
    <col min="2612" max="2612" width="8.75" bestFit="1" customWidth="1"/>
    <col min="2613" max="2613" width="7.75" bestFit="1" customWidth="1"/>
    <col min="2614" max="2617" width="8.75" bestFit="1" customWidth="1"/>
    <col min="2618" max="2619" width="7.75" bestFit="1" customWidth="1"/>
    <col min="2620" max="2630" width="8.75" bestFit="1" customWidth="1"/>
    <col min="2631" max="2631" width="7.75" bestFit="1" customWidth="1"/>
    <col min="2632" max="2634" width="8.75" bestFit="1" customWidth="1"/>
    <col min="2635" max="2635" width="7.75" bestFit="1" customWidth="1"/>
    <col min="2636" max="2638" width="8.75" bestFit="1" customWidth="1"/>
    <col min="2639" max="2639" width="7.75" bestFit="1" customWidth="1"/>
    <col min="2640" max="2642" width="8.75" bestFit="1" customWidth="1"/>
    <col min="2643" max="2643" width="7.75" bestFit="1" customWidth="1"/>
    <col min="2644" max="2648" width="8.75" bestFit="1" customWidth="1"/>
    <col min="2649" max="2649" width="7.75" bestFit="1" customWidth="1"/>
    <col min="2650" max="2653" width="8.75" bestFit="1" customWidth="1"/>
    <col min="2654" max="2654" width="7.75" bestFit="1" customWidth="1"/>
    <col min="2655" max="2657" width="8.75" bestFit="1" customWidth="1"/>
    <col min="2658" max="2658" width="7.75" bestFit="1" customWidth="1"/>
    <col min="2659" max="2661" width="8.75" bestFit="1" customWidth="1"/>
    <col min="2662" max="2662" width="7.75" bestFit="1" customWidth="1"/>
    <col min="2663" max="2680" width="8.75" bestFit="1" customWidth="1"/>
    <col min="2681" max="2681" width="7.75" bestFit="1" customWidth="1"/>
    <col min="2682" max="2685" width="8.75" bestFit="1" customWidth="1"/>
    <col min="2686" max="2686" width="7.75" bestFit="1" customWidth="1"/>
    <col min="2687" max="2689" width="8.75" bestFit="1" customWidth="1"/>
    <col min="2690" max="2690" width="7.75" bestFit="1" customWidth="1"/>
    <col min="2691" max="2694" width="8.75" bestFit="1" customWidth="1"/>
    <col min="2695" max="2695" width="7.75" bestFit="1" customWidth="1"/>
    <col min="2696" max="2698" width="8.75" bestFit="1" customWidth="1"/>
    <col min="2699" max="2699" width="7.75" bestFit="1" customWidth="1"/>
    <col min="2700" max="2705" width="8.75" bestFit="1" customWidth="1"/>
    <col min="2706" max="2706" width="7.75" bestFit="1" customWidth="1"/>
    <col min="2707" max="2707" width="8.75" bestFit="1" customWidth="1"/>
    <col min="2708" max="2708" width="7.75" bestFit="1" customWidth="1"/>
    <col min="2709" max="2710" width="8.75" bestFit="1" customWidth="1"/>
    <col min="2711" max="2711" width="7.75" bestFit="1" customWidth="1"/>
    <col min="2712" max="2713" width="8.75" bestFit="1" customWidth="1"/>
    <col min="2714" max="2715" width="7.75" bestFit="1" customWidth="1"/>
    <col min="2716" max="2721" width="8.75" bestFit="1" customWidth="1"/>
    <col min="2722" max="2722" width="7.75" bestFit="1" customWidth="1"/>
    <col min="2723" max="2730" width="8.75" bestFit="1" customWidth="1"/>
    <col min="2731" max="2731" width="7.75" bestFit="1" customWidth="1"/>
    <col min="2732" max="2735" width="8.75" bestFit="1" customWidth="1"/>
    <col min="2736" max="2736" width="7.75" bestFit="1" customWidth="1"/>
    <col min="2737" max="2741" width="8.75" bestFit="1" customWidth="1"/>
    <col min="2742" max="2742" width="7.75" bestFit="1" customWidth="1"/>
    <col min="2743" max="2746" width="8.75" bestFit="1" customWidth="1"/>
    <col min="2747" max="2747" width="7.75" bestFit="1" customWidth="1"/>
    <col min="2748" max="2750" width="8.75" bestFit="1" customWidth="1"/>
    <col min="2751" max="2751" width="7.75" bestFit="1" customWidth="1"/>
    <col min="2752" max="2752" width="8.75" bestFit="1" customWidth="1"/>
    <col min="2753" max="2753" width="7.75" bestFit="1" customWidth="1"/>
    <col min="2754" max="2759" width="8.75" bestFit="1" customWidth="1"/>
    <col min="2760" max="2760" width="7.75" bestFit="1" customWidth="1"/>
    <col min="2761" max="2762" width="8.75" bestFit="1" customWidth="1"/>
    <col min="2763" max="2763" width="7.75" bestFit="1" customWidth="1"/>
    <col min="2764" max="2769" width="8.75" bestFit="1" customWidth="1"/>
    <col min="2770" max="2770" width="7.75" bestFit="1" customWidth="1"/>
    <col min="2771" max="2771" width="8.75" bestFit="1" customWidth="1"/>
    <col min="2772" max="2772" width="7.75" bestFit="1" customWidth="1"/>
    <col min="2773" max="2773" width="8.75" bestFit="1" customWidth="1"/>
    <col min="2774" max="2774" width="7.75" bestFit="1" customWidth="1"/>
    <col min="2775" max="2778" width="8.75" bestFit="1" customWidth="1"/>
    <col min="2779" max="2779" width="7.75" bestFit="1" customWidth="1"/>
    <col min="2780" max="2781" width="8.75" bestFit="1" customWidth="1"/>
    <col min="2782" max="2782" width="7.75" bestFit="1" customWidth="1"/>
    <col min="2783" max="2789" width="8.75" bestFit="1" customWidth="1"/>
    <col min="2790" max="2790" width="7.75" bestFit="1" customWidth="1"/>
    <col min="2791" max="2791" width="8.75" bestFit="1" customWidth="1"/>
    <col min="2792" max="2792" width="7.75" bestFit="1" customWidth="1"/>
    <col min="2793" max="2795" width="8.75" bestFit="1" customWidth="1"/>
    <col min="2796" max="2796" width="7.75" bestFit="1" customWidth="1"/>
    <col min="2797" max="2802" width="8.75" bestFit="1" customWidth="1"/>
    <col min="2803" max="2803" width="7.75" bestFit="1" customWidth="1"/>
    <col min="2804" max="2805" width="8.75" bestFit="1" customWidth="1"/>
    <col min="2806" max="2806" width="7.75" bestFit="1" customWidth="1"/>
    <col min="2807" max="2835" width="8.75" bestFit="1" customWidth="1"/>
    <col min="2836" max="2837" width="7.75" bestFit="1" customWidth="1"/>
    <col min="2838" max="2838" width="8.75" bestFit="1" customWidth="1"/>
    <col min="2839" max="2839" width="7.75" bestFit="1" customWidth="1"/>
    <col min="2840" max="2843" width="8.75" bestFit="1" customWidth="1"/>
    <col min="2844" max="2844" width="7.75" bestFit="1" customWidth="1"/>
    <col min="2845" max="2847" width="8.75" bestFit="1" customWidth="1"/>
    <col min="2848" max="2848" width="7.75" bestFit="1" customWidth="1"/>
    <col min="2849" max="2850" width="8.75" bestFit="1" customWidth="1"/>
    <col min="2851" max="2851" width="7.75" bestFit="1" customWidth="1"/>
    <col min="2852" max="2860" width="8.75" bestFit="1" customWidth="1"/>
    <col min="2861" max="2861" width="7.75" bestFit="1" customWidth="1"/>
    <col min="2862" max="2870" width="8.75" bestFit="1" customWidth="1"/>
    <col min="2871" max="2871" width="7.75" bestFit="1" customWidth="1"/>
    <col min="2872" max="2872" width="8.75" bestFit="1" customWidth="1"/>
    <col min="2873" max="2873" width="7.75" bestFit="1" customWidth="1"/>
    <col min="2874" max="2875" width="8.75" bestFit="1" customWidth="1"/>
    <col min="2876" max="2876" width="7.75" bestFit="1" customWidth="1"/>
    <col min="2877" max="2882" width="8.75" bestFit="1" customWidth="1"/>
    <col min="2883" max="2883" width="7.75" bestFit="1" customWidth="1"/>
    <col min="2884" max="2886" width="8.75" bestFit="1" customWidth="1"/>
    <col min="2887" max="2888" width="7.75" bestFit="1" customWidth="1"/>
    <col min="2889" max="2892" width="8.75" bestFit="1" customWidth="1"/>
    <col min="2893" max="2894" width="7.75" bestFit="1" customWidth="1"/>
    <col min="2895" max="2897" width="8.75" bestFit="1" customWidth="1"/>
    <col min="2898" max="2898" width="7.75" bestFit="1" customWidth="1"/>
    <col min="2899" max="2902" width="8.75" bestFit="1" customWidth="1"/>
    <col min="2903" max="2904" width="7.75" bestFit="1" customWidth="1"/>
    <col min="2905" max="2906" width="8.75" bestFit="1" customWidth="1"/>
    <col min="2907" max="2908" width="7.75" bestFit="1" customWidth="1"/>
    <col min="2909" max="2911" width="8.75" bestFit="1" customWidth="1"/>
    <col min="2912" max="2912" width="7.75" bestFit="1" customWidth="1"/>
    <col min="2913" max="2915" width="8.75" bestFit="1" customWidth="1"/>
    <col min="2916" max="2916" width="7.75" bestFit="1" customWidth="1"/>
    <col min="2917" max="2920" width="8.75" bestFit="1" customWidth="1"/>
    <col min="2921" max="2921" width="7.75" bestFit="1" customWidth="1"/>
    <col min="2922" max="2923" width="8.75" bestFit="1" customWidth="1"/>
    <col min="2924" max="2924" width="7.75" bestFit="1" customWidth="1"/>
    <col min="2925" max="2925" width="8.75" bestFit="1" customWidth="1"/>
    <col min="2926" max="2926" width="7.75" bestFit="1" customWidth="1"/>
    <col min="2927" max="2942" width="8.75" bestFit="1" customWidth="1"/>
    <col min="2943" max="2943" width="7.75" bestFit="1" customWidth="1"/>
    <col min="2944" max="2945" width="8.75" bestFit="1" customWidth="1"/>
    <col min="2946" max="2946" width="7.75" bestFit="1" customWidth="1"/>
    <col min="2947" max="2949" width="8.75" bestFit="1" customWidth="1"/>
    <col min="2950" max="2950" width="7.75" bestFit="1" customWidth="1"/>
    <col min="2951" max="2952" width="8.75" bestFit="1" customWidth="1"/>
    <col min="2953" max="2953" width="7.75" bestFit="1" customWidth="1"/>
    <col min="2954" max="2963" width="8.75" bestFit="1" customWidth="1"/>
    <col min="2964" max="2964" width="7.75" bestFit="1" customWidth="1"/>
    <col min="2965" max="2966" width="8.75" bestFit="1" customWidth="1"/>
    <col min="2967" max="2967" width="7.75" bestFit="1" customWidth="1"/>
    <col min="2968" max="2972" width="8.75" bestFit="1" customWidth="1"/>
    <col min="2973" max="2973" width="7.75" bestFit="1" customWidth="1"/>
    <col min="2974" max="2976" width="8.75" bestFit="1" customWidth="1"/>
    <col min="2977" max="2977" width="7.75" bestFit="1" customWidth="1"/>
    <col min="2978" max="2982" width="8.75" bestFit="1" customWidth="1"/>
    <col min="2983" max="2983" width="7.75" bestFit="1" customWidth="1"/>
    <col min="2984" max="2987" width="8.75" bestFit="1" customWidth="1"/>
    <col min="2988" max="2988" width="7.75" bestFit="1" customWidth="1"/>
    <col min="2989" max="2991" width="8.75" bestFit="1" customWidth="1"/>
    <col min="2992" max="2992" width="7.75" bestFit="1" customWidth="1"/>
    <col min="2993" max="2995" width="8.75" bestFit="1" customWidth="1"/>
    <col min="2996" max="2996" width="7.75" bestFit="1" customWidth="1"/>
    <col min="2997" max="3004" width="8.75" bestFit="1" customWidth="1"/>
    <col min="3005" max="3005" width="7.75" bestFit="1" customWidth="1"/>
    <col min="3006" max="3009" width="8.75" bestFit="1" customWidth="1"/>
    <col min="3010" max="3010" width="7.75" bestFit="1" customWidth="1"/>
    <col min="3011" max="3011" width="8.75" bestFit="1" customWidth="1"/>
    <col min="3012" max="3012" width="7.75" bestFit="1" customWidth="1"/>
    <col min="3013" max="3015" width="8.75" bestFit="1" customWidth="1"/>
    <col min="3016" max="3016" width="7.75" bestFit="1" customWidth="1"/>
    <col min="3017" max="3018" width="8.75" bestFit="1" customWidth="1"/>
    <col min="3019" max="3020" width="7.75" bestFit="1" customWidth="1"/>
    <col min="3021" max="3023" width="8.75" bestFit="1" customWidth="1"/>
    <col min="3024" max="3025" width="7.75" bestFit="1" customWidth="1"/>
    <col min="3026" max="3028" width="8.75" bestFit="1" customWidth="1"/>
    <col min="3029" max="3029" width="7.75" bestFit="1" customWidth="1"/>
    <col min="3030" max="3033" width="8.75" bestFit="1" customWidth="1"/>
    <col min="3034" max="3034" width="7.75" bestFit="1" customWidth="1"/>
    <col min="3035" max="3046" width="8.75" bestFit="1" customWidth="1"/>
    <col min="3047" max="3047" width="7.75" bestFit="1" customWidth="1"/>
    <col min="3048" max="3050" width="8.75" bestFit="1" customWidth="1"/>
    <col min="3051" max="3051" width="7.75" bestFit="1" customWidth="1"/>
    <col min="3052" max="3059" width="8.75" bestFit="1" customWidth="1"/>
    <col min="3060" max="3060" width="7.75" bestFit="1" customWidth="1"/>
    <col min="3061" max="3063" width="8.75" bestFit="1" customWidth="1"/>
    <col min="3064" max="3064" width="7.75" bestFit="1" customWidth="1"/>
    <col min="3065" max="3082" width="8.75" bestFit="1" customWidth="1"/>
    <col min="3083" max="3083" width="7.75" bestFit="1" customWidth="1"/>
    <col min="3084" max="3105" width="8.75" bestFit="1" customWidth="1"/>
    <col min="3106" max="3106" width="7.75" bestFit="1" customWidth="1"/>
    <col min="3107" max="3111" width="8.75" bestFit="1" customWidth="1"/>
    <col min="3112" max="3112" width="7.75" bestFit="1" customWidth="1"/>
    <col min="3113" max="3114" width="8.75" bestFit="1" customWidth="1"/>
    <col min="3115" max="3115" width="7.75" bestFit="1" customWidth="1"/>
    <col min="3116" max="3126" width="8.75" bestFit="1" customWidth="1"/>
    <col min="3127" max="3132" width="7.75" bestFit="1" customWidth="1"/>
    <col min="3133" max="3136" width="8.75" bestFit="1" customWidth="1"/>
    <col min="3137" max="3138" width="7.75" bestFit="1" customWidth="1"/>
    <col min="3139" max="3139" width="8.75" bestFit="1" customWidth="1"/>
    <col min="3140" max="3140" width="7.75" bestFit="1" customWidth="1"/>
    <col min="3141" max="3155" width="8.75" bestFit="1" customWidth="1"/>
    <col min="3156" max="3156" width="7.75" bestFit="1" customWidth="1"/>
    <col min="3157" max="3166" width="8.75" bestFit="1" customWidth="1"/>
    <col min="3167" max="3167" width="7.75" bestFit="1" customWidth="1"/>
    <col min="3168" max="3169" width="8.75" bestFit="1" customWidth="1"/>
    <col min="3170" max="3170" width="7.75" bestFit="1" customWidth="1"/>
    <col min="3171" max="3186" width="8.75" bestFit="1" customWidth="1"/>
    <col min="3187" max="3187" width="7.75" bestFit="1" customWidth="1"/>
    <col min="3188" max="3197" width="8.75" bestFit="1" customWidth="1"/>
    <col min="3198" max="3198" width="7.75" bestFit="1" customWidth="1"/>
    <col min="3199" max="3201" width="8.75" bestFit="1" customWidth="1"/>
    <col min="3202" max="3202" width="7.75" bestFit="1" customWidth="1"/>
    <col min="3203" max="3203" width="8.75" bestFit="1" customWidth="1"/>
    <col min="3204" max="3204" width="7.75" bestFit="1" customWidth="1"/>
    <col min="3205" max="3207" width="8.75" bestFit="1" customWidth="1"/>
    <col min="3208" max="3208" width="7.75" bestFit="1" customWidth="1"/>
    <col min="3209" max="3214" width="8.75" bestFit="1" customWidth="1"/>
    <col min="3215" max="3215" width="7.75" bestFit="1" customWidth="1"/>
    <col min="3216" max="3219" width="8.75" bestFit="1" customWidth="1"/>
    <col min="3220" max="3220" width="7.75" bestFit="1" customWidth="1"/>
    <col min="3221" max="3233" width="8.75" bestFit="1" customWidth="1"/>
    <col min="3234" max="3234" width="7.75" bestFit="1" customWidth="1"/>
    <col min="3235" max="3244" width="8.75" bestFit="1" customWidth="1"/>
    <col min="3245" max="3245" width="7.75" bestFit="1" customWidth="1"/>
    <col min="3246" max="3247" width="8.75" bestFit="1" customWidth="1"/>
    <col min="3248" max="3248" width="7.75" bestFit="1" customWidth="1"/>
    <col min="3249" max="3249" width="8.75" bestFit="1" customWidth="1"/>
    <col min="3250" max="3250" width="7.75" bestFit="1" customWidth="1"/>
    <col min="3251" max="3255" width="8.75" bestFit="1" customWidth="1"/>
    <col min="3256" max="3256" width="7.75" bestFit="1" customWidth="1"/>
    <col min="3257" max="3259" width="8.75" bestFit="1" customWidth="1"/>
    <col min="3260" max="3260" width="7.75" bestFit="1" customWidth="1"/>
    <col min="3261" max="3264" width="8.75" bestFit="1" customWidth="1"/>
    <col min="3265" max="3265" width="7.75" bestFit="1" customWidth="1"/>
    <col min="3266" max="3266" width="8.75" bestFit="1" customWidth="1"/>
    <col min="3267" max="3267" width="7.75" bestFit="1" customWidth="1"/>
    <col min="3268" max="3269" width="8.75" bestFit="1" customWidth="1"/>
    <col min="3270" max="3270" width="7.75" bestFit="1" customWidth="1"/>
    <col min="3271" max="3274" width="8.75" bestFit="1" customWidth="1"/>
    <col min="3275" max="3275" width="7.75" bestFit="1" customWidth="1"/>
    <col min="3276" max="3287" width="8.75" bestFit="1" customWidth="1"/>
    <col min="3288" max="3288" width="7.75" bestFit="1" customWidth="1"/>
    <col min="3289" max="3292" width="8.75" bestFit="1" customWidth="1"/>
    <col min="3293" max="3293" width="7.75" bestFit="1" customWidth="1"/>
    <col min="3294" max="3311" width="8.75" bestFit="1" customWidth="1"/>
    <col min="3312" max="3312" width="7.75" bestFit="1" customWidth="1"/>
    <col min="3313" max="3317" width="8.75" bestFit="1" customWidth="1"/>
    <col min="3318" max="3318" width="7.75" bestFit="1" customWidth="1"/>
    <col min="3319" max="3323" width="8.75" bestFit="1" customWidth="1"/>
    <col min="3324" max="3324" width="7.75" bestFit="1" customWidth="1"/>
    <col min="3325" max="3331" width="8.75" bestFit="1" customWidth="1"/>
    <col min="3332" max="3332" width="7.75" bestFit="1" customWidth="1"/>
    <col min="3333" max="3335" width="8.75" bestFit="1" customWidth="1"/>
    <col min="3336" max="3336" width="7.75" bestFit="1" customWidth="1"/>
    <col min="3337" max="3339" width="8.75" bestFit="1" customWidth="1"/>
    <col min="3340" max="3340" width="7.75" bestFit="1" customWidth="1"/>
    <col min="3341" max="3346" width="8.75" bestFit="1" customWidth="1"/>
    <col min="3347" max="3347" width="7.75" bestFit="1" customWidth="1"/>
    <col min="3348" max="3351" width="8.75" bestFit="1" customWidth="1"/>
    <col min="3352" max="3353" width="7.75" bestFit="1" customWidth="1"/>
    <col min="3354" max="3356" width="8.75" bestFit="1" customWidth="1"/>
    <col min="3357" max="3357" width="7.75" bestFit="1" customWidth="1"/>
    <col min="3358" max="3361" width="8.75" bestFit="1" customWidth="1"/>
    <col min="3362" max="3363" width="7.75" bestFit="1" customWidth="1"/>
    <col min="3364" max="3369" width="8.75" bestFit="1" customWidth="1"/>
    <col min="3370" max="3370" width="7.75" bestFit="1" customWidth="1"/>
    <col min="3371" max="3372" width="8.75" bestFit="1" customWidth="1"/>
    <col min="3373" max="3373" width="7.75" bestFit="1" customWidth="1"/>
    <col min="3374" max="3377" width="8.75" bestFit="1" customWidth="1"/>
    <col min="3378" max="3379" width="7.75" bestFit="1" customWidth="1"/>
    <col min="3380" max="3382" width="8.75" bestFit="1" customWidth="1"/>
    <col min="3383" max="3383" width="7.75" bestFit="1" customWidth="1"/>
    <col min="3384" max="3389" width="8.75" bestFit="1" customWidth="1"/>
    <col min="3390" max="3390" width="7.75" bestFit="1" customWidth="1"/>
    <col min="3391" max="3392" width="8.75" bestFit="1" customWidth="1"/>
    <col min="3393" max="3393" width="7.75" bestFit="1" customWidth="1"/>
    <col min="3394" max="3394" width="8.75" bestFit="1" customWidth="1"/>
    <col min="3395" max="3395" width="7.75" bestFit="1" customWidth="1"/>
    <col min="3396" max="3397" width="8.75" bestFit="1" customWidth="1"/>
    <col min="3398" max="3398" width="7.75" bestFit="1" customWidth="1"/>
    <col min="3399" max="3401" width="8.75" bestFit="1" customWidth="1"/>
    <col min="3402" max="3402" width="7.75" bestFit="1" customWidth="1"/>
    <col min="3403" max="3405" width="8.75" bestFit="1" customWidth="1"/>
    <col min="3406" max="3406" width="7.75" bestFit="1" customWidth="1"/>
    <col min="3407" max="3410" width="8.75" bestFit="1" customWidth="1"/>
    <col min="3411" max="3411" width="7.75" bestFit="1" customWidth="1"/>
    <col min="3412" max="3413" width="8.75" bestFit="1" customWidth="1"/>
    <col min="3414" max="3414" width="7.75" bestFit="1" customWidth="1"/>
    <col min="3415" max="3417" width="8.75" bestFit="1" customWidth="1"/>
    <col min="3418" max="3418" width="7.75" bestFit="1" customWidth="1"/>
    <col min="3419" max="3425" width="8.75" bestFit="1" customWidth="1"/>
    <col min="3426" max="3426" width="7.75" bestFit="1" customWidth="1"/>
    <col min="3427" max="3433" width="8.75" bestFit="1" customWidth="1"/>
    <col min="3434" max="3434" width="7.75" bestFit="1" customWidth="1"/>
    <col min="3435" max="3437" width="8.75" bestFit="1" customWidth="1"/>
    <col min="3438" max="3438" width="7.75" bestFit="1" customWidth="1"/>
    <col min="3439" max="3439" width="8.75" bestFit="1" customWidth="1"/>
    <col min="3440" max="3440" width="7.75" bestFit="1" customWidth="1"/>
    <col min="3441" max="3443" width="8.75" bestFit="1" customWidth="1"/>
    <col min="3444" max="3444" width="7.75" bestFit="1" customWidth="1"/>
    <col min="3445" max="3450" width="8.75" bestFit="1" customWidth="1"/>
    <col min="3451" max="3451" width="7.75" bestFit="1" customWidth="1"/>
    <col min="3452" max="3454" width="8.75" bestFit="1" customWidth="1"/>
    <col min="3455" max="3455" width="7.75" bestFit="1" customWidth="1"/>
    <col min="3456" max="3457" width="8.75" bestFit="1" customWidth="1"/>
    <col min="3458" max="3458" width="7.75" bestFit="1" customWidth="1"/>
    <col min="3459" max="3459" width="8.75" bestFit="1" customWidth="1"/>
    <col min="3460" max="3461" width="7.75" bestFit="1" customWidth="1"/>
    <col min="3462" max="3465" width="8.75" bestFit="1" customWidth="1"/>
    <col min="3466" max="3468" width="7.75" bestFit="1" customWidth="1"/>
    <col min="3469" max="3470" width="8.75" bestFit="1" customWidth="1"/>
    <col min="3471" max="3471" width="7.75" bestFit="1" customWidth="1"/>
    <col min="3472" max="3476" width="8.75" bestFit="1" customWidth="1"/>
    <col min="3477" max="3478" width="7.75" bestFit="1" customWidth="1"/>
    <col min="3479" max="3479" width="8.75" bestFit="1" customWidth="1"/>
    <col min="3480" max="3481" width="7.75" bestFit="1" customWidth="1"/>
    <col min="3482" max="3484" width="8.75" bestFit="1" customWidth="1"/>
    <col min="3485" max="3485" width="7.75" bestFit="1" customWidth="1"/>
    <col min="3486" max="3491" width="8.75" bestFit="1" customWidth="1"/>
    <col min="3492" max="3492" width="7.75" bestFit="1" customWidth="1"/>
    <col min="3493" max="3498" width="8.75" bestFit="1" customWidth="1"/>
    <col min="3499" max="3499" width="7.75" bestFit="1" customWidth="1"/>
    <col min="3500" max="3519" width="8.75" bestFit="1" customWidth="1"/>
    <col min="3520" max="3520" width="7.75" bestFit="1" customWidth="1"/>
    <col min="3521" max="3525" width="8.75" bestFit="1" customWidth="1"/>
    <col min="3526" max="3526" width="7.75" bestFit="1" customWidth="1"/>
    <col min="3527" max="3533" width="8.75" bestFit="1" customWidth="1"/>
    <col min="3534" max="3534" width="7.75" bestFit="1" customWidth="1"/>
    <col min="3535" max="3538" width="8.75" bestFit="1" customWidth="1"/>
    <col min="3539" max="3539" width="7.75" bestFit="1" customWidth="1"/>
    <col min="3540" max="3545" width="8.75" bestFit="1" customWidth="1"/>
    <col min="3546" max="3546" width="7.75" bestFit="1" customWidth="1"/>
    <col min="3547" max="3550" width="8.75" bestFit="1" customWidth="1"/>
    <col min="3551" max="3551" width="7.75" bestFit="1" customWidth="1"/>
    <col min="3552" max="3553" width="8.75" bestFit="1" customWidth="1"/>
    <col min="3554" max="3555" width="7.75" bestFit="1" customWidth="1"/>
    <col min="3556" max="3558" width="8.75" bestFit="1" customWidth="1"/>
    <col min="3559" max="3559" width="7.75" bestFit="1" customWidth="1"/>
    <col min="3560" max="3562" width="8.75" bestFit="1" customWidth="1"/>
    <col min="3563" max="3563" width="7.75" bestFit="1" customWidth="1"/>
    <col min="3564" max="3565" width="8.75" bestFit="1" customWidth="1"/>
    <col min="3566" max="3566" width="7.75" bestFit="1" customWidth="1"/>
    <col min="3567" max="3567" width="8.75" bestFit="1" customWidth="1"/>
    <col min="3568" max="3568" width="7.75" bestFit="1" customWidth="1"/>
    <col min="3569" max="3570" width="8.75" bestFit="1" customWidth="1"/>
    <col min="3571" max="3573" width="7.75" bestFit="1" customWidth="1"/>
    <col min="3574" max="3576" width="8.75" bestFit="1" customWidth="1"/>
    <col min="3577" max="3580" width="7.75" bestFit="1" customWidth="1"/>
    <col min="3581" max="3581" width="8.75" bestFit="1" customWidth="1"/>
    <col min="3582" max="3583" width="7.75" bestFit="1" customWidth="1"/>
    <col min="3584" max="3587" width="8.75" bestFit="1" customWidth="1"/>
    <col min="3588" max="3588" width="7.75" bestFit="1" customWidth="1"/>
    <col min="3589" max="3599" width="8.75" bestFit="1" customWidth="1"/>
    <col min="3600" max="3600" width="7.75" bestFit="1" customWidth="1"/>
    <col min="3601" max="3604" width="8.75" bestFit="1" customWidth="1"/>
    <col min="3605" max="3605" width="7.75" bestFit="1" customWidth="1"/>
    <col min="3606" max="3606" width="8.75" bestFit="1" customWidth="1"/>
    <col min="3607" max="3607" width="7.75" bestFit="1" customWidth="1"/>
    <col min="3608" max="3611" width="8.75" bestFit="1" customWidth="1"/>
    <col min="3612" max="3612" width="7.75" bestFit="1" customWidth="1"/>
    <col min="3613" max="3623" width="8.75" bestFit="1" customWidth="1"/>
    <col min="3624" max="3624" width="7.75" bestFit="1" customWidth="1"/>
    <col min="3625" max="3626" width="8.75" bestFit="1" customWidth="1"/>
    <col min="3627" max="3627" width="7.75" bestFit="1" customWidth="1"/>
    <col min="3628" max="3636" width="8.75" bestFit="1" customWidth="1"/>
    <col min="3637" max="3637" width="7.75" bestFit="1" customWidth="1"/>
    <col min="3638" max="3640" width="8.75" bestFit="1" customWidth="1"/>
    <col min="3641" max="3641" width="7.75" bestFit="1" customWidth="1"/>
    <col min="3642" max="3646" width="8.75" bestFit="1" customWidth="1"/>
    <col min="3647" max="3647" width="7.75" bestFit="1" customWidth="1"/>
    <col min="3648" max="3651" width="8.75" bestFit="1" customWidth="1"/>
    <col min="3652" max="3652" width="7.75" bestFit="1" customWidth="1"/>
    <col min="3653" max="3654" width="8.75" bestFit="1" customWidth="1"/>
    <col min="3655" max="3655" width="7.75" bestFit="1" customWidth="1"/>
    <col min="3656" max="3658" width="8.75" bestFit="1" customWidth="1"/>
    <col min="3659" max="3659" width="7.75" bestFit="1" customWidth="1"/>
    <col min="3660" max="3664" width="8.75" bestFit="1" customWidth="1"/>
    <col min="3665" max="3665" width="7.75" bestFit="1" customWidth="1"/>
    <col min="3666" max="3674" width="8.75" bestFit="1" customWidth="1"/>
    <col min="3675" max="3675" width="7.75" bestFit="1" customWidth="1"/>
    <col min="3676" max="3676" width="6.75" bestFit="1" customWidth="1"/>
    <col min="3677" max="3677" width="8.75" bestFit="1" customWidth="1"/>
    <col min="3678" max="3678" width="7.75" bestFit="1" customWidth="1"/>
    <col min="3679" max="3682" width="8.75" bestFit="1" customWidth="1"/>
    <col min="3683" max="3683" width="7.75" bestFit="1" customWidth="1"/>
    <col min="3684" max="3684" width="6.75" bestFit="1" customWidth="1"/>
    <col min="3685" max="3686" width="8.75" bestFit="1" customWidth="1"/>
    <col min="3687" max="3687" width="7.75" bestFit="1" customWidth="1"/>
    <col min="3688" max="3688" width="6.75" bestFit="1" customWidth="1"/>
    <col min="3689" max="3691" width="8.75" bestFit="1" customWidth="1"/>
    <col min="3692" max="3692" width="7.75" bestFit="1" customWidth="1"/>
    <col min="3693" max="3705" width="8.75" bestFit="1" customWidth="1"/>
    <col min="3706" max="3706" width="6.75" bestFit="1" customWidth="1"/>
    <col min="3707" max="3712" width="8.75" bestFit="1" customWidth="1"/>
    <col min="3713" max="3713" width="6.75" bestFit="1" customWidth="1"/>
    <col min="3714" max="3721" width="8.75" bestFit="1" customWidth="1"/>
    <col min="3722" max="3722" width="6.75" bestFit="1" customWidth="1"/>
    <col min="3723" max="3736" width="8.75" bestFit="1" customWidth="1"/>
    <col min="3737" max="3737" width="6.75" bestFit="1" customWidth="1"/>
    <col min="3738" max="3747" width="8.75" bestFit="1" customWidth="1"/>
    <col min="3748" max="3748" width="6.75" bestFit="1" customWidth="1"/>
    <col min="3749" max="3757" width="8.75" bestFit="1" customWidth="1"/>
    <col min="3758" max="3758" width="7.75" bestFit="1" customWidth="1"/>
    <col min="3759" max="3760" width="8.75" bestFit="1" customWidth="1"/>
    <col min="3761" max="3761" width="7.75" bestFit="1" customWidth="1"/>
    <col min="3762" max="3762" width="6.75" bestFit="1" customWidth="1"/>
    <col min="3763" max="3770" width="8.75" bestFit="1" customWidth="1"/>
    <col min="3771" max="3771" width="7.75" bestFit="1" customWidth="1"/>
    <col min="3772" max="3772" width="8.75" bestFit="1" customWidth="1"/>
    <col min="3773" max="3773" width="7.75" bestFit="1" customWidth="1"/>
    <col min="3774" max="3782" width="8.75" bestFit="1" customWidth="1"/>
    <col min="3783" max="3783" width="7.75" bestFit="1" customWidth="1"/>
    <col min="3784" max="3791" width="8.75" bestFit="1" customWidth="1"/>
    <col min="3792" max="3792" width="7.75" bestFit="1" customWidth="1"/>
    <col min="3793" max="3794" width="8.75" bestFit="1" customWidth="1"/>
    <col min="3795" max="3795" width="7.75" bestFit="1" customWidth="1"/>
    <col min="3796" max="3798" width="8.75" bestFit="1" customWidth="1"/>
    <col min="3799" max="3799" width="7.75" bestFit="1" customWidth="1"/>
    <col min="3800" max="3805" width="8.75" bestFit="1" customWidth="1"/>
    <col min="3806" max="3806" width="7.75" bestFit="1" customWidth="1"/>
    <col min="3807" max="3811" width="8.75" bestFit="1" customWidth="1"/>
    <col min="3812" max="3812" width="7.75" bestFit="1" customWidth="1"/>
    <col min="3813" max="3815" width="8.75" bestFit="1" customWidth="1"/>
    <col min="3816" max="3816" width="7.75" bestFit="1" customWidth="1"/>
    <col min="3817" max="3824" width="8.75" bestFit="1" customWidth="1"/>
    <col min="3825" max="3825" width="7.75" bestFit="1" customWidth="1"/>
    <col min="3826" max="3832" width="8.75" bestFit="1" customWidth="1"/>
    <col min="3833" max="3833" width="7.75" bestFit="1" customWidth="1"/>
    <col min="3834" max="3850" width="8.75" bestFit="1" customWidth="1"/>
    <col min="3851" max="3851" width="7.75" bestFit="1" customWidth="1"/>
    <col min="3852" max="3857" width="8.75" bestFit="1" customWidth="1"/>
    <col min="3858" max="3858" width="7.75" bestFit="1" customWidth="1"/>
    <col min="3859" max="3859" width="8.75" bestFit="1" customWidth="1"/>
    <col min="3860" max="3860" width="7.75" bestFit="1" customWidth="1"/>
    <col min="3861" max="3864" width="8.75" bestFit="1" customWidth="1"/>
    <col min="3865" max="3865" width="7.75" bestFit="1" customWidth="1"/>
    <col min="3866" max="3869" width="8.75" bestFit="1" customWidth="1"/>
    <col min="3870" max="3870" width="7.75" bestFit="1" customWidth="1"/>
    <col min="3871" max="3880" width="8.75" bestFit="1" customWidth="1"/>
    <col min="3881" max="3881" width="7.75" bestFit="1" customWidth="1"/>
    <col min="3882" max="3901" width="8.75" bestFit="1" customWidth="1"/>
    <col min="3902" max="3902" width="7.75" bestFit="1" customWidth="1"/>
    <col min="3903" max="3904" width="8.75" bestFit="1" customWidth="1"/>
    <col min="3905" max="3905" width="7.75" bestFit="1" customWidth="1"/>
    <col min="3906" max="3911" width="8.75" bestFit="1" customWidth="1"/>
    <col min="3912" max="3912" width="7.75" bestFit="1" customWidth="1"/>
    <col min="3913" max="3920" width="8.75" bestFit="1" customWidth="1"/>
    <col min="3921" max="3921" width="7.75" bestFit="1" customWidth="1"/>
    <col min="3922" max="3925" width="8.75" bestFit="1" customWidth="1"/>
    <col min="3926" max="3926" width="7.75" bestFit="1" customWidth="1"/>
    <col min="3927" max="3940" width="8.75" bestFit="1" customWidth="1"/>
    <col min="3941" max="3941" width="7.75" bestFit="1" customWidth="1"/>
    <col min="3942" max="3946" width="8.75" bestFit="1" customWidth="1"/>
    <col min="3947" max="3947" width="7.75" bestFit="1" customWidth="1"/>
    <col min="3948" max="3956" width="8.75" bestFit="1" customWidth="1"/>
    <col min="3957" max="3957" width="7.75" bestFit="1" customWidth="1"/>
    <col min="3958" max="3960" width="8.75" bestFit="1" customWidth="1"/>
    <col min="3961" max="3962" width="7.75" bestFit="1" customWidth="1"/>
    <col min="3963" max="3965" width="8.75" bestFit="1" customWidth="1"/>
    <col min="3966" max="3967" width="7.75" bestFit="1" customWidth="1"/>
    <col min="3968" max="3968" width="8.75" bestFit="1" customWidth="1"/>
    <col min="3969" max="3969" width="7.75" bestFit="1" customWidth="1"/>
    <col min="3970" max="3970" width="8.75" bestFit="1" customWidth="1"/>
    <col min="3971" max="3972" width="7.75" bestFit="1" customWidth="1"/>
    <col min="3973" max="3973" width="8.75" bestFit="1" customWidth="1"/>
    <col min="3974" max="3974" width="7.75" bestFit="1" customWidth="1"/>
    <col min="3975" max="3976" width="8.75" bestFit="1" customWidth="1"/>
    <col min="3977" max="3977" width="7.75" bestFit="1" customWidth="1"/>
    <col min="3978" max="3979" width="8.75" bestFit="1" customWidth="1"/>
    <col min="3980" max="3980" width="7.75" bestFit="1" customWidth="1"/>
    <col min="3981" max="3983" width="8.75" bestFit="1" customWidth="1"/>
    <col min="3984" max="3984" width="7.75" bestFit="1" customWidth="1"/>
    <col min="3985" max="3987" width="8.75" bestFit="1" customWidth="1"/>
    <col min="3988" max="3988" width="7.75" bestFit="1" customWidth="1"/>
    <col min="3989" max="3990" width="8.75" bestFit="1" customWidth="1"/>
    <col min="3991" max="3991" width="7.75" bestFit="1" customWidth="1"/>
    <col min="3992" max="3993" width="8.75" bestFit="1" customWidth="1"/>
    <col min="3994" max="3994" width="7.75" bestFit="1" customWidth="1"/>
    <col min="3995" max="3999" width="8.75" bestFit="1" customWidth="1"/>
    <col min="4000" max="4000" width="7.75" bestFit="1" customWidth="1"/>
    <col min="4001" max="4005" width="8.75" bestFit="1" customWidth="1"/>
    <col min="4006" max="4006" width="7.75" bestFit="1" customWidth="1"/>
    <col min="4007" max="4010" width="8.75" bestFit="1" customWidth="1"/>
    <col min="4011" max="4011" width="7.75" bestFit="1" customWidth="1"/>
    <col min="4012" max="4012" width="8.75" bestFit="1" customWidth="1"/>
    <col min="4013" max="4013" width="7.75" bestFit="1" customWidth="1"/>
    <col min="4014" max="4016" width="8.75" bestFit="1" customWidth="1"/>
    <col min="4017" max="4017" width="7.75" bestFit="1" customWidth="1"/>
    <col min="4018" max="4024" width="8.75" bestFit="1" customWidth="1"/>
    <col min="4025" max="4025" width="7.75" bestFit="1" customWidth="1"/>
    <col min="4026" max="4026" width="8.75" bestFit="1" customWidth="1"/>
    <col min="4027" max="4027" width="7.75" bestFit="1" customWidth="1"/>
    <col min="4028" max="4031" width="8.75" bestFit="1" customWidth="1"/>
    <col min="4032" max="4032" width="7.75" bestFit="1" customWidth="1"/>
    <col min="4033" max="4035" width="8.75" bestFit="1" customWidth="1"/>
    <col min="4036" max="4036" width="7.75" bestFit="1" customWidth="1"/>
    <col min="4037" max="4039" width="8.75" bestFit="1" customWidth="1"/>
    <col min="4040" max="4040" width="7.75" bestFit="1" customWidth="1"/>
    <col min="4041" max="4045" width="8.75" bestFit="1" customWidth="1"/>
    <col min="4046" max="4046" width="7.75" bestFit="1" customWidth="1"/>
    <col min="4047" max="4050" width="8.75" bestFit="1" customWidth="1"/>
    <col min="4051" max="4051" width="7.75" bestFit="1" customWidth="1"/>
    <col min="4052" max="4058" width="8.75" bestFit="1" customWidth="1"/>
    <col min="4059" max="4059" width="7.75" bestFit="1" customWidth="1"/>
    <col min="4060" max="4063" width="8.75" bestFit="1" customWidth="1"/>
    <col min="4064" max="4064" width="7.75" bestFit="1" customWidth="1"/>
    <col min="4065" max="4067" width="8.75" bestFit="1" customWidth="1"/>
    <col min="4068" max="4068" width="7.75" bestFit="1" customWidth="1"/>
    <col min="4069" max="4070" width="8.75" bestFit="1" customWidth="1"/>
    <col min="4071" max="4071" width="7.75" bestFit="1" customWidth="1"/>
    <col min="4072" max="4076" width="8.75" bestFit="1" customWidth="1"/>
    <col min="4077" max="4077" width="7.75" bestFit="1" customWidth="1"/>
    <col min="4078" max="4078" width="8.75" bestFit="1" customWidth="1"/>
    <col min="4079" max="4080" width="7.75" bestFit="1" customWidth="1"/>
    <col min="4081" max="4083" width="8.75" bestFit="1" customWidth="1"/>
    <col min="4084" max="4085" width="7.75" bestFit="1" customWidth="1"/>
    <col min="4086" max="4088" width="8.75" bestFit="1" customWidth="1"/>
    <col min="4089" max="4090" width="7.75" bestFit="1" customWidth="1"/>
    <col min="4091" max="4092" width="8.75" bestFit="1" customWidth="1"/>
    <col min="4093" max="4094" width="7.75" bestFit="1" customWidth="1"/>
    <col min="4095" max="4097" width="8.75" bestFit="1" customWidth="1"/>
    <col min="4098" max="4099" width="7.75" bestFit="1" customWidth="1"/>
    <col min="4100" max="4101" width="8.75" bestFit="1" customWidth="1"/>
    <col min="4102" max="4102" width="7.75" bestFit="1" customWidth="1"/>
    <col min="4103" max="4106" width="8.75" bestFit="1" customWidth="1"/>
    <col min="4107" max="4108" width="7.75" bestFit="1" customWidth="1"/>
    <col min="4109" max="4111" width="8.75" bestFit="1" customWidth="1"/>
    <col min="4112" max="4112" width="7.75" bestFit="1" customWidth="1"/>
    <col min="4113" max="4116" width="8.75" bestFit="1" customWidth="1"/>
    <col min="4117" max="4117" width="7.75" bestFit="1" customWidth="1"/>
    <col min="4118" max="4119" width="8.75" bestFit="1" customWidth="1"/>
    <col min="4120" max="4120" width="7.75" bestFit="1" customWidth="1"/>
    <col min="4121" max="4126" width="8.75" bestFit="1" customWidth="1"/>
    <col min="4127" max="4127" width="7.75" bestFit="1" customWidth="1"/>
    <col min="4128" max="4131" width="8.75" bestFit="1" customWidth="1"/>
    <col min="4132" max="4132" width="7.75" bestFit="1" customWidth="1"/>
    <col min="4133" max="4135" width="8.75" bestFit="1" customWidth="1"/>
    <col min="4136" max="4136" width="7.75" bestFit="1" customWidth="1"/>
    <col min="4137" max="4141" width="8.75" bestFit="1" customWidth="1"/>
    <col min="4142" max="4142" width="7.75" bestFit="1" customWidth="1"/>
    <col min="4143" max="4143" width="8.75" bestFit="1" customWidth="1"/>
    <col min="4144" max="4144" width="7.75" bestFit="1" customWidth="1"/>
    <col min="4145" max="4146" width="8.75" bestFit="1" customWidth="1"/>
    <col min="4147" max="4147" width="7.75" bestFit="1" customWidth="1"/>
    <col min="4148" max="4151" width="8.75" bestFit="1" customWidth="1"/>
    <col min="4152" max="4152" width="7.75" bestFit="1" customWidth="1"/>
    <col min="4153" max="4155" width="8.75" bestFit="1" customWidth="1"/>
    <col min="4156" max="4156" width="7.75" bestFit="1" customWidth="1"/>
    <col min="4157" max="4162" width="8.75" bestFit="1" customWidth="1"/>
    <col min="4163" max="4163" width="7.75" bestFit="1" customWidth="1"/>
    <col min="4164" max="4166" width="8.75" bestFit="1" customWidth="1"/>
    <col min="4167" max="4167" width="7.75" bestFit="1" customWidth="1"/>
    <col min="4168" max="4169" width="8.75" bestFit="1" customWidth="1"/>
    <col min="4170" max="4170" width="7.75" bestFit="1" customWidth="1"/>
    <col min="4171" max="4174" width="8.75" bestFit="1" customWidth="1"/>
    <col min="4175" max="4175" width="7.75" bestFit="1" customWidth="1"/>
    <col min="4176" max="4177" width="8.75" bestFit="1" customWidth="1"/>
    <col min="4178" max="4178" width="7.75" bestFit="1" customWidth="1"/>
    <col min="4179" max="4181" width="8.75" bestFit="1" customWidth="1"/>
    <col min="4182" max="4182" width="7.75" bestFit="1" customWidth="1"/>
    <col min="4183" max="4183" width="8.75" bestFit="1" customWidth="1"/>
    <col min="4184" max="4184" width="7.75" bestFit="1" customWidth="1"/>
    <col min="4185" max="4186" width="8.75" bestFit="1" customWidth="1"/>
    <col min="4187" max="4187" width="7.75" bestFit="1" customWidth="1"/>
    <col min="4188" max="4191" width="8.75" bestFit="1" customWidth="1"/>
    <col min="4192" max="4193" width="7.75" bestFit="1" customWidth="1"/>
    <col min="4194" max="4195" width="8.75" bestFit="1" customWidth="1"/>
    <col min="4196" max="4196" width="7.75" bestFit="1" customWidth="1"/>
    <col min="4197" max="4198" width="8.75" bestFit="1" customWidth="1"/>
    <col min="4199" max="4200" width="7.75" bestFit="1" customWidth="1"/>
    <col min="4201" max="4204" width="8.75" bestFit="1" customWidth="1"/>
    <col min="4205" max="4205" width="7.75" bestFit="1" customWidth="1"/>
    <col min="4206" max="4206" width="8.75" bestFit="1" customWidth="1"/>
    <col min="4207" max="4207" width="7.75" bestFit="1" customWidth="1"/>
    <col min="4208" max="4210" width="8.75" bestFit="1" customWidth="1"/>
    <col min="4211" max="4212" width="7.75" bestFit="1" customWidth="1"/>
    <col min="4213" max="4215" width="8.75" bestFit="1" customWidth="1"/>
    <col min="4216" max="4216" width="7.75" bestFit="1" customWidth="1"/>
    <col min="4217" max="4218" width="8.75" bestFit="1" customWidth="1"/>
    <col min="4219" max="4219" width="7.75" bestFit="1" customWidth="1"/>
    <col min="4220" max="4228" width="8.75" bestFit="1" customWidth="1"/>
    <col min="4229" max="4229" width="7.75" bestFit="1" customWidth="1"/>
    <col min="4230" max="4232" width="8.75" bestFit="1" customWidth="1"/>
    <col min="4233" max="4233" width="7.75" bestFit="1" customWidth="1"/>
    <col min="4234" max="4237" width="8.75" bestFit="1" customWidth="1"/>
    <col min="4238" max="4238" width="7.75" bestFit="1" customWidth="1"/>
    <col min="4239" max="4249" width="8.75" bestFit="1" customWidth="1"/>
    <col min="4250" max="4250" width="7.75" bestFit="1" customWidth="1"/>
    <col min="4251" max="4253" width="8.75" bestFit="1" customWidth="1"/>
    <col min="4254" max="4254" width="7.75" bestFit="1" customWidth="1"/>
    <col min="4255" max="4261" width="8.75" bestFit="1" customWidth="1"/>
    <col min="4262" max="4262" width="7.75" bestFit="1" customWidth="1"/>
    <col min="4263" max="4264" width="8.75" bestFit="1" customWidth="1"/>
    <col min="4265" max="4265" width="7.75" bestFit="1" customWidth="1"/>
    <col min="4266" max="4266" width="8.75" bestFit="1" customWidth="1"/>
    <col min="4267" max="4267" width="7.75" bestFit="1" customWidth="1"/>
    <col min="4268" max="4276" width="8.75" bestFit="1" customWidth="1"/>
    <col min="4277" max="4277" width="7.75" bestFit="1" customWidth="1"/>
    <col min="4278" max="4284" width="8.75" bestFit="1" customWidth="1"/>
    <col min="4285" max="4285" width="7.75" bestFit="1" customWidth="1"/>
    <col min="4286" max="4287" width="8.75" bestFit="1" customWidth="1"/>
    <col min="4288" max="4288" width="7.75" bestFit="1" customWidth="1"/>
    <col min="4289" max="4301" width="8.75" bestFit="1" customWidth="1"/>
    <col min="4302" max="4302" width="7.75" bestFit="1" customWidth="1"/>
    <col min="4303" max="4305" width="8.75" bestFit="1" customWidth="1"/>
    <col min="4306" max="4306" width="7.75" bestFit="1" customWidth="1"/>
    <col min="4307" max="4308" width="8.75" bestFit="1" customWidth="1"/>
    <col min="4309" max="4309" width="7.75" bestFit="1" customWidth="1"/>
    <col min="4310" max="4313" width="8.75" bestFit="1" customWidth="1"/>
    <col min="4314" max="4314" width="7.75" bestFit="1" customWidth="1"/>
    <col min="4315" max="4315" width="8.75" bestFit="1" customWidth="1"/>
    <col min="4316" max="4317" width="7.75" bestFit="1" customWidth="1"/>
    <col min="4318" max="4319" width="8.75" bestFit="1" customWidth="1"/>
    <col min="4320" max="4320" width="7.75" bestFit="1" customWidth="1"/>
    <col min="4321" max="4323" width="8.75" bestFit="1" customWidth="1"/>
    <col min="4324" max="4325" width="7.75" bestFit="1" customWidth="1"/>
    <col min="4326" max="4337" width="8.75" bestFit="1" customWidth="1"/>
    <col min="4338" max="4338" width="7.75" bestFit="1" customWidth="1"/>
    <col min="4339" max="4342" width="8.75" bestFit="1" customWidth="1"/>
    <col min="4343" max="4343" width="7.75" bestFit="1" customWidth="1"/>
    <col min="4344" max="4347" width="8.75" bestFit="1" customWidth="1"/>
    <col min="4348" max="4348" width="7.75" bestFit="1" customWidth="1"/>
    <col min="4349" max="4351" width="8.75" bestFit="1" customWidth="1"/>
    <col min="4352" max="4352" width="7.75" bestFit="1" customWidth="1"/>
    <col min="4353" max="4363" width="8.75" bestFit="1" customWidth="1"/>
    <col min="4364" max="4364" width="7.75" bestFit="1" customWidth="1"/>
    <col min="4365" max="4367" width="8.75" bestFit="1" customWidth="1"/>
    <col min="4368" max="4368" width="7.75" bestFit="1" customWidth="1"/>
    <col min="4369" max="4372" width="8.75" bestFit="1" customWidth="1"/>
    <col min="4373" max="4373" width="7.75" bestFit="1" customWidth="1"/>
    <col min="4374" max="4377" width="8.75" bestFit="1" customWidth="1"/>
    <col min="4378" max="4378" width="7.75" bestFit="1" customWidth="1"/>
    <col min="4379" max="4381" width="8.75" bestFit="1" customWidth="1"/>
    <col min="4382" max="4382" width="7.75" bestFit="1" customWidth="1"/>
    <col min="4383" max="4388" width="8.75" bestFit="1" customWidth="1"/>
    <col min="4389" max="4389" width="7.75" bestFit="1" customWidth="1"/>
    <col min="4390" max="4391" width="8.75" bestFit="1" customWidth="1"/>
    <col min="4392" max="4392" width="7.75" bestFit="1" customWidth="1"/>
    <col min="4393" max="4394" width="8.75" bestFit="1" customWidth="1"/>
    <col min="4395" max="4395" width="7.75" bestFit="1" customWidth="1"/>
    <col min="4396" max="4398" width="8.75" bestFit="1" customWidth="1"/>
    <col min="4399" max="4399" width="7.75" bestFit="1" customWidth="1"/>
    <col min="4400" max="4404" width="8.75" bestFit="1" customWidth="1"/>
    <col min="4405" max="4405" width="7.75" bestFit="1" customWidth="1"/>
    <col min="4406" max="4406" width="8.75" bestFit="1" customWidth="1"/>
    <col min="4407" max="4407" width="7.75" bestFit="1" customWidth="1"/>
    <col min="4408" max="4411" width="8.75" bestFit="1" customWidth="1"/>
    <col min="4412" max="4412" width="7.75" bestFit="1" customWidth="1"/>
    <col min="4413" max="4416" width="8.75" bestFit="1" customWidth="1"/>
    <col min="4417" max="4418" width="7.75" bestFit="1" customWidth="1"/>
    <col min="4419" max="4422" width="8.75" bestFit="1" customWidth="1"/>
    <col min="4423" max="4423" width="7.75" bestFit="1" customWidth="1"/>
    <col min="4424" max="4425" width="8.75" bestFit="1" customWidth="1"/>
    <col min="4426" max="4426" width="7.75" bestFit="1" customWidth="1"/>
    <col min="4427" max="4428" width="8.75" bestFit="1" customWidth="1"/>
    <col min="4429" max="4429" width="7.75" bestFit="1" customWidth="1"/>
    <col min="4430" max="4434" width="8.75" bestFit="1" customWidth="1"/>
    <col min="4435" max="4435" width="7.75" bestFit="1" customWidth="1"/>
    <col min="4436" max="4437" width="8.75" bestFit="1" customWidth="1"/>
    <col min="4438" max="4439" width="7.75" bestFit="1" customWidth="1"/>
    <col min="4440" max="4441" width="8.75" bestFit="1" customWidth="1"/>
    <col min="4442" max="4443" width="7.75" bestFit="1" customWidth="1"/>
    <col min="4444" max="4446" width="8.75" bestFit="1" customWidth="1"/>
    <col min="4447" max="4447" width="7.75" bestFit="1" customWidth="1"/>
    <col min="4448" max="4448" width="8.75" bestFit="1" customWidth="1"/>
    <col min="4449" max="4449" width="7.75" bestFit="1" customWidth="1"/>
    <col min="4450" max="4451" width="8.75" bestFit="1" customWidth="1"/>
    <col min="4452" max="4452" width="7.75" bestFit="1" customWidth="1"/>
    <col min="4453" max="4455" width="8.75" bestFit="1" customWidth="1"/>
    <col min="4456" max="4456" width="7.75" bestFit="1" customWidth="1"/>
    <col min="4457" max="4460" width="8.75" bestFit="1" customWidth="1"/>
    <col min="4461" max="4461" width="7.75" bestFit="1" customWidth="1"/>
    <col min="4462" max="4465" width="8.75" bestFit="1" customWidth="1"/>
    <col min="4466" max="4466" width="7.75" bestFit="1" customWidth="1"/>
    <col min="4467" max="4470" width="8.75" bestFit="1" customWidth="1"/>
    <col min="4471" max="4471" width="7.75" bestFit="1" customWidth="1"/>
    <col min="4472" max="4475" width="8.75" bestFit="1" customWidth="1"/>
    <col min="4476" max="4476" width="7.75" bestFit="1" customWidth="1"/>
    <col min="4477" max="4479" width="8.75" bestFit="1" customWidth="1"/>
    <col min="4480" max="4480" width="7.75" bestFit="1" customWidth="1"/>
    <col min="4481" max="4484" width="8.75" bestFit="1" customWidth="1"/>
    <col min="4485" max="4485" width="7.75" bestFit="1" customWidth="1"/>
    <col min="4486" max="4488" width="8.75" bestFit="1" customWidth="1"/>
    <col min="4489" max="4489" width="7.75" bestFit="1" customWidth="1"/>
    <col min="4490" max="4490" width="8.75" bestFit="1" customWidth="1"/>
    <col min="4491" max="4491" width="7.75" bestFit="1" customWidth="1"/>
    <col min="4492" max="4495" width="8.75" bestFit="1" customWidth="1"/>
    <col min="4496" max="4496" width="7.75" bestFit="1" customWidth="1"/>
    <col min="4497" max="4498" width="8.75" bestFit="1" customWidth="1"/>
    <col min="4499" max="4499" width="7.75" bestFit="1" customWidth="1"/>
    <col min="4500" max="4501" width="8.75" bestFit="1" customWidth="1"/>
    <col min="4502" max="4502" width="7.75" bestFit="1" customWidth="1"/>
    <col min="4503" max="4504" width="8.75" bestFit="1" customWidth="1"/>
    <col min="4505" max="4505" width="7.75" bestFit="1" customWidth="1"/>
    <col min="4506" max="4509" width="8.75" bestFit="1" customWidth="1"/>
    <col min="4510" max="4510" width="7.75" bestFit="1" customWidth="1"/>
    <col min="4511" max="4521" width="8.75" bestFit="1" customWidth="1"/>
    <col min="4522" max="4522" width="7.75" bestFit="1" customWidth="1"/>
    <col min="4523" max="4526" width="8.75" bestFit="1" customWidth="1"/>
    <col min="4527" max="4527" width="7.75" bestFit="1" customWidth="1"/>
    <col min="4528" max="4529" width="8.75" bestFit="1" customWidth="1"/>
    <col min="4530" max="4530" width="7.75" bestFit="1" customWidth="1"/>
    <col min="4531" max="4533" width="8.75" bestFit="1" customWidth="1"/>
    <col min="4534" max="4534" width="7.75" bestFit="1" customWidth="1"/>
    <col min="4535" max="4535" width="8.75" bestFit="1" customWidth="1"/>
    <col min="4536" max="4536" width="7.75" bestFit="1" customWidth="1"/>
    <col min="4537" max="4539" width="8.75" bestFit="1" customWidth="1"/>
    <col min="4540" max="4540" width="7.75" bestFit="1" customWidth="1"/>
    <col min="4541" max="4543" width="8.75" bestFit="1" customWidth="1"/>
    <col min="4544" max="4545" width="7.75" bestFit="1" customWidth="1"/>
    <col min="4546" max="4548" width="8.75" bestFit="1" customWidth="1"/>
    <col min="4549" max="4549" width="7.75" bestFit="1" customWidth="1"/>
    <col min="4550" max="4553" width="8.75" bestFit="1" customWidth="1"/>
    <col min="4554" max="4554" width="7.75" bestFit="1" customWidth="1"/>
    <col min="4555" max="4557" width="8.75" bestFit="1" customWidth="1"/>
    <col min="4558" max="4558" width="7.75" bestFit="1" customWidth="1"/>
    <col min="4559" max="4563" width="8.75" bestFit="1" customWidth="1"/>
    <col min="4564" max="4564" width="7.75" bestFit="1" customWidth="1"/>
    <col min="4565" max="4569" width="8.75" bestFit="1" customWidth="1"/>
    <col min="4570" max="4570" width="7.75" bestFit="1" customWidth="1"/>
    <col min="4571" max="4571" width="8.75" bestFit="1" customWidth="1"/>
    <col min="4572" max="4572" width="7.75" bestFit="1" customWidth="1"/>
    <col min="4573" max="4581" width="8.75" bestFit="1" customWidth="1"/>
    <col min="4582" max="4582" width="7.75" bestFit="1" customWidth="1"/>
    <col min="4583" max="4589" width="8.75" bestFit="1" customWidth="1"/>
    <col min="4590" max="4590" width="7.75" bestFit="1" customWidth="1"/>
    <col min="4591" max="4602" width="8.75" bestFit="1" customWidth="1"/>
    <col min="4603" max="4603" width="7.75" bestFit="1" customWidth="1"/>
    <col min="4604" max="4606" width="8.75" bestFit="1" customWidth="1"/>
    <col min="4607" max="4607" width="7.75" bestFit="1" customWidth="1"/>
    <col min="4608" max="4615" width="8.75" bestFit="1" customWidth="1"/>
    <col min="4616" max="4616" width="7.75" bestFit="1" customWidth="1"/>
    <col min="4617" max="4622" width="8.75" bestFit="1" customWidth="1"/>
    <col min="4623" max="4623" width="7.75" bestFit="1" customWidth="1"/>
    <col min="4624" max="4626" width="8.75" bestFit="1" customWidth="1"/>
    <col min="4627" max="4627" width="7.75" bestFit="1" customWidth="1"/>
    <col min="4628" max="4634" width="8.75" bestFit="1" customWidth="1"/>
    <col min="4635" max="4635" width="7.75" bestFit="1" customWidth="1"/>
    <col min="4636" max="4637" width="8.75" bestFit="1" customWidth="1"/>
    <col min="4638" max="4638" width="7.75" bestFit="1" customWidth="1"/>
    <col min="4639" max="4640" width="8.75" bestFit="1" customWidth="1"/>
    <col min="4641" max="4641" width="7.75" bestFit="1" customWidth="1"/>
    <col min="4642" max="4643" width="8.75" bestFit="1" customWidth="1"/>
    <col min="4644" max="4644" width="7.75" bestFit="1" customWidth="1"/>
    <col min="4645" max="4645" width="8.75" bestFit="1" customWidth="1"/>
    <col min="4646" max="4647" width="7.75" bestFit="1" customWidth="1"/>
    <col min="4648" max="4648" width="8.75" bestFit="1" customWidth="1"/>
    <col min="4649" max="4650" width="7.75" bestFit="1" customWidth="1"/>
    <col min="4651" max="4651" width="8.75" bestFit="1" customWidth="1"/>
    <col min="4652" max="4655" width="7.75" bestFit="1" customWidth="1"/>
    <col min="4656" max="4658" width="8.75" bestFit="1" customWidth="1"/>
    <col min="4659" max="4660" width="7.75" bestFit="1" customWidth="1"/>
    <col min="4661" max="4661" width="8.75" bestFit="1" customWidth="1"/>
    <col min="4662" max="4662" width="7.75" bestFit="1" customWidth="1"/>
    <col min="4663" max="4664" width="8.75" bestFit="1" customWidth="1"/>
    <col min="4665" max="4665" width="7.75" bestFit="1" customWidth="1"/>
    <col min="4666" max="4669" width="8.75" bestFit="1" customWidth="1"/>
    <col min="4670" max="4670" width="7.75" bestFit="1" customWidth="1"/>
    <col min="4671" max="4677" width="8.75" bestFit="1" customWidth="1"/>
    <col min="4678" max="4678" width="7.75" bestFit="1" customWidth="1"/>
    <col min="4679" max="4679" width="8.75" bestFit="1" customWidth="1"/>
    <col min="4680" max="4680" width="7.75" bestFit="1" customWidth="1"/>
    <col min="4681" max="4683" width="8.75" bestFit="1" customWidth="1"/>
    <col min="4684" max="4684" width="7.75" bestFit="1" customWidth="1"/>
    <col min="4685" max="4686" width="8.75" bestFit="1" customWidth="1"/>
    <col min="4687" max="4687" width="7.75" bestFit="1" customWidth="1"/>
    <col min="4688" max="4693" width="8.75" bestFit="1" customWidth="1"/>
    <col min="4694" max="4694" width="7.75" bestFit="1" customWidth="1"/>
    <col min="4695" max="4698" width="8.75" bestFit="1" customWidth="1"/>
    <col min="4699" max="4699" width="7.75" bestFit="1" customWidth="1"/>
    <col min="4700" max="4702" width="8.75" bestFit="1" customWidth="1"/>
    <col min="4703" max="4703" width="7.75" bestFit="1" customWidth="1"/>
    <col min="4704" max="4707" width="8.75" bestFit="1" customWidth="1"/>
    <col min="4708" max="4708" width="7.75" bestFit="1" customWidth="1"/>
    <col min="4709" max="4719" width="8.75" bestFit="1" customWidth="1"/>
    <col min="4720" max="4720" width="7.75" bestFit="1" customWidth="1"/>
    <col min="4721" max="4725" width="8.75" bestFit="1" customWidth="1"/>
    <col min="4726" max="4726" width="7.75" bestFit="1" customWidth="1"/>
    <col min="4727" max="4730" width="8.75" bestFit="1" customWidth="1"/>
    <col min="4731" max="4731" width="7.75" bestFit="1" customWidth="1"/>
    <col min="4732" max="4735" width="8.75" bestFit="1" customWidth="1"/>
    <col min="4736" max="4736" width="7.75" bestFit="1" customWidth="1"/>
    <col min="4737" max="4738" width="8.75" bestFit="1" customWidth="1"/>
    <col min="4739" max="4739" width="7.75" bestFit="1" customWidth="1"/>
    <col min="4740" max="4743" width="8.75" bestFit="1" customWidth="1"/>
    <col min="4744" max="4744" width="7.75" bestFit="1" customWidth="1"/>
    <col min="4745" max="4746" width="8.75" bestFit="1" customWidth="1"/>
    <col min="4747" max="4747" width="7.75" bestFit="1" customWidth="1"/>
    <col min="4748" max="4748" width="8.75" bestFit="1" customWidth="1"/>
    <col min="4749" max="4749" width="7.75" bestFit="1" customWidth="1"/>
    <col min="4750" max="4751" width="8.75" bestFit="1" customWidth="1"/>
    <col min="4752" max="4752" width="7.75" bestFit="1" customWidth="1"/>
    <col min="4753" max="4755" width="8.75" bestFit="1" customWidth="1"/>
    <col min="4756" max="4756" width="7.75" bestFit="1" customWidth="1"/>
    <col min="4757" max="4759" width="8.75" bestFit="1" customWidth="1"/>
    <col min="4760" max="4760" width="7.75" bestFit="1" customWidth="1"/>
    <col min="4761" max="4762" width="8.75" bestFit="1" customWidth="1"/>
    <col min="4763" max="4763" width="7.75" bestFit="1" customWidth="1"/>
    <col min="4764" max="4766" width="8.75" bestFit="1" customWidth="1"/>
    <col min="4767" max="4767" width="7.75" bestFit="1" customWidth="1"/>
    <col min="4768" max="4770" width="8.75" bestFit="1" customWidth="1"/>
    <col min="4771" max="4771" width="7.75" bestFit="1" customWidth="1"/>
    <col min="4772" max="4774" width="8.75" bestFit="1" customWidth="1"/>
    <col min="4775" max="4775" width="7.75" bestFit="1" customWidth="1"/>
    <col min="4776" max="4776" width="8.75" bestFit="1" customWidth="1"/>
    <col min="4777" max="4777" width="7.75" bestFit="1" customWidth="1"/>
    <col min="4778" max="4815" width="8.75" bestFit="1" customWidth="1"/>
    <col min="4816" max="4816" width="7.75" bestFit="1" customWidth="1"/>
    <col min="4817" max="4837" width="8.75" bestFit="1" customWidth="1"/>
    <col min="4838" max="4838" width="7.75" bestFit="1" customWidth="1"/>
    <col min="4839" max="4840" width="8.75" bestFit="1" customWidth="1"/>
    <col min="4841" max="4843" width="7.75" bestFit="1" customWidth="1"/>
    <col min="4844" max="4845" width="8.75" bestFit="1" customWidth="1"/>
    <col min="4846" max="4846" width="7.75" bestFit="1" customWidth="1"/>
    <col min="4847" max="4847" width="8.75" bestFit="1" customWidth="1"/>
    <col min="4848" max="4848" width="7.75" bestFit="1" customWidth="1"/>
    <col min="4849" max="4855" width="8.75" bestFit="1" customWidth="1"/>
    <col min="4856" max="4856" width="7.75" bestFit="1" customWidth="1"/>
    <col min="4857" max="4860" width="8.75" bestFit="1" customWidth="1"/>
    <col min="4861" max="4861" width="7.75" bestFit="1" customWidth="1"/>
    <col min="4862" max="4866" width="8.75" bestFit="1" customWidth="1"/>
    <col min="4867" max="4867" width="7.75" bestFit="1" customWidth="1"/>
    <col min="4868" max="4877" width="8.75" bestFit="1" customWidth="1"/>
    <col min="4878" max="4878" width="7.75" bestFit="1" customWidth="1"/>
    <col min="4879" max="4880" width="8.75" bestFit="1" customWidth="1"/>
    <col min="4881" max="4881" width="7.75" bestFit="1" customWidth="1"/>
    <col min="4882" max="4895" width="8.75" bestFit="1" customWidth="1"/>
    <col min="4896" max="4896" width="7.75" bestFit="1" customWidth="1"/>
    <col min="4897" max="4898" width="8.75" bestFit="1" customWidth="1"/>
    <col min="4899" max="4899" width="7.75" bestFit="1" customWidth="1"/>
    <col min="4900" max="4904" width="8.75" bestFit="1" customWidth="1"/>
    <col min="4905" max="4905" width="7.75" bestFit="1" customWidth="1"/>
    <col min="4906" max="4909" width="8.75" bestFit="1" customWidth="1"/>
    <col min="4910" max="4910" width="7.75" bestFit="1" customWidth="1"/>
    <col min="4911" max="4930" width="8.75" bestFit="1" customWidth="1"/>
    <col min="4931" max="4931" width="7.75" bestFit="1" customWidth="1"/>
    <col min="4932" max="4934" width="8.75" bestFit="1" customWidth="1"/>
    <col min="4935" max="4935" width="7.75" bestFit="1" customWidth="1"/>
    <col min="4936" max="4936" width="8.75" bestFit="1" customWidth="1"/>
    <col min="4937" max="4937" width="7.75" bestFit="1" customWidth="1"/>
    <col min="4938" max="4942" width="8.75" bestFit="1" customWidth="1"/>
    <col min="4943" max="4943" width="7.75" bestFit="1" customWidth="1"/>
    <col min="4944" max="4944" width="8.75" bestFit="1" customWidth="1"/>
    <col min="4945" max="4945" width="7.75" bestFit="1" customWidth="1"/>
    <col min="4946" max="4952" width="8.75" bestFit="1" customWidth="1"/>
    <col min="4953" max="4953" width="7.75" bestFit="1" customWidth="1"/>
    <col min="4954" max="4958" width="8.75" bestFit="1" customWidth="1"/>
    <col min="4959" max="4959" width="7.75" bestFit="1" customWidth="1"/>
    <col min="4960" max="4963" width="8.75" bestFit="1" customWidth="1"/>
    <col min="4964" max="4965" width="7.75" bestFit="1" customWidth="1"/>
    <col min="4966" max="4973" width="8.75" bestFit="1" customWidth="1"/>
    <col min="4974" max="4974" width="7.75" bestFit="1" customWidth="1"/>
    <col min="4975" max="4983" width="8.75" bestFit="1" customWidth="1"/>
    <col min="4984" max="4984" width="7.75" bestFit="1" customWidth="1"/>
    <col min="4985" max="4994" width="8.75" bestFit="1" customWidth="1"/>
    <col min="4995" max="4995" width="7.75" bestFit="1" customWidth="1"/>
    <col min="4996" max="4996" width="8.75" bestFit="1" customWidth="1"/>
    <col min="4997" max="4997" width="7.75" bestFit="1" customWidth="1"/>
    <col min="4998" max="5002" width="8.75" bestFit="1" customWidth="1"/>
    <col min="5003" max="5003" width="7.75" bestFit="1" customWidth="1"/>
    <col min="5004" max="5008" width="8.75" bestFit="1" customWidth="1"/>
    <col min="5009" max="5009" width="7.75" bestFit="1" customWidth="1"/>
    <col min="5010" max="5012" width="8.75" bestFit="1" customWidth="1"/>
    <col min="5013" max="5014" width="7.75" bestFit="1" customWidth="1"/>
    <col min="5015" max="5016" width="8.75" bestFit="1" customWidth="1"/>
    <col min="5017" max="5017" width="7.75" bestFit="1" customWidth="1"/>
    <col min="5018" max="5127" width="8.75" bestFit="1" customWidth="1"/>
    <col min="5128" max="5128" width="7.75" bestFit="1" customWidth="1"/>
    <col min="5129" max="5131" width="8.75" bestFit="1" customWidth="1"/>
    <col min="5132" max="5132" width="7.75" bestFit="1" customWidth="1"/>
    <col min="5133" max="5134" width="8.75" bestFit="1" customWidth="1"/>
    <col min="5135" max="5135" width="7.75" bestFit="1" customWidth="1"/>
    <col min="5136" max="5136" width="8.75" bestFit="1" customWidth="1"/>
    <col min="5137" max="5137" width="7.75" bestFit="1" customWidth="1"/>
    <col min="5138" max="5139" width="8.75" bestFit="1" customWidth="1"/>
    <col min="5140" max="5140" width="7.75" bestFit="1" customWidth="1"/>
    <col min="5141" max="5142" width="8.75" bestFit="1" customWidth="1"/>
    <col min="5143" max="5143" width="7.75" bestFit="1" customWidth="1"/>
    <col min="5144" max="5154" width="8.75" bestFit="1" customWidth="1"/>
    <col min="5155" max="5155" width="7.75" bestFit="1" customWidth="1"/>
    <col min="5156" max="5157" width="8.75" bestFit="1" customWidth="1"/>
    <col min="5158" max="5158" width="7.75" bestFit="1" customWidth="1"/>
    <col min="5159" max="5172" width="8.75" bestFit="1" customWidth="1"/>
    <col min="5173" max="5173" width="7.75" bestFit="1" customWidth="1"/>
    <col min="5174" max="5174" width="8.75" bestFit="1" customWidth="1"/>
    <col min="5175" max="5175" width="7.75" bestFit="1" customWidth="1"/>
    <col min="5176" max="5177" width="8.75" bestFit="1" customWidth="1"/>
    <col min="5178" max="5178" width="7.75" bestFit="1" customWidth="1"/>
    <col min="5179" max="5179" width="8.75" bestFit="1" customWidth="1"/>
    <col min="5180" max="5180" width="7.75" bestFit="1" customWidth="1"/>
    <col min="5181" max="5186" width="8.75" bestFit="1" customWidth="1"/>
    <col min="5187" max="5188" width="7.75" bestFit="1" customWidth="1"/>
    <col min="5189" max="5189" width="8.75" bestFit="1" customWidth="1"/>
    <col min="5190" max="5191" width="7.75" bestFit="1" customWidth="1"/>
    <col min="5192" max="5193" width="8.75" bestFit="1" customWidth="1"/>
    <col min="5194" max="5194" width="7.75" bestFit="1" customWidth="1"/>
    <col min="5195" max="5198" width="8.75" bestFit="1" customWidth="1"/>
    <col min="5199" max="5199" width="7.75" bestFit="1" customWidth="1"/>
    <col min="5200" max="5200" width="8.75" bestFit="1" customWidth="1"/>
    <col min="5201" max="5202" width="7.75" bestFit="1" customWidth="1"/>
    <col min="5203" max="5207" width="8.75" bestFit="1" customWidth="1"/>
    <col min="5208" max="5208" width="7.75" bestFit="1" customWidth="1"/>
    <col min="5209" max="5211" width="8.75" bestFit="1" customWidth="1"/>
    <col min="5212" max="5212" width="7.75" bestFit="1" customWidth="1"/>
    <col min="5213" max="5221" width="8.75" bestFit="1" customWidth="1"/>
    <col min="5222" max="5222" width="7.75" bestFit="1" customWidth="1"/>
    <col min="5223" max="5228" width="8.75" bestFit="1" customWidth="1"/>
    <col min="5229" max="5229" width="7.75" bestFit="1" customWidth="1"/>
    <col min="5230" max="5230" width="8.75" bestFit="1" customWidth="1"/>
    <col min="5231" max="5231" width="7.75" bestFit="1" customWidth="1"/>
    <col min="5232" max="5237" width="8.75" bestFit="1" customWidth="1"/>
    <col min="5238" max="5238" width="7.75" bestFit="1" customWidth="1"/>
    <col min="5239" max="5240" width="8.75" bestFit="1" customWidth="1"/>
    <col min="5241" max="5241" width="7.75" bestFit="1" customWidth="1"/>
    <col min="5242" max="5246" width="8.75" bestFit="1" customWidth="1"/>
    <col min="5247" max="5247" width="7.75" bestFit="1" customWidth="1"/>
    <col min="5248" max="5251" width="8.75" bestFit="1" customWidth="1"/>
    <col min="5252" max="5252" width="7.75" bestFit="1" customWidth="1"/>
    <col min="5253" max="5254" width="8.75" bestFit="1" customWidth="1"/>
    <col min="5255" max="5255" width="7.75" bestFit="1" customWidth="1"/>
    <col min="5256" max="5256" width="8.75" bestFit="1" customWidth="1"/>
    <col min="5257" max="5257" width="6.75" bestFit="1" customWidth="1"/>
    <col min="5258" max="5259" width="8.75" bestFit="1" customWidth="1"/>
    <col min="5260" max="5260" width="7.75" bestFit="1" customWidth="1"/>
    <col min="5261" max="5261" width="6.75" bestFit="1" customWidth="1"/>
    <col min="5262" max="5262" width="8.75" bestFit="1" customWidth="1"/>
    <col min="5263" max="5263" width="6.75" bestFit="1" customWidth="1"/>
    <col min="5264" max="5264" width="8.75" bestFit="1" customWidth="1"/>
    <col min="5265" max="5265" width="7.75" bestFit="1" customWidth="1"/>
    <col min="5266" max="5266" width="6.75" bestFit="1" customWidth="1"/>
    <col min="5267" max="5268" width="8.75" bestFit="1" customWidth="1"/>
    <col min="5269" max="5269" width="7.75" bestFit="1" customWidth="1"/>
    <col min="5270" max="5270" width="6.75" bestFit="1" customWidth="1"/>
    <col min="5271" max="5274" width="8.75" bestFit="1" customWidth="1"/>
    <col min="5275" max="5275" width="6.75" bestFit="1" customWidth="1"/>
    <col min="5276" max="5278" width="8.75" bestFit="1" customWidth="1"/>
    <col min="5279" max="5279" width="6.75" bestFit="1" customWidth="1"/>
    <col min="5280" max="5282" width="8.75" bestFit="1" customWidth="1"/>
    <col min="5283" max="5283" width="6.75" bestFit="1" customWidth="1"/>
    <col min="5284" max="5289" width="8.75" bestFit="1" customWidth="1"/>
    <col min="5290" max="5291" width="6.75" bestFit="1" customWidth="1"/>
    <col min="5292" max="5293" width="8.75" bestFit="1" customWidth="1"/>
    <col min="5294" max="5294" width="6.75" bestFit="1" customWidth="1"/>
    <col min="5295" max="5296" width="8.75" bestFit="1" customWidth="1"/>
    <col min="5297" max="5297" width="6.75" bestFit="1" customWidth="1"/>
    <col min="5298" max="5302" width="8.75" bestFit="1" customWidth="1"/>
    <col min="5303" max="5303" width="6.75" bestFit="1" customWidth="1"/>
    <col min="5304" max="5317" width="8.75" bestFit="1" customWidth="1"/>
    <col min="5318" max="5318" width="6.75" bestFit="1" customWidth="1"/>
    <col min="5319" max="5321" width="8.75" bestFit="1" customWidth="1"/>
    <col min="5322" max="5322" width="6.75" bestFit="1" customWidth="1"/>
    <col min="5323" max="5325" width="8.75" bestFit="1" customWidth="1"/>
    <col min="5326" max="5326" width="6.75" bestFit="1" customWidth="1"/>
    <col min="5327" max="5330" width="8.75" bestFit="1" customWidth="1"/>
    <col min="5331" max="5331" width="6.75" bestFit="1" customWidth="1"/>
    <col min="5332" max="5332" width="7.75" bestFit="1" customWidth="1"/>
    <col min="5333" max="5333" width="8.75" bestFit="1" customWidth="1"/>
    <col min="5334" max="5334" width="6.75" bestFit="1" customWidth="1"/>
    <col min="5335" max="5335" width="8.75" bestFit="1" customWidth="1"/>
    <col min="5336" max="5336" width="7.75" bestFit="1" customWidth="1"/>
    <col min="5337" max="5338" width="8.75" bestFit="1" customWidth="1"/>
    <col min="5339" max="5339" width="7.75" bestFit="1" customWidth="1"/>
    <col min="5340" max="5340" width="8.75" bestFit="1" customWidth="1"/>
    <col min="5341" max="5341" width="6.75" bestFit="1" customWidth="1"/>
    <col min="5342" max="5345" width="8.75" bestFit="1" customWidth="1"/>
    <col min="5346" max="5346" width="7.75" bestFit="1" customWidth="1"/>
    <col min="5347" max="5357" width="8.75" bestFit="1" customWidth="1"/>
    <col min="5358" max="5358" width="7.75" bestFit="1" customWidth="1"/>
    <col min="5359" max="5365" width="8.75" bestFit="1" customWidth="1"/>
    <col min="5366" max="5367" width="7.75" bestFit="1" customWidth="1"/>
    <col min="5368" max="5370" width="8.75" bestFit="1" customWidth="1"/>
    <col min="5371" max="5371" width="7.75" bestFit="1" customWidth="1"/>
    <col min="5372" max="5376" width="8.75" bestFit="1" customWidth="1"/>
    <col min="5377" max="5377" width="7.75" bestFit="1" customWidth="1"/>
    <col min="5378" max="5379" width="8.75" bestFit="1" customWidth="1"/>
    <col min="5380" max="5380" width="7.75" bestFit="1" customWidth="1"/>
    <col min="5381" max="5381" width="8.75" bestFit="1" customWidth="1"/>
    <col min="5382" max="5382" width="7.75" bestFit="1" customWidth="1"/>
    <col min="5383" max="5384" width="8.75" bestFit="1" customWidth="1"/>
    <col min="5385" max="5385" width="7.75" bestFit="1" customWidth="1"/>
    <col min="5386" max="5402" width="8.75" bestFit="1" customWidth="1"/>
    <col min="5403" max="5403" width="7.75" bestFit="1" customWidth="1"/>
    <col min="5404" max="5419" width="8.75" bestFit="1" customWidth="1"/>
    <col min="5420" max="5420" width="7.75" bestFit="1" customWidth="1"/>
    <col min="5421" max="5422" width="8.75" bestFit="1" customWidth="1"/>
    <col min="5423" max="5423" width="7.75" bestFit="1" customWidth="1"/>
    <col min="5424" max="5424" width="8.75" bestFit="1" customWidth="1"/>
    <col min="5425" max="5425" width="7.75" bestFit="1" customWidth="1"/>
    <col min="5426" max="5446" width="8.75" bestFit="1" customWidth="1"/>
    <col min="5447" max="5448" width="7.75" bestFit="1" customWidth="1"/>
    <col min="5449" max="5465" width="8.75" bestFit="1" customWidth="1"/>
    <col min="5466" max="5466" width="7.75" bestFit="1" customWidth="1"/>
    <col min="5467" max="5487" width="8.75" bestFit="1" customWidth="1"/>
    <col min="5488" max="5488" width="7.75" bestFit="1" customWidth="1"/>
    <col min="5489" max="5492" width="8.75" bestFit="1" customWidth="1"/>
    <col min="5493" max="5495" width="7.75" bestFit="1" customWidth="1"/>
    <col min="5496" max="5497" width="8.75" bestFit="1" customWidth="1"/>
    <col min="5498" max="5499" width="7.75" bestFit="1" customWidth="1"/>
    <col min="5500" max="5500" width="8.75" bestFit="1" customWidth="1"/>
    <col min="5501" max="5501" width="7.75" bestFit="1" customWidth="1"/>
    <col min="5502" max="5503" width="8.75" bestFit="1" customWidth="1"/>
    <col min="5504" max="5504" width="7.75" bestFit="1" customWidth="1"/>
    <col min="5505" max="5510" width="8.75" bestFit="1" customWidth="1"/>
    <col min="5511" max="5511" width="7.75" bestFit="1" customWidth="1"/>
    <col min="5512" max="5512" width="8.75" bestFit="1" customWidth="1"/>
    <col min="5513" max="5513" width="7.75" bestFit="1" customWidth="1"/>
    <col min="5514" max="5515" width="8.75" bestFit="1" customWidth="1"/>
    <col min="5516" max="5516" width="7.75" bestFit="1" customWidth="1"/>
    <col min="5517" max="5519" width="8.75" bestFit="1" customWidth="1"/>
    <col min="5520" max="5520" width="7.75" bestFit="1" customWidth="1"/>
    <col min="5521" max="5527" width="8.75" bestFit="1" customWidth="1"/>
    <col min="5528" max="5528" width="7.75" bestFit="1" customWidth="1"/>
    <col min="5529" max="5531" width="8.75" bestFit="1" customWidth="1"/>
    <col min="5532" max="5532" width="7.75" bestFit="1" customWidth="1"/>
    <col min="5533" max="5534" width="8.75" bestFit="1" customWidth="1"/>
    <col min="5535" max="5535" width="7.75" bestFit="1" customWidth="1"/>
    <col min="5536" max="5538" width="8.75" bestFit="1" customWidth="1"/>
    <col min="5539" max="5539" width="7.75" bestFit="1" customWidth="1"/>
    <col min="5540" max="5545" width="8.75" bestFit="1" customWidth="1"/>
    <col min="5546" max="5546" width="7.75" bestFit="1" customWidth="1"/>
    <col min="5547" max="5548" width="8.75" bestFit="1" customWidth="1"/>
    <col min="5549" max="5549" width="7.75" bestFit="1" customWidth="1"/>
    <col min="5550" max="5553" width="8.75" bestFit="1" customWidth="1"/>
    <col min="5554" max="5554" width="7.75" bestFit="1" customWidth="1"/>
    <col min="5555" max="5556" width="8.75" bestFit="1" customWidth="1"/>
    <col min="5557" max="5558" width="7.75" bestFit="1" customWidth="1"/>
    <col min="5559" max="5559" width="8.75" bestFit="1" customWidth="1"/>
    <col min="5560" max="5560" width="7.75" bestFit="1" customWidth="1"/>
    <col min="5561" max="5561" width="8.75" bestFit="1" customWidth="1"/>
    <col min="5562" max="5563" width="7.75" bestFit="1" customWidth="1"/>
    <col min="5564" max="5566" width="8.75" bestFit="1" customWidth="1"/>
    <col min="5567" max="5568" width="7.75" bestFit="1" customWidth="1"/>
    <col min="5569" max="5574" width="8.75" bestFit="1" customWidth="1"/>
    <col min="5575" max="5575" width="7.75" bestFit="1" customWidth="1"/>
    <col min="5576" max="5576" width="8.75" bestFit="1" customWidth="1"/>
    <col min="5577" max="5577" width="7.75" bestFit="1" customWidth="1"/>
    <col min="5578" max="5587" width="8.75" bestFit="1" customWidth="1"/>
    <col min="5588" max="5588" width="7.75" bestFit="1" customWidth="1"/>
    <col min="5589" max="5597" width="8.75" bestFit="1" customWidth="1"/>
    <col min="5598" max="5598" width="7.75" bestFit="1" customWidth="1"/>
    <col min="5599" max="5616" width="8.75" bestFit="1" customWidth="1"/>
    <col min="5617" max="5618" width="7.75" bestFit="1" customWidth="1"/>
    <col min="5619" max="5620" width="8.75" bestFit="1" customWidth="1"/>
    <col min="5621" max="5622" width="7.75" bestFit="1" customWidth="1"/>
    <col min="5623" max="5626" width="8.75" bestFit="1" customWidth="1"/>
    <col min="5627" max="5627" width="7.75" bestFit="1" customWidth="1"/>
    <col min="5628" max="5647" width="8.75" bestFit="1" customWidth="1"/>
    <col min="5648" max="5648" width="7.75" bestFit="1" customWidth="1"/>
    <col min="5649" max="5657" width="8.75" bestFit="1" customWidth="1"/>
    <col min="5658" max="5658" width="7.75" bestFit="1" customWidth="1"/>
    <col min="5659" max="5667" width="8.75" bestFit="1" customWidth="1"/>
    <col min="5668" max="5668" width="7.75" bestFit="1" customWidth="1"/>
    <col min="5669" max="5672" width="8.75" bestFit="1" customWidth="1"/>
    <col min="5673" max="5673" width="7.75" bestFit="1" customWidth="1"/>
    <col min="5674" max="5675" width="8.75" bestFit="1" customWidth="1"/>
    <col min="5676" max="5676" width="7.75" bestFit="1" customWidth="1"/>
    <col min="5677" max="5680" width="8.75" bestFit="1" customWidth="1"/>
    <col min="5681" max="5681" width="7.75" bestFit="1" customWidth="1"/>
    <col min="5682" max="5682" width="8.75" bestFit="1" customWidth="1"/>
    <col min="5683" max="5684" width="7.75" bestFit="1" customWidth="1"/>
    <col min="5685" max="5685" width="8.75" bestFit="1" customWidth="1"/>
    <col min="5686" max="5686" width="7.75" bestFit="1" customWidth="1"/>
    <col min="5687" max="5689" width="8.75" bestFit="1" customWidth="1"/>
    <col min="5690" max="5690" width="7.75" bestFit="1" customWidth="1"/>
    <col min="5691" max="5691" width="8.75" bestFit="1" customWidth="1"/>
    <col min="5692" max="5692" width="7.75" bestFit="1" customWidth="1"/>
    <col min="5693" max="5699" width="8.75" bestFit="1" customWidth="1"/>
    <col min="5700" max="5700" width="7.75" bestFit="1" customWidth="1"/>
    <col min="5701" max="5703" width="8.75" bestFit="1" customWidth="1"/>
    <col min="5704" max="5704" width="7.75" bestFit="1" customWidth="1"/>
    <col min="5705" max="5715" width="8.75" bestFit="1" customWidth="1"/>
    <col min="5716" max="5716" width="7.75" bestFit="1" customWidth="1"/>
    <col min="5717" max="5718" width="8.75" bestFit="1" customWidth="1"/>
    <col min="5719" max="5719" width="7.75" bestFit="1" customWidth="1"/>
    <col min="5720" max="5722" width="8.75" bestFit="1" customWidth="1"/>
    <col min="5723" max="5723" width="7.75" bestFit="1" customWidth="1"/>
    <col min="5724" max="5730" width="8.75" bestFit="1" customWidth="1"/>
    <col min="5731" max="5731" width="7.75" bestFit="1" customWidth="1"/>
    <col min="5732" max="5736" width="8.75" bestFit="1" customWidth="1"/>
    <col min="5737" max="5737" width="7.75" bestFit="1" customWidth="1"/>
    <col min="5738" max="5745" width="8.75" bestFit="1" customWidth="1"/>
    <col min="5746" max="5746" width="7.75" bestFit="1" customWidth="1"/>
    <col min="5747" max="5754" width="8.75" bestFit="1" customWidth="1"/>
    <col min="5755" max="5755" width="7.75" bestFit="1" customWidth="1"/>
    <col min="5756" max="5758" width="8.75" bestFit="1" customWidth="1"/>
    <col min="5759" max="5759" width="7.75" bestFit="1" customWidth="1"/>
    <col min="5760" max="5762" width="8.75" bestFit="1" customWidth="1"/>
    <col min="5763" max="5763" width="7.75" bestFit="1" customWidth="1"/>
    <col min="5764" max="5771" width="8.75" bestFit="1" customWidth="1"/>
    <col min="5772" max="5772" width="7.75" bestFit="1" customWidth="1"/>
    <col min="5773" max="5773" width="8.75" bestFit="1" customWidth="1"/>
    <col min="5774" max="5774" width="7.75" bestFit="1" customWidth="1"/>
    <col min="5775" max="5823" width="8.75" bestFit="1" customWidth="1"/>
    <col min="5824" max="5824" width="7.75" bestFit="1" customWidth="1"/>
    <col min="5825" max="5825" width="8.75" bestFit="1" customWidth="1"/>
    <col min="5826" max="5827" width="7.75" bestFit="1" customWidth="1"/>
    <col min="5828" max="5829" width="8.75" bestFit="1" customWidth="1"/>
    <col min="5830" max="5830" width="7.75" bestFit="1" customWidth="1"/>
    <col min="5831" max="5832" width="8.75" bestFit="1" customWidth="1"/>
    <col min="5833" max="5833" width="7.75" bestFit="1" customWidth="1"/>
    <col min="5834" max="5835" width="8.75" bestFit="1" customWidth="1"/>
    <col min="5836" max="5837" width="7.75" bestFit="1" customWidth="1"/>
    <col min="5838" max="5839" width="8.75" bestFit="1" customWidth="1"/>
    <col min="5840" max="5840" width="7.75" bestFit="1" customWidth="1"/>
    <col min="5841" max="5844" width="8.75" bestFit="1" customWidth="1"/>
    <col min="5845" max="5845" width="7.75" bestFit="1" customWidth="1"/>
    <col min="5846" max="5847" width="8.75" bestFit="1" customWidth="1"/>
    <col min="5848" max="5848" width="7.75" bestFit="1" customWidth="1"/>
    <col min="5849" max="5852" width="8.75" bestFit="1" customWidth="1"/>
    <col min="5853" max="5853" width="7.75" bestFit="1" customWidth="1"/>
    <col min="5854" max="5854" width="8.75" bestFit="1" customWidth="1"/>
    <col min="5855" max="5855" width="7.75" bestFit="1" customWidth="1"/>
    <col min="5856" max="5859" width="8.75" bestFit="1" customWidth="1"/>
    <col min="5860" max="5860" width="7.75" bestFit="1" customWidth="1"/>
    <col min="5861" max="5861" width="8.75" bestFit="1" customWidth="1"/>
    <col min="5862" max="5862" width="7.75" bestFit="1" customWidth="1"/>
    <col min="5863" max="5864" width="8.75" bestFit="1" customWidth="1"/>
    <col min="5865" max="5865" width="7.75" bestFit="1" customWidth="1"/>
    <col min="5866" max="5869" width="8.75" bestFit="1" customWidth="1"/>
    <col min="5870" max="5870" width="7.75" bestFit="1" customWidth="1"/>
    <col min="5871" max="5872" width="8.75" bestFit="1" customWidth="1"/>
    <col min="5873" max="5873" width="7.75" bestFit="1" customWidth="1"/>
    <col min="5874" max="5879" width="8.75" bestFit="1" customWidth="1"/>
    <col min="5880" max="5880" width="7.75" bestFit="1" customWidth="1"/>
    <col min="5881" max="5882" width="8.75" bestFit="1" customWidth="1"/>
    <col min="5883" max="5883" width="7.75" bestFit="1" customWidth="1"/>
    <col min="5884" max="5885" width="8.75" bestFit="1" customWidth="1"/>
    <col min="5886" max="5887" width="7.75" bestFit="1" customWidth="1"/>
    <col min="5888" max="5888" width="8.75" bestFit="1" customWidth="1"/>
    <col min="5889" max="5889" width="7.75" bestFit="1" customWidth="1"/>
    <col min="5890" max="5890" width="8.75" bestFit="1" customWidth="1"/>
    <col min="5891" max="5891" width="7.75" bestFit="1" customWidth="1"/>
    <col min="5892" max="5893" width="8.75" bestFit="1" customWidth="1"/>
    <col min="5894" max="5894" width="7.75" bestFit="1" customWidth="1"/>
    <col min="5895" max="5897" width="8.75" bestFit="1" customWidth="1"/>
    <col min="5898" max="5898" width="7.75" bestFit="1" customWidth="1"/>
    <col min="5899" max="5901" width="8.75" bestFit="1" customWidth="1"/>
    <col min="5902" max="5902" width="7.75" bestFit="1" customWidth="1"/>
    <col min="5903" max="5904" width="8.75" bestFit="1" customWidth="1"/>
    <col min="5905" max="5905" width="7.75" bestFit="1" customWidth="1"/>
    <col min="5906" max="5909" width="8.75" bestFit="1" customWidth="1"/>
    <col min="5910" max="5911" width="7.75" bestFit="1" customWidth="1"/>
    <col min="5912" max="5915" width="8.75" bestFit="1" customWidth="1"/>
    <col min="5916" max="5916" width="7.75" bestFit="1" customWidth="1"/>
    <col min="5917" max="5919" width="8.75" bestFit="1" customWidth="1"/>
    <col min="5920" max="5920" width="7.75" bestFit="1" customWidth="1"/>
    <col min="5921" max="5921" width="8.75" bestFit="1" customWidth="1"/>
    <col min="5922" max="5922" width="7.75" bestFit="1" customWidth="1"/>
    <col min="5923" max="5939" width="8.75" bestFit="1" customWidth="1"/>
    <col min="5940" max="5940" width="10.58203125" bestFit="1" customWidth="1"/>
  </cols>
  <sheetData>
    <row r="2" spans="1:5" x14ac:dyDescent="0.35">
      <c r="A2" s="44" t="s">
        <v>1616</v>
      </c>
      <c r="B2" s="45"/>
      <c r="C2" s="45"/>
      <c r="D2" s="46"/>
    </row>
    <row r="3" spans="1:5" x14ac:dyDescent="0.35">
      <c r="A3" s="1"/>
      <c r="B3" s="2"/>
      <c r="C3" s="2"/>
      <c r="D3" s="3"/>
    </row>
    <row r="4" spans="1:5" x14ac:dyDescent="0.35">
      <c r="A4" s="13" t="s">
        <v>1611</v>
      </c>
      <c r="B4" s="14" t="s">
        <v>1613</v>
      </c>
      <c r="C4" s="14" t="s">
        <v>1614</v>
      </c>
      <c r="D4" s="15" t="s">
        <v>1615</v>
      </c>
    </row>
    <row r="5" spans="1:5" x14ac:dyDescent="0.35">
      <c r="A5" s="10">
        <v>1201681.4928000034</v>
      </c>
      <c r="B5" s="11">
        <v>140.99278338613203</v>
      </c>
      <c r="C5" s="11">
        <v>3.9658570925731196</v>
      </c>
      <c r="D5" s="12">
        <v>8523</v>
      </c>
    </row>
    <row r="6" spans="1:5" x14ac:dyDescent="0.35">
      <c r="A6" s="1"/>
      <c r="B6" s="2"/>
      <c r="C6" s="2"/>
      <c r="D6" s="3"/>
    </row>
    <row r="7" spans="1:5" x14ac:dyDescent="0.35">
      <c r="A7" s="9">
        <f>GETPIVOTDATA("Sum of Sales",$A$4)</f>
        <v>1201681.4928000034</v>
      </c>
      <c r="B7" s="4">
        <f>GETPIVOTDATA("Average of Sales",$A$4)</f>
        <v>140.99278338613203</v>
      </c>
      <c r="C7" s="5">
        <f>GETPIVOTDATA("Average of Rating",$A$4)</f>
        <v>3.9658570925731196</v>
      </c>
      <c r="D7" s="3">
        <f>GETPIVOTDATA("Count of S.No",$A$4)</f>
        <v>8523</v>
      </c>
    </row>
    <row r="8" spans="1:5" x14ac:dyDescent="0.35">
      <c r="A8" s="6"/>
      <c r="B8" s="7"/>
      <c r="C8" s="7"/>
      <c r="D8" s="8"/>
    </row>
    <row r="10" spans="1:5" x14ac:dyDescent="0.35">
      <c r="A10" s="44" t="s">
        <v>1619</v>
      </c>
      <c r="B10" s="45"/>
      <c r="C10" s="45"/>
      <c r="D10" s="45"/>
      <c r="E10" s="45"/>
    </row>
    <row r="11" spans="1:5" x14ac:dyDescent="0.35">
      <c r="A11" s="1"/>
      <c r="B11" s="2"/>
      <c r="C11" s="2"/>
      <c r="D11" s="2"/>
      <c r="E11" s="3"/>
    </row>
    <row r="12" spans="1:5" x14ac:dyDescent="0.35">
      <c r="A12" s="22" t="s">
        <v>1617</v>
      </c>
      <c r="B12" s="26" t="s">
        <v>1611</v>
      </c>
      <c r="C12" s="2"/>
      <c r="D12" s="2"/>
      <c r="E12" s="3"/>
    </row>
    <row r="13" spans="1:5" x14ac:dyDescent="0.35">
      <c r="A13" s="23" t="s">
        <v>17</v>
      </c>
      <c r="B13" s="20">
        <v>776319.68840000057</v>
      </c>
      <c r="C13" s="2"/>
      <c r="D13" s="2"/>
      <c r="E13" s="3"/>
    </row>
    <row r="14" spans="1:5" x14ac:dyDescent="0.35">
      <c r="A14" s="16" t="s">
        <v>10</v>
      </c>
      <c r="B14" s="21">
        <v>425361.8043999995</v>
      </c>
      <c r="C14" s="2"/>
      <c r="D14" s="2"/>
      <c r="E14" s="3"/>
    </row>
    <row r="15" spans="1:5" x14ac:dyDescent="0.35">
      <c r="A15" s="1"/>
      <c r="B15" s="2"/>
      <c r="C15" s="2"/>
      <c r="D15" s="2"/>
      <c r="E15" s="3"/>
    </row>
    <row r="16" spans="1:5" x14ac:dyDescent="0.35">
      <c r="A16" s="1"/>
      <c r="B16" s="2"/>
      <c r="C16" s="2"/>
      <c r="D16" s="2"/>
      <c r="E16" s="3"/>
    </row>
    <row r="17" spans="1:7" x14ac:dyDescent="0.35">
      <c r="A17" s="6"/>
      <c r="B17" s="7"/>
      <c r="C17" s="7"/>
      <c r="D17" s="7"/>
      <c r="E17" s="8"/>
    </row>
    <row r="20" spans="1:7" x14ac:dyDescent="0.35">
      <c r="A20" s="44" t="s">
        <v>1620</v>
      </c>
      <c r="B20" s="45"/>
      <c r="C20" s="45"/>
      <c r="D20" s="45"/>
      <c r="E20" s="45"/>
      <c r="F20" s="46"/>
    </row>
    <row r="21" spans="1:7" x14ac:dyDescent="0.35">
      <c r="A21" s="1"/>
      <c r="B21" s="2"/>
      <c r="C21" s="2"/>
      <c r="D21" s="2"/>
      <c r="E21" s="2"/>
      <c r="F21" s="3"/>
    </row>
    <row r="22" spans="1:7" x14ac:dyDescent="0.35">
      <c r="A22" s="22" t="s">
        <v>1612</v>
      </c>
      <c r="B22" s="22" t="s">
        <v>1618</v>
      </c>
      <c r="C22" s="26"/>
      <c r="D22" s="2"/>
      <c r="E22" s="2"/>
      <c r="F22" s="3"/>
    </row>
    <row r="23" spans="1:7" x14ac:dyDescent="0.35">
      <c r="A23" s="22" t="s">
        <v>1617</v>
      </c>
      <c r="B23" s="13" t="s">
        <v>10</v>
      </c>
      <c r="C23" s="15" t="s">
        <v>17</v>
      </c>
      <c r="D23" s="2"/>
      <c r="E23" s="2"/>
      <c r="F23" s="3"/>
    </row>
    <row r="24" spans="1:7" x14ac:dyDescent="0.35">
      <c r="A24" s="23" t="s">
        <v>14</v>
      </c>
      <c r="B24" s="28">
        <v>121349.89940000001</v>
      </c>
      <c r="C24" s="27">
        <v>215047.9126000001</v>
      </c>
      <c r="D24" s="2"/>
      <c r="E24" s="2"/>
      <c r="F24" s="3"/>
    </row>
    <row r="25" spans="1:7" x14ac:dyDescent="0.35">
      <c r="A25" s="37" t="s">
        <v>34</v>
      </c>
      <c r="B25" s="29">
        <v>138685.86819999994</v>
      </c>
      <c r="C25" s="24">
        <v>254464.77940000014</v>
      </c>
      <c r="D25" s="2"/>
      <c r="E25" s="2"/>
      <c r="F25" s="3"/>
    </row>
    <row r="26" spans="1:7" x14ac:dyDescent="0.35">
      <c r="A26" s="16" t="s">
        <v>21</v>
      </c>
      <c r="B26" s="30">
        <v>165326.0368</v>
      </c>
      <c r="C26" s="25">
        <v>306806.99640000012</v>
      </c>
      <c r="D26" s="2"/>
      <c r="E26" s="2"/>
      <c r="F26" s="3"/>
    </row>
    <row r="27" spans="1:7" x14ac:dyDescent="0.35">
      <c r="A27" s="1"/>
      <c r="B27" s="2"/>
      <c r="C27" s="2"/>
      <c r="D27" s="2"/>
      <c r="E27" s="2"/>
      <c r="F27" s="3"/>
    </row>
    <row r="28" spans="1:7" x14ac:dyDescent="0.35">
      <c r="A28" s="6"/>
      <c r="B28" s="7"/>
      <c r="C28" s="7"/>
      <c r="D28" s="7"/>
      <c r="E28" s="7"/>
      <c r="F28" s="8"/>
    </row>
    <row r="32" spans="1:7" x14ac:dyDescent="0.35">
      <c r="A32" s="44" t="s">
        <v>1621</v>
      </c>
      <c r="B32" s="45"/>
      <c r="C32" s="45"/>
      <c r="D32" s="45"/>
      <c r="E32" s="45"/>
      <c r="F32" s="45"/>
      <c r="G32" s="46"/>
    </row>
    <row r="33" spans="1:7" x14ac:dyDescent="0.35">
      <c r="A33" s="1"/>
      <c r="B33" s="2"/>
      <c r="C33" s="2"/>
      <c r="D33" s="2"/>
      <c r="E33" s="2"/>
      <c r="F33" s="2"/>
      <c r="G33" s="3"/>
    </row>
    <row r="34" spans="1:7" x14ac:dyDescent="0.35">
      <c r="A34" s="22" t="s">
        <v>1617</v>
      </c>
      <c r="B34" s="26" t="s">
        <v>1612</v>
      </c>
      <c r="C34" s="2"/>
      <c r="D34" s="2"/>
      <c r="E34" s="2"/>
      <c r="F34" s="2"/>
      <c r="G34" s="3"/>
    </row>
    <row r="35" spans="1:7" x14ac:dyDescent="0.35">
      <c r="A35" s="23" t="s">
        <v>153</v>
      </c>
      <c r="B35" s="20">
        <v>9077.869999999999</v>
      </c>
      <c r="C35" s="2"/>
      <c r="D35" s="2"/>
      <c r="E35" s="2"/>
      <c r="F35" s="2"/>
      <c r="G35" s="3"/>
    </row>
    <row r="36" spans="1:7" x14ac:dyDescent="0.35">
      <c r="A36" s="37" t="s">
        <v>74</v>
      </c>
      <c r="B36" s="31">
        <v>15596.696600000001</v>
      </c>
      <c r="C36" s="2"/>
      <c r="D36" s="2"/>
      <c r="E36" s="2"/>
      <c r="F36" s="2"/>
      <c r="G36" s="3"/>
    </row>
    <row r="37" spans="1:7" x14ac:dyDescent="0.35">
      <c r="A37" s="37" t="s">
        <v>159</v>
      </c>
      <c r="B37" s="31">
        <v>21880.027399999992</v>
      </c>
      <c r="C37" s="2"/>
      <c r="D37" s="2"/>
      <c r="E37" s="2"/>
      <c r="F37" s="2"/>
      <c r="G37" s="3"/>
    </row>
    <row r="38" spans="1:7" x14ac:dyDescent="0.35">
      <c r="A38" s="37" t="s">
        <v>64</v>
      </c>
      <c r="B38" s="31">
        <v>22451.891599999999</v>
      </c>
      <c r="C38" s="2"/>
      <c r="D38" s="2"/>
      <c r="E38" s="2"/>
      <c r="F38" s="2"/>
      <c r="G38" s="3"/>
    </row>
    <row r="39" spans="1:7" x14ac:dyDescent="0.35">
      <c r="A39" s="37" t="s">
        <v>61</v>
      </c>
      <c r="B39" s="31">
        <v>29334.680599999996</v>
      </c>
      <c r="C39" s="2"/>
      <c r="D39" s="2"/>
      <c r="E39" s="2"/>
      <c r="F39" s="2"/>
      <c r="G39" s="3"/>
    </row>
    <row r="40" spans="1:7" x14ac:dyDescent="0.35">
      <c r="A40" s="37" t="s">
        <v>57</v>
      </c>
      <c r="B40" s="31">
        <v>35379.119800000015</v>
      </c>
      <c r="C40" s="2"/>
      <c r="D40" s="2"/>
      <c r="E40" s="2"/>
      <c r="F40" s="2"/>
      <c r="G40" s="3"/>
    </row>
    <row r="41" spans="1:7" x14ac:dyDescent="0.35">
      <c r="A41" s="37" t="s">
        <v>32</v>
      </c>
      <c r="B41" s="31">
        <v>58514.166999999987</v>
      </c>
      <c r="C41" s="2"/>
      <c r="D41" s="2"/>
      <c r="E41" s="2"/>
      <c r="F41" s="2"/>
      <c r="G41" s="3"/>
    </row>
    <row r="42" spans="1:7" x14ac:dyDescent="0.35">
      <c r="A42" s="37" t="s">
        <v>54</v>
      </c>
      <c r="B42" s="31">
        <v>59449.863799999992</v>
      </c>
      <c r="C42" s="2"/>
      <c r="D42" s="2"/>
      <c r="E42" s="2"/>
      <c r="F42" s="2"/>
      <c r="G42" s="3"/>
    </row>
    <row r="43" spans="1:7" x14ac:dyDescent="0.35">
      <c r="A43" s="37" t="s">
        <v>19</v>
      </c>
      <c r="B43" s="31">
        <v>68025.838800000012</v>
      </c>
      <c r="C43" s="2"/>
      <c r="D43" s="2"/>
      <c r="E43" s="2"/>
      <c r="F43" s="2"/>
      <c r="G43" s="3"/>
    </row>
    <row r="44" spans="1:7" x14ac:dyDescent="0.35">
      <c r="A44" s="37" t="s">
        <v>95</v>
      </c>
      <c r="B44" s="31">
        <v>81894.736400000009</v>
      </c>
      <c r="C44" s="2"/>
      <c r="D44" s="2"/>
      <c r="E44" s="2"/>
      <c r="F44" s="2"/>
      <c r="G44" s="3"/>
    </row>
    <row r="45" spans="1:7" x14ac:dyDescent="0.35">
      <c r="A45" s="37" t="s">
        <v>28</v>
      </c>
      <c r="B45" s="31">
        <v>90706.728999999992</v>
      </c>
      <c r="C45" s="2"/>
      <c r="D45" s="2"/>
      <c r="E45" s="2"/>
      <c r="F45" s="2"/>
      <c r="G45" s="3"/>
    </row>
    <row r="46" spans="1:7" x14ac:dyDescent="0.35">
      <c r="A46" s="37" t="s">
        <v>67</v>
      </c>
      <c r="B46" s="31">
        <v>101276.46159999995</v>
      </c>
      <c r="C46" s="2"/>
      <c r="D46" s="2"/>
      <c r="E46" s="2"/>
      <c r="F46" s="2"/>
      <c r="G46" s="3"/>
    </row>
    <row r="47" spans="1:7" x14ac:dyDescent="0.35">
      <c r="A47" s="37" t="s">
        <v>24</v>
      </c>
      <c r="B47" s="31">
        <v>118558.88140000009</v>
      </c>
      <c r="C47" s="2"/>
      <c r="D47" s="2"/>
      <c r="E47" s="2"/>
      <c r="F47" s="2"/>
      <c r="G47" s="3"/>
    </row>
    <row r="48" spans="1:7" x14ac:dyDescent="0.35">
      <c r="A48" s="37" t="s">
        <v>42</v>
      </c>
      <c r="B48" s="31">
        <v>135976.52539999998</v>
      </c>
      <c r="C48" s="2"/>
      <c r="D48" s="2"/>
      <c r="E48" s="2"/>
      <c r="F48" s="2"/>
      <c r="G48" s="3"/>
    </row>
    <row r="49" spans="1:10" x14ac:dyDescent="0.35">
      <c r="A49" s="37" t="s">
        <v>48</v>
      </c>
      <c r="B49" s="31">
        <v>175433.92240000021</v>
      </c>
      <c r="C49" s="2"/>
      <c r="D49" s="2"/>
      <c r="E49" s="2"/>
      <c r="F49" s="2"/>
      <c r="G49" s="3"/>
    </row>
    <row r="50" spans="1:10" x14ac:dyDescent="0.35">
      <c r="A50" s="16" t="s">
        <v>12</v>
      </c>
      <c r="B50" s="21">
        <v>178124.08099999995</v>
      </c>
      <c r="C50" s="2"/>
      <c r="D50" s="2"/>
      <c r="E50" s="2"/>
      <c r="F50" s="2"/>
      <c r="G50" s="3"/>
    </row>
    <row r="51" spans="1:10" x14ac:dyDescent="0.35">
      <c r="A51" s="6"/>
      <c r="B51" s="7"/>
      <c r="C51" s="7"/>
      <c r="D51" s="7"/>
      <c r="E51" s="7"/>
      <c r="F51" s="7"/>
      <c r="G51" s="8"/>
    </row>
    <row r="55" spans="1:10" x14ac:dyDescent="0.35">
      <c r="A55" s="44" t="s">
        <v>1623</v>
      </c>
      <c r="B55" s="45"/>
      <c r="C55" s="45"/>
      <c r="D55" s="45"/>
      <c r="E55" s="45"/>
      <c r="F55" s="45"/>
      <c r="G55" s="45"/>
      <c r="H55" s="45"/>
      <c r="I55" s="45"/>
      <c r="J55" s="46"/>
    </row>
    <row r="56" spans="1:10" x14ac:dyDescent="0.35">
      <c r="A56" s="1"/>
      <c r="B56" s="2"/>
      <c r="C56" s="2"/>
      <c r="D56" s="2"/>
      <c r="E56" s="2"/>
      <c r="F56" s="2"/>
      <c r="G56" s="2"/>
      <c r="H56" s="2"/>
      <c r="I56" s="2"/>
      <c r="J56" s="3"/>
    </row>
    <row r="57" spans="1:10" x14ac:dyDescent="0.35">
      <c r="A57" s="22" t="s">
        <v>1617</v>
      </c>
      <c r="B57" s="26" t="s">
        <v>1612</v>
      </c>
      <c r="C57" s="2"/>
      <c r="D57" s="2"/>
      <c r="E57" s="2"/>
      <c r="F57" s="2"/>
      <c r="G57" s="2"/>
      <c r="H57" s="2"/>
      <c r="I57" s="2"/>
      <c r="J57" s="3"/>
    </row>
    <row r="58" spans="1:10" x14ac:dyDescent="0.35">
      <c r="A58" s="23">
        <v>2011</v>
      </c>
      <c r="B58" s="20">
        <v>78131.566599999976</v>
      </c>
      <c r="C58" s="2"/>
      <c r="D58" s="2"/>
      <c r="E58" s="2"/>
      <c r="F58" s="2"/>
      <c r="G58" s="2"/>
      <c r="H58" s="2"/>
      <c r="I58" s="2"/>
      <c r="J58" s="3"/>
    </row>
    <row r="59" spans="1:10" x14ac:dyDescent="0.35">
      <c r="A59" s="37">
        <v>2012</v>
      </c>
      <c r="B59" s="31">
        <v>130476.85979999998</v>
      </c>
      <c r="C59" s="2"/>
      <c r="D59" s="2"/>
      <c r="E59" s="2"/>
      <c r="F59" s="2"/>
      <c r="G59" s="2"/>
      <c r="H59" s="2"/>
      <c r="I59" s="2"/>
      <c r="J59" s="3"/>
    </row>
    <row r="60" spans="1:10" x14ac:dyDescent="0.35">
      <c r="A60" s="37">
        <v>2014</v>
      </c>
      <c r="B60" s="31">
        <v>131809.01560000007</v>
      </c>
      <c r="C60" s="2"/>
      <c r="D60" s="2"/>
      <c r="E60" s="2"/>
      <c r="F60" s="2"/>
      <c r="G60" s="2"/>
      <c r="H60" s="2"/>
      <c r="I60" s="2"/>
      <c r="J60" s="3"/>
    </row>
    <row r="61" spans="1:10" x14ac:dyDescent="0.35">
      <c r="A61" s="37">
        <v>2015</v>
      </c>
      <c r="B61" s="31">
        <v>130942.78019999999</v>
      </c>
      <c r="C61" s="2"/>
      <c r="D61" s="2"/>
      <c r="E61" s="2"/>
      <c r="F61" s="2"/>
      <c r="G61" s="2"/>
      <c r="H61" s="2"/>
      <c r="I61" s="2"/>
      <c r="J61" s="3"/>
    </row>
    <row r="62" spans="1:10" x14ac:dyDescent="0.35">
      <c r="A62" s="37">
        <v>2016</v>
      </c>
      <c r="B62" s="31">
        <v>132113.36980000007</v>
      </c>
      <c r="C62" s="2"/>
      <c r="D62" s="2"/>
      <c r="E62" s="2"/>
      <c r="F62" s="2"/>
      <c r="G62" s="2"/>
      <c r="H62" s="2"/>
      <c r="I62" s="2"/>
      <c r="J62" s="3"/>
    </row>
    <row r="63" spans="1:10" x14ac:dyDescent="0.35">
      <c r="A63" s="37">
        <v>2017</v>
      </c>
      <c r="B63" s="31">
        <v>133103.90699999989</v>
      </c>
      <c r="C63" s="2"/>
      <c r="D63" s="2"/>
      <c r="E63" s="2"/>
      <c r="F63" s="2"/>
      <c r="G63" s="2"/>
      <c r="H63" s="2"/>
      <c r="I63" s="2"/>
      <c r="J63" s="3"/>
    </row>
    <row r="64" spans="1:10" x14ac:dyDescent="0.35">
      <c r="A64" s="37">
        <v>2018</v>
      </c>
      <c r="B64" s="31">
        <v>204522.25700000025</v>
      </c>
      <c r="C64" s="2"/>
      <c r="D64" s="2"/>
      <c r="E64" s="2"/>
      <c r="F64" s="2"/>
      <c r="G64" s="2"/>
      <c r="H64" s="2"/>
      <c r="I64" s="2"/>
      <c r="J64" s="3"/>
    </row>
    <row r="65" spans="1:10" x14ac:dyDescent="0.35">
      <c r="A65" s="37">
        <v>2020</v>
      </c>
      <c r="B65" s="31">
        <v>129103.96039999987</v>
      </c>
      <c r="C65" s="2"/>
      <c r="D65" s="2"/>
      <c r="E65" s="2"/>
      <c r="F65" s="2"/>
      <c r="G65" s="2"/>
      <c r="H65" s="2"/>
      <c r="I65" s="2"/>
      <c r="J65" s="3"/>
    </row>
    <row r="66" spans="1:10" x14ac:dyDescent="0.35">
      <c r="A66" s="16">
        <v>2022</v>
      </c>
      <c r="B66" s="21">
        <v>131477.77639999994</v>
      </c>
      <c r="C66" s="2"/>
      <c r="D66" s="2"/>
      <c r="E66" s="2"/>
      <c r="F66" s="2"/>
      <c r="G66" s="2"/>
      <c r="H66" s="2"/>
      <c r="I66" s="2"/>
      <c r="J66" s="3"/>
    </row>
    <row r="67" spans="1:10" x14ac:dyDescent="0.35">
      <c r="A67" s="1"/>
      <c r="B67" s="2"/>
      <c r="C67" s="2"/>
      <c r="D67" s="2"/>
      <c r="E67" s="2"/>
      <c r="F67" s="2"/>
      <c r="G67" s="2"/>
      <c r="H67" s="2"/>
      <c r="I67" s="2"/>
      <c r="J67" s="3"/>
    </row>
    <row r="68" spans="1:10" x14ac:dyDescent="0.35">
      <c r="A68" s="6"/>
      <c r="B68" s="7"/>
      <c r="C68" s="7"/>
      <c r="D68" s="7"/>
      <c r="E68" s="7"/>
      <c r="F68" s="7"/>
      <c r="G68" s="7"/>
      <c r="H68" s="7"/>
      <c r="I68" s="7"/>
      <c r="J68" s="8"/>
    </row>
    <row r="74" spans="1:10" x14ac:dyDescent="0.35">
      <c r="A74" s="44" t="s">
        <v>1624</v>
      </c>
      <c r="B74" s="45"/>
      <c r="C74" s="45"/>
      <c r="D74" s="45"/>
      <c r="E74" s="46"/>
    </row>
    <row r="75" spans="1:10" x14ac:dyDescent="0.35">
      <c r="A75" s="1"/>
      <c r="B75" s="2"/>
      <c r="C75" s="2"/>
      <c r="D75" s="2"/>
      <c r="E75" s="3"/>
    </row>
    <row r="76" spans="1:10" x14ac:dyDescent="0.35">
      <c r="A76" s="22" t="s">
        <v>1617</v>
      </c>
      <c r="B76" s="26" t="s">
        <v>1612</v>
      </c>
      <c r="C76" s="2"/>
      <c r="D76" s="2"/>
      <c r="E76" s="3"/>
    </row>
    <row r="77" spans="1:10" x14ac:dyDescent="0.35">
      <c r="A77" s="23" t="s">
        <v>30</v>
      </c>
      <c r="B77" s="20">
        <v>248991.58600000024</v>
      </c>
      <c r="C77" s="2"/>
      <c r="D77" s="2"/>
      <c r="E77" s="3"/>
    </row>
    <row r="78" spans="1:10" x14ac:dyDescent="0.35">
      <c r="A78" s="37" t="s">
        <v>15</v>
      </c>
      <c r="B78" s="31">
        <v>507895.7363999993</v>
      </c>
      <c r="C78" s="2"/>
      <c r="D78" s="2"/>
      <c r="E78" s="3"/>
    </row>
    <row r="79" spans="1:10" x14ac:dyDescent="0.35">
      <c r="A79" s="16" t="s">
        <v>26</v>
      </c>
      <c r="B79" s="21">
        <v>444794.17039999936</v>
      </c>
      <c r="C79" s="2"/>
      <c r="D79" s="2"/>
      <c r="E79" s="3"/>
    </row>
    <row r="80" spans="1:10" x14ac:dyDescent="0.35">
      <c r="A80" s="1"/>
      <c r="B80" s="2"/>
      <c r="C80" s="2"/>
      <c r="D80" s="2"/>
      <c r="E80" s="3"/>
    </row>
    <row r="81" spans="1:13" x14ac:dyDescent="0.35">
      <c r="A81" s="1"/>
      <c r="B81" s="2"/>
      <c r="C81" s="2"/>
      <c r="D81" s="2"/>
      <c r="E81" s="3"/>
    </row>
    <row r="82" spans="1:13" x14ac:dyDescent="0.35">
      <c r="A82" s="1"/>
      <c r="B82" s="2"/>
      <c r="C82" s="2"/>
      <c r="D82" s="2"/>
      <c r="E82" s="3"/>
    </row>
    <row r="83" spans="1:13" x14ac:dyDescent="0.35">
      <c r="A83" s="1"/>
      <c r="B83" s="2"/>
      <c r="C83" s="2"/>
      <c r="D83" s="2"/>
      <c r="E83" s="3"/>
    </row>
    <row r="84" spans="1:13" x14ac:dyDescent="0.35">
      <c r="A84" s="1"/>
      <c r="B84" s="2"/>
      <c r="C84" s="2"/>
      <c r="D84" s="2"/>
      <c r="E84" s="3"/>
    </row>
    <row r="85" spans="1:13" x14ac:dyDescent="0.35">
      <c r="A85" s="6"/>
      <c r="B85" s="7"/>
      <c r="C85" s="7"/>
      <c r="D85" s="7"/>
      <c r="E85" s="8"/>
    </row>
    <row r="92" spans="1:13" x14ac:dyDescent="0.35">
      <c r="A92" s="44" t="s">
        <v>1622</v>
      </c>
      <c r="B92" s="45"/>
      <c r="C92" s="45"/>
      <c r="D92" s="45"/>
      <c r="E92" s="45"/>
      <c r="F92" s="45"/>
      <c r="G92" s="45"/>
      <c r="H92" s="45"/>
      <c r="I92" s="45"/>
      <c r="J92" s="45"/>
      <c r="K92" s="45"/>
      <c r="L92" s="45"/>
      <c r="M92" s="46"/>
    </row>
    <row r="93" spans="1:13" x14ac:dyDescent="0.35">
      <c r="A93" s="1"/>
      <c r="B93" s="2"/>
      <c r="C93" s="2"/>
      <c r="D93" s="2"/>
      <c r="E93" s="2"/>
      <c r="F93" s="2"/>
      <c r="G93" s="2"/>
      <c r="H93" s="2"/>
      <c r="I93" s="2"/>
      <c r="J93" s="2"/>
      <c r="K93" s="2"/>
      <c r="L93" s="2"/>
      <c r="M93" s="3"/>
    </row>
    <row r="94" spans="1:13" x14ac:dyDescent="0.35">
      <c r="A94" s="22" t="s">
        <v>1617</v>
      </c>
      <c r="B94" s="26" t="s">
        <v>1612</v>
      </c>
      <c r="C94" s="2"/>
      <c r="D94" s="32" t="s">
        <v>1617</v>
      </c>
      <c r="E94" s="33" t="s">
        <v>1612</v>
      </c>
      <c r="F94" s="2"/>
      <c r="G94" s="2"/>
      <c r="H94" s="2"/>
      <c r="I94" s="2"/>
      <c r="J94" s="2"/>
      <c r="K94" s="2"/>
      <c r="L94" s="2"/>
      <c r="M94" s="3"/>
    </row>
    <row r="95" spans="1:13" x14ac:dyDescent="0.35">
      <c r="A95" s="23" t="s">
        <v>14</v>
      </c>
      <c r="B95" s="20">
        <v>336397.81199999945</v>
      </c>
      <c r="C95" s="2"/>
      <c r="D95" s="17" t="s">
        <v>14</v>
      </c>
      <c r="E95" s="20">
        <f>GETPIVOTDATA("Sales",$A$94,"Outlet Location Type",A95)</f>
        <v>336397.81199999945</v>
      </c>
      <c r="F95" s="2"/>
      <c r="G95" s="2"/>
      <c r="H95" s="2"/>
      <c r="I95" s="2"/>
      <c r="J95" s="2"/>
      <c r="K95" s="2"/>
      <c r="L95" s="2"/>
      <c r="M95" s="3"/>
    </row>
    <row r="96" spans="1:13" x14ac:dyDescent="0.35">
      <c r="A96" s="37" t="s">
        <v>34</v>
      </c>
      <c r="B96" s="31">
        <v>393150.64759999956</v>
      </c>
      <c r="C96" s="2"/>
      <c r="D96" s="17" t="s">
        <v>34</v>
      </c>
      <c r="E96" s="20">
        <f>GETPIVOTDATA("Sales",$A$94,"Outlet Location Type",A96)</f>
        <v>393150.64759999956</v>
      </c>
      <c r="F96" s="2"/>
      <c r="G96" s="2"/>
      <c r="H96" s="2"/>
      <c r="I96" s="2"/>
      <c r="J96" s="2"/>
      <c r="K96" s="2"/>
      <c r="L96" s="2"/>
      <c r="M96" s="3"/>
    </row>
    <row r="97" spans="1:13" x14ac:dyDescent="0.35">
      <c r="A97" s="16" t="s">
        <v>21</v>
      </c>
      <c r="B97" s="21">
        <v>472133.03319999954</v>
      </c>
      <c r="C97" s="2"/>
      <c r="D97" s="18" t="s">
        <v>21</v>
      </c>
      <c r="E97" s="20">
        <f>GETPIVOTDATA("Sales",$A$94,"Outlet Location Type",A97)</f>
        <v>472133.03319999954</v>
      </c>
      <c r="F97" s="2"/>
      <c r="G97" s="2"/>
      <c r="H97" s="2"/>
      <c r="I97" s="2"/>
      <c r="J97" s="2"/>
      <c r="K97" s="2"/>
      <c r="L97" s="2"/>
      <c r="M97" s="3"/>
    </row>
    <row r="98" spans="1:13" x14ac:dyDescent="0.35">
      <c r="A98" s="1"/>
      <c r="B98" s="2"/>
      <c r="C98" s="2"/>
      <c r="D98" s="2"/>
      <c r="E98" s="2"/>
      <c r="F98" s="2"/>
      <c r="G98" s="2"/>
      <c r="H98" s="2"/>
      <c r="I98" s="2"/>
      <c r="J98" s="2"/>
      <c r="K98" s="2"/>
      <c r="L98" s="2"/>
      <c r="M98" s="3"/>
    </row>
    <row r="99" spans="1:13" x14ac:dyDescent="0.35">
      <c r="A99" s="1"/>
      <c r="B99" s="2"/>
      <c r="C99" s="2"/>
      <c r="D99" s="2"/>
      <c r="E99" s="2"/>
      <c r="F99" s="2"/>
      <c r="G99" s="2"/>
      <c r="H99" s="2"/>
      <c r="I99" s="2"/>
      <c r="J99" s="2"/>
      <c r="K99" s="2"/>
      <c r="L99" s="2"/>
      <c r="M99" s="3"/>
    </row>
    <row r="100" spans="1:13" x14ac:dyDescent="0.35">
      <c r="A100" s="1"/>
      <c r="B100" s="2"/>
      <c r="C100" s="2"/>
      <c r="D100" s="2"/>
      <c r="E100" s="2"/>
      <c r="F100" s="2"/>
      <c r="G100" s="2"/>
      <c r="H100" s="2"/>
      <c r="I100" s="2"/>
      <c r="J100" s="2"/>
      <c r="K100" s="2"/>
      <c r="L100" s="2"/>
      <c r="M100" s="3"/>
    </row>
    <row r="101" spans="1:13" x14ac:dyDescent="0.35">
      <c r="A101" s="6"/>
      <c r="B101" s="7"/>
      <c r="C101" s="7"/>
      <c r="D101" s="7"/>
      <c r="E101" s="7"/>
      <c r="F101" s="7"/>
      <c r="G101" s="7"/>
      <c r="H101" s="7"/>
      <c r="I101" s="7"/>
      <c r="J101" s="7"/>
      <c r="K101" s="7"/>
      <c r="L101" s="7"/>
      <c r="M101" s="8"/>
    </row>
    <row r="103" spans="1:13" x14ac:dyDescent="0.35">
      <c r="A103" s="41" t="s">
        <v>1626</v>
      </c>
      <c r="B103" s="42"/>
      <c r="C103" s="42"/>
      <c r="D103" s="42"/>
      <c r="E103" s="42"/>
      <c r="F103" s="43"/>
    </row>
    <row r="104" spans="1:13" x14ac:dyDescent="0.35">
      <c r="A104" s="1"/>
      <c r="B104" s="2"/>
      <c r="C104" s="2"/>
      <c r="D104" s="2"/>
      <c r="E104" s="2"/>
      <c r="F104" s="3"/>
    </row>
    <row r="105" spans="1:13" x14ac:dyDescent="0.35">
      <c r="A105" s="19" t="s">
        <v>1617</v>
      </c>
      <c r="B105" s="26" t="s">
        <v>1612</v>
      </c>
      <c r="C105" s="2"/>
      <c r="D105" s="2"/>
      <c r="E105" s="2"/>
      <c r="F105" s="3"/>
    </row>
    <row r="106" spans="1:13" x14ac:dyDescent="0.35">
      <c r="A106" s="17" t="s">
        <v>40</v>
      </c>
      <c r="B106" s="20">
        <v>151939.149</v>
      </c>
      <c r="C106" s="2"/>
      <c r="D106" s="2"/>
      <c r="E106" s="2"/>
      <c r="F106" s="3"/>
    </row>
    <row r="107" spans="1:13" x14ac:dyDescent="0.35">
      <c r="A107" s="17" t="s">
        <v>46</v>
      </c>
      <c r="B107" s="31">
        <v>130714.67460000006</v>
      </c>
      <c r="C107" s="2"/>
      <c r="D107" s="2"/>
      <c r="E107" s="2"/>
      <c r="F107" s="3"/>
    </row>
    <row r="108" spans="1:13" x14ac:dyDescent="0.35">
      <c r="A108" s="17" t="s">
        <v>22</v>
      </c>
      <c r="B108" s="31">
        <v>131477.77639999994</v>
      </c>
      <c r="C108" s="2"/>
      <c r="D108" s="2"/>
      <c r="E108" s="2"/>
      <c r="F108" s="3"/>
    </row>
    <row r="109" spans="1:13" x14ac:dyDescent="0.35">
      <c r="A109" s="18" t="s">
        <v>16</v>
      </c>
      <c r="B109" s="21">
        <v>787549.89280000131</v>
      </c>
      <c r="C109" s="2"/>
      <c r="D109" s="2"/>
      <c r="E109" s="2"/>
      <c r="F109" s="3"/>
    </row>
    <row r="110" spans="1:13" x14ac:dyDescent="0.35">
      <c r="A110" s="1"/>
      <c r="B110" s="2"/>
      <c r="C110" s="2"/>
      <c r="D110" s="2"/>
      <c r="E110" s="2"/>
      <c r="F110" s="3"/>
    </row>
    <row r="111" spans="1:13" x14ac:dyDescent="0.35">
      <c r="A111" s="1"/>
      <c r="B111" s="2"/>
      <c r="C111" s="2"/>
      <c r="D111" s="2"/>
      <c r="E111" s="2"/>
      <c r="F111" s="3"/>
    </row>
    <row r="112" spans="1:13" x14ac:dyDescent="0.35">
      <c r="A112" s="1"/>
      <c r="B112" s="2"/>
      <c r="C112" s="2"/>
      <c r="D112" s="2"/>
      <c r="E112" s="2"/>
      <c r="F112" s="3"/>
    </row>
    <row r="113" spans="1:6" x14ac:dyDescent="0.35">
      <c r="A113" s="19" t="s">
        <v>1617</v>
      </c>
      <c r="B113" s="26" t="s">
        <v>1625</v>
      </c>
      <c r="C113" s="2"/>
      <c r="D113" s="2"/>
      <c r="E113" s="2"/>
      <c r="F113" s="3"/>
    </row>
    <row r="114" spans="1:6" x14ac:dyDescent="0.35">
      <c r="A114" s="17" t="s">
        <v>40</v>
      </c>
      <c r="B114" s="34">
        <v>140.29468975069253</v>
      </c>
      <c r="C114" s="2"/>
      <c r="D114" s="2"/>
      <c r="E114" s="2"/>
      <c r="F114" s="3"/>
    </row>
    <row r="115" spans="1:6" x14ac:dyDescent="0.35">
      <c r="A115" s="17" t="s">
        <v>46</v>
      </c>
      <c r="B115" s="35">
        <v>139.80179101604284</v>
      </c>
      <c r="C115" s="2"/>
      <c r="D115" s="2"/>
      <c r="E115" s="2"/>
      <c r="F115" s="3"/>
    </row>
    <row r="116" spans="1:6" x14ac:dyDescent="0.35">
      <c r="A116" s="17" t="s">
        <v>22</v>
      </c>
      <c r="B116" s="35">
        <v>141.67863836206891</v>
      </c>
      <c r="C116" s="2"/>
      <c r="D116" s="2"/>
      <c r="E116" s="2"/>
      <c r="F116" s="3"/>
    </row>
    <row r="117" spans="1:6" x14ac:dyDescent="0.35">
      <c r="A117" s="18" t="s">
        <v>16</v>
      </c>
      <c r="B117" s="36">
        <v>141.21389506903375</v>
      </c>
      <c r="C117" s="2"/>
      <c r="D117" s="2"/>
      <c r="E117" s="2"/>
      <c r="F117" s="3"/>
    </row>
    <row r="118" spans="1:6" x14ac:dyDescent="0.35">
      <c r="A118" s="1"/>
      <c r="B118" s="2"/>
      <c r="C118" s="2"/>
      <c r="D118" s="2"/>
      <c r="E118" s="2"/>
      <c r="F118" s="3"/>
    </row>
    <row r="119" spans="1:6" x14ac:dyDescent="0.35">
      <c r="A119" s="1"/>
      <c r="B119" s="2"/>
      <c r="C119" s="2"/>
      <c r="D119" s="2"/>
      <c r="E119" s="2"/>
      <c r="F119" s="3"/>
    </row>
    <row r="120" spans="1:6" x14ac:dyDescent="0.35">
      <c r="A120" s="1"/>
      <c r="B120" s="2"/>
      <c r="C120" s="2"/>
      <c r="D120" s="2"/>
      <c r="E120" s="2"/>
      <c r="F120" s="3"/>
    </row>
    <row r="121" spans="1:6" x14ac:dyDescent="0.35">
      <c r="A121" s="19" t="s">
        <v>1617</v>
      </c>
      <c r="B121" s="26" t="s">
        <v>1615</v>
      </c>
      <c r="C121" s="2"/>
      <c r="D121" s="2"/>
      <c r="E121" s="2"/>
      <c r="F121" s="3"/>
    </row>
    <row r="122" spans="1:6" x14ac:dyDescent="0.35">
      <c r="A122" s="17" t="s">
        <v>40</v>
      </c>
      <c r="B122" s="38">
        <v>1083</v>
      </c>
      <c r="C122" s="2"/>
      <c r="D122" s="2"/>
      <c r="E122" s="2"/>
      <c r="F122" s="3"/>
    </row>
    <row r="123" spans="1:6" x14ac:dyDescent="0.35">
      <c r="A123" s="17" t="s">
        <v>46</v>
      </c>
      <c r="B123" s="39">
        <v>935</v>
      </c>
      <c r="C123" s="2"/>
      <c r="D123" s="2"/>
      <c r="E123" s="2"/>
      <c r="F123" s="3"/>
    </row>
    <row r="124" spans="1:6" x14ac:dyDescent="0.35">
      <c r="A124" s="17" t="s">
        <v>22</v>
      </c>
      <c r="B124" s="39">
        <v>928</v>
      </c>
      <c r="C124" s="2"/>
      <c r="D124" s="2"/>
      <c r="E124" s="2"/>
      <c r="F124" s="3"/>
    </row>
    <row r="125" spans="1:6" x14ac:dyDescent="0.35">
      <c r="A125" s="18" t="s">
        <v>16</v>
      </c>
      <c r="B125" s="40">
        <v>5577</v>
      </c>
      <c r="C125" s="2"/>
      <c r="D125" s="2"/>
      <c r="E125" s="2"/>
      <c r="F125" s="3"/>
    </row>
    <row r="126" spans="1:6" x14ac:dyDescent="0.35">
      <c r="A126" s="6"/>
      <c r="B126" s="7"/>
      <c r="C126" s="7"/>
      <c r="D126" s="7"/>
      <c r="E126" s="7"/>
      <c r="F126" s="8"/>
    </row>
  </sheetData>
  <mergeCells count="8">
    <mergeCell ref="A103:F103"/>
    <mergeCell ref="A2:D2"/>
    <mergeCell ref="A10:E10"/>
    <mergeCell ref="A20:F20"/>
    <mergeCell ref="A32:G32"/>
    <mergeCell ref="A92:M92"/>
    <mergeCell ref="A55:J55"/>
    <mergeCell ref="A74:E74"/>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F0610-DA5F-4B91-9894-6560A9192CE7}">
  <dimension ref="A1"/>
  <sheetViews>
    <sheetView showGridLines="0" tabSelected="1" topLeftCell="B1" zoomScale="55" zoomScaleNormal="55" workbookViewId="0">
      <selection activeCell="C31" sqref="C31"/>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1610</v>
      </c>
      <c r="C1" t="s">
        <v>1</v>
      </c>
      <c r="D1" t="s">
        <v>2</v>
      </c>
      <c r="E1" t="s">
        <v>1609</v>
      </c>
      <c r="F1" t="s">
        <v>3</v>
      </c>
      <c r="G1" t="s">
        <v>4</v>
      </c>
      <c r="H1" t="s">
        <v>5</v>
      </c>
      <c r="I1" t="s">
        <v>6</v>
      </c>
      <c r="J1" t="s">
        <v>7</v>
      </c>
      <c r="K1" t="s">
        <v>8</v>
      </c>
      <c r="L1" t="s">
        <v>1608</v>
      </c>
      <c r="M1" t="s">
        <v>9</v>
      </c>
    </row>
    <row r="2" spans="1:13" hidden="1"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hidden="1"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hidden="1" x14ac:dyDescent="0.35">
      <c r="A6" t="s">
        <v>17</v>
      </c>
      <c r="B6">
        <v>5</v>
      </c>
      <c r="C6" t="s">
        <v>31</v>
      </c>
      <c r="D6" t="s">
        <v>32</v>
      </c>
      <c r="E6">
        <v>2015</v>
      </c>
      <c r="F6" t="s">
        <v>33</v>
      </c>
      <c r="G6" t="s">
        <v>34</v>
      </c>
      <c r="H6" t="s">
        <v>26</v>
      </c>
      <c r="I6" t="s">
        <v>16</v>
      </c>
      <c r="J6">
        <v>3.3970195000000002E-2</v>
      </c>
      <c r="K6">
        <v>19.600000000000001</v>
      </c>
      <c r="L6">
        <v>55.1614</v>
      </c>
      <c r="M6">
        <v>5</v>
      </c>
    </row>
    <row r="7" spans="1:13" hidden="1"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hidden="1"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hidden="1"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hidden="1"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hidden="1"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hidden="1" x14ac:dyDescent="0.35">
      <c r="A26" t="s">
        <v>10</v>
      </c>
      <c r="B26">
        <v>25</v>
      </c>
      <c r="C26" t="s">
        <v>68</v>
      </c>
      <c r="D26" t="s">
        <v>67</v>
      </c>
      <c r="E26">
        <v>2020</v>
      </c>
      <c r="F26" t="s">
        <v>37</v>
      </c>
      <c r="G26" t="s">
        <v>34</v>
      </c>
      <c r="H26" t="s">
        <v>15</v>
      </c>
      <c r="I26" t="s">
        <v>16</v>
      </c>
      <c r="J26">
        <v>6.5431917000000006E-2</v>
      </c>
      <c r="K26">
        <v>16</v>
      </c>
      <c r="L26">
        <v>76.198599999999999</v>
      </c>
      <c r="M26">
        <v>5</v>
      </c>
    </row>
    <row r="27" spans="1:13" hidden="1" x14ac:dyDescent="0.35">
      <c r="A27" t="s">
        <v>17</v>
      </c>
      <c r="B27">
        <v>26</v>
      </c>
      <c r="C27" t="s">
        <v>69</v>
      </c>
      <c r="D27" t="s">
        <v>24</v>
      </c>
      <c r="E27">
        <v>2020</v>
      </c>
      <c r="F27" t="s">
        <v>37</v>
      </c>
      <c r="G27" t="s">
        <v>34</v>
      </c>
      <c r="H27" t="s">
        <v>15</v>
      </c>
      <c r="I27" t="s">
        <v>16</v>
      </c>
      <c r="J27">
        <v>0.140241213</v>
      </c>
      <c r="K27">
        <v>13.35</v>
      </c>
      <c r="L27">
        <v>150.23920000000001</v>
      </c>
      <c r="M27">
        <v>5</v>
      </c>
    </row>
    <row r="28" spans="1:13" hidden="1"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hidden="1"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hidden="1" x14ac:dyDescent="0.35">
      <c r="A31" t="s">
        <v>10</v>
      </c>
      <c r="B31">
        <v>30</v>
      </c>
      <c r="C31" t="s">
        <v>73</v>
      </c>
      <c r="D31" t="s">
        <v>74</v>
      </c>
      <c r="E31">
        <v>2012</v>
      </c>
      <c r="F31" t="s">
        <v>13</v>
      </c>
      <c r="G31" t="s">
        <v>14</v>
      </c>
      <c r="H31" t="s">
        <v>15</v>
      </c>
      <c r="I31" t="s">
        <v>16</v>
      </c>
      <c r="J31">
        <v>0.131128467</v>
      </c>
      <c r="K31">
        <v>6.92</v>
      </c>
      <c r="L31">
        <v>93.180400000000006</v>
      </c>
      <c r="M31">
        <v>5</v>
      </c>
    </row>
    <row r="32" spans="1:13" hidden="1"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hidden="1"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hidden="1" x14ac:dyDescent="0.35">
      <c r="A38" t="s">
        <v>17</v>
      </c>
      <c r="B38">
        <v>37</v>
      </c>
      <c r="C38" t="s">
        <v>81</v>
      </c>
      <c r="D38" t="s">
        <v>12</v>
      </c>
      <c r="E38">
        <v>2015</v>
      </c>
      <c r="F38" t="s">
        <v>33</v>
      </c>
      <c r="G38" t="s">
        <v>34</v>
      </c>
      <c r="H38" t="s">
        <v>15</v>
      </c>
      <c r="I38" t="s">
        <v>16</v>
      </c>
      <c r="J38">
        <v>0.121848436</v>
      </c>
      <c r="K38">
        <v>11.8</v>
      </c>
      <c r="L38">
        <v>46.840200000000003</v>
      </c>
      <c r="M38">
        <v>5</v>
      </c>
    </row>
    <row r="39" spans="1:13" hidden="1" x14ac:dyDescent="0.35">
      <c r="A39" t="s">
        <v>10</v>
      </c>
      <c r="B39">
        <v>38</v>
      </c>
      <c r="C39" t="s">
        <v>82</v>
      </c>
      <c r="D39" t="s">
        <v>48</v>
      </c>
      <c r="E39">
        <v>2015</v>
      </c>
      <c r="F39" t="s">
        <v>33</v>
      </c>
      <c r="G39" t="s">
        <v>34</v>
      </c>
      <c r="H39" t="s">
        <v>15</v>
      </c>
      <c r="I39" t="s">
        <v>16</v>
      </c>
      <c r="J39">
        <v>3.8029746000000003E-2</v>
      </c>
      <c r="K39">
        <v>13.15</v>
      </c>
      <c r="L39">
        <v>88.685599999999994</v>
      </c>
      <c r="M39">
        <v>5</v>
      </c>
    </row>
    <row r="40" spans="1:13" hidden="1" x14ac:dyDescent="0.35">
      <c r="A40" t="s">
        <v>17</v>
      </c>
      <c r="B40">
        <v>39</v>
      </c>
      <c r="C40" t="s">
        <v>83</v>
      </c>
      <c r="D40" t="s">
        <v>12</v>
      </c>
      <c r="E40">
        <v>2012</v>
      </c>
      <c r="F40" t="s">
        <v>13</v>
      </c>
      <c r="G40" t="s">
        <v>14</v>
      </c>
      <c r="H40" t="s">
        <v>15</v>
      </c>
      <c r="I40" t="s">
        <v>16</v>
      </c>
      <c r="J40">
        <v>5.7485328000000002E-2</v>
      </c>
      <c r="K40">
        <v>16.25</v>
      </c>
      <c r="L40">
        <v>126.2046</v>
      </c>
      <c r="M40">
        <v>5</v>
      </c>
    </row>
    <row r="41" spans="1:13" hidden="1"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hidden="1" x14ac:dyDescent="0.35">
      <c r="A44" t="s">
        <v>17</v>
      </c>
      <c r="B44">
        <v>43</v>
      </c>
      <c r="C44" t="s">
        <v>87</v>
      </c>
      <c r="D44" t="s">
        <v>61</v>
      </c>
      <c r="E44">
        <v>2015</v>
      </c>
      <c r="F44" t="s">
        <v>33</v>
      </c>
      <c r="G44" t="s">
        <v>34</v>
      </c>
      <c r="H44" t="s">
        <v>15</v>
      </c>
      <c r="I44" t="s">
        <v>16</v>
      </c>
      <c r="J44">
        <v>4.8115542999999997E-2</v>
      </c>
      <c r="K44">
        <v>10.5</v>
      </c>
      <c r="L44">
        <v>159.09460000000001</v>
      </c>
      <c r="M44">
        <v>5</v>
      </c>
    </row>
    <row r="45" spans="1:13" hidden="1"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hidden="1"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hidden="1" x14ac:dyDescent="0.35">
      <c r="A49" t="s">
        <v>17</v>
      </c>
      <c r="B49">
        <v>48</v>
      </c>
      <c r="C49" t="s">
        <v>92</v>
      </c>
      <c r="D49" t="s">
        <v>24</v>
      </c>
      <c r="E49">
        <v>2012</v>
      </c>
      <c r="F49" t="s">
        <v>13</v>
      </c>
      <c r="G49" t="s">
        <v>14</v>
      </c>
      <c r="H49" t="s">
        <v>15</v>
      </c>
      <c r="I49" t="s">
        <v>16</v>
      </c>
      <c r="J49">
        <v>1.3658248E-2</v>
      </c>
      <c r="K49">
        <v>17.5</v>
      </c>
      <c r="L49">
        <v>256.3304</v>
      </c>
      <c r="M49">
        <v>5</v>
      </c>
    </row>
    <row r="50" spans="1:13" hidden="1" x14ac:dyDescent="0.35">
      <c r="A50" t="s">
        <v>17</v>
      </c>
      <c r="B50">
        <v>49</v>
      </c>
      <c r="C50" t="s">
        <v>93</v>
      </c>
      <c r="D50" t="s">
        <v>42</v>
      </c>
      <c r="E50">
        <v>2012</v>
      </c>
      <c r="F50" t="s">
        <v>13</v>
      </c>
      <c r="G50" t="s">
        <v>14</v>
      </c>
      <c r="H50" t="s">
        <v>15</v>
      </c>
      <c r="I50" t="s">
        <v>16</v>
      </c>
      <c r="J50">
        <v>1.1305479E-2</v>
      </c>
      <c r="K50">
        <v>10.5</v>
      </c>
      <c r="L50">
        <v>235.5248</v>
      </c>
      <c r="M50">
        <v>5</v>
      </c>
    </row>
    <row r="51" spans="1:13" hidden="1"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hidden="1" x14ac:dyDescent="0.35">
      <c r="A52" t="s">
        <v>17</v>
      </c>
      <c r="B52">
        <v>51</v>
      </c>
      <c r="C52" t="s">
        <v>96</v>
      </c>
      <c r="D52" t="s">
        <v>28</v>
      </c>
      <c r="E52">
        <v>2012</v>
      </c>
      <c r="F52" t="s">
        <v>13</v>
      </c>
      <c r="G52" t="s">
        <v>14</v>
      </c>
      <c r="H52" t="s">
        <v>15</v>
      </c>
      <c r="I52" t="s">
        <v>16</v>
      </c>
      <c r="J52">
        <v>2.5867352999999999E-2</v>
      </c>
      <c r="K52">
        <v>10</v>
      </c>
      <c r="L52">
        <v>264.62259999999998</v>
      </c>
      <c r="M52">
        <v>5</v>
      </c>
    </row>
    <row r="53" spans="1:13" hidden="1" x14ac:dyDescent="0.35">
      <c r="A53" t="s">
        <v>17</v>
      </c>
      <c r="B53">
        <v>52</v>
      </c>
      <c r="C53" t="s">
        <v>97</v>
      </c>
      <c r="D53" t="s">
        <v>28</v>
      </c>
      <c r="E53">
        <v>2012</v>
      </c>
      <c r="F53" t="s">
        <v>13</v>
      </c>
      <c r="G53" t="s">
        <v>14</v>
      </c>
      <c r="H53" t="s">
        <v>15</v>
      </c>
      <c r="I53" t="s">
        <v>16</v>
      </c>
      <c r="J53">
        <v>2.4201904999999999E-2</v>
      </c>
      <c r="K53">
        <v>10.1</v>
      </c>
      <c r="L53">
        <v>114.91500000000001</v>
      </c>
      <c r="M53">
        <v>5</v>
      </c>
    </row>
    <row r="54" spans="1:13" hidden="1" x14ac:dyDescent="0.35">
      <c r="A54" t="s">
        <v>17</v>
      </c>
      <c r="B54">
        <v>53</v>
      </c>
      <c r="C54" t="s">
        <v>98</v>
      </c>
      <c r="D54" t="s">
        <v>67</v>
      </c>
      <c r="E54">
        <v>2012</v>
      </c>
      <c r="F54" t="s">
        <v>13</v>
      </c>
      <c r="G54" t="s">
        <v>14</v>
      </c>
      <c r="H54" t="s">
        <v>15</v>
      </c>
      <c r="I54" t="s">
        <v>16</v>
      </c>
      <c r="J54">
        <v>2.8461453000000001E-2</v>
      </c>
      <c r="K54">
        <v>8.93</v>
      </c>
      <c r="L54">
        <v>152.23400000000001</v>
      </c>
      <c r="M54">
        <v>5</v>
      </c>
    </row>
    <row r="55" spans="1:13" hidden="1" x14ac:dyDescent="0.35">
      <c r="A55" t="s">
        <v>17</v>
      </c>
      <c r="B55">
        <v>54</v>
      </c>
      <c r="C55" t="s">
        <v>99</v>
      </c>
      <c r="D55" t="s">
        <v>24</v>
      </c>
      <c r="E55">
        <v>2012</v>
      </c>
      <c r="F55" t="s">
        <v>13</v>
      </c>
      <c r="G55" t="s">
        <v>14</v>
      </c>
      <c r="H55" t="s">
        <v>15</v>
      </c>
      <c r="I55" t="s">
        <v>16</v>
      </c>
      <c r="J55">
        <v>8.6266285999999998E-2</v>
      </c>
      <c r="K55">
        <v>7.3</v>
      </c>
      <c r="L55">
        <v>147.20760000000001</v>
      </c>
      <c r="M55">
        <v>5</v>
      </c>
    </row>
    <row r="56" spans="1:13" hidden="1" x14ac:dyDescent="0.35">
      <c r="A56" t="s">
        <v>17</v>
      </c>
      <c r="B56">
        <v>55</v>
      </c>
      <c r="C56" t="s">
        <v>100</v>
      </c>
      <c r="D56" t="s">
        <v>24</v>
      </c>
      <c r="E56">
        <v>2012</v>
      </c>
      <c r="F56" t="s">
        <v>13</v>
      </c>
      <c r="G56" t="s">
        <v>14</v>
      </c>
      <c r="H56" t="s">
        <v>15</v>
      </c>
      <c r="I56" t="s">
        <v>16</v>
      </c>
      <c r="J56">
        <v>5.5570619999999998E-3</v>
      </c>
      <c r="K56">
        <v>7.93</v>
      </c>
      <c r="L56">
        <v>122.1414</v>
      </c>
      <c r="M56">
        <v>5</v>
      </c>
    </row>
    <row r="57" spans="1:13" hidden="1" x14ac:dyDescent="0.35">
      <c r="A57" t="s">
        <v>17</v>
      </c>
      <c r="B57">
        <v>56</v>
      </c>
      <c r="C57" t="s">
        <v>101</v>
      </c>
      <c r="D57" t="s">
        <v>24</v>
      </c>
      <c r="E57">
        <v>2012</v>
      </c>
      <c r="F57" t="s">
        <v>13</v>
      </c>
      <c r="G57" t="s">
        <v>14</v>
      </c>
      <c r="H57" t="s">
        <v>15</v>
      </c>
      <c r="I57" t="s">
        <v>16</v>
      </c>
      <c r="J57">
        <v>1.3834246999999999E-2</v>
      </c>
      <c r="K57">
        <v>15.35</v>
      </c>
      <c r="L57">
        <v>62.716799999999999</v>
      </c>
      <c r="M57">
        <v>5</v>
      </c>
    </row>
    <row r="58" spans="1:13" hidden="1" x14ac:dyDescent="0.35">
      <c r="A58" t="s">
        <v>17</v>
      </c>
      <c r="B58">
        <v>57</v>
      </c>
      <c r="C58" t="s">
        <v>102</v>
      </c>
      <c r="D58" t="s">
        <v>24</v>
      </c>
      <c r="E58">
        <v>2012</v>
      </c>
      <c r="F58" t="s">
        <v>13</v>
      </c>
      <c r="G58" t="s">
        <v>14</v>
      </c>
      <c r="H58" t="s">
        <v>15</v>
      </c>
      <c r="I58" t="s">
        <v>16</v>
      </c>
      <c r="J58">
        <v>1.6637301E-2</v>
      </c>
      <c r="K58">
        <v>19.350000000000001</v>
      </c>
      <c r="L58">
        <v>120.9098</v>
      </c>
      <c r="M58">
        <v>5</v>
      </c>
    </row>
    <row r="59" spans="1:13" hidden="1" x14ac:dyDescent="0.35">
      <c r="A59" t="s">
        <v>17</v>
      </c>
      <c r="B59">
        <v>58</v>
      </c>
      <c r="C59" t="s">
        <v>103</v>
      </c>
      <c r="D59" t="s">
        <v>12</v>
      </c>
      <c r="E59">
        <v>2012</v>
      </c>
      <c r="F59" t="s">
        <v>13</v>
      </c>
      <c r="G59" t="s">
        <v>14</v>
      </c>
      <c r="H59" t="s">
        <v>15</v>
      </c>
      <c r="I59" t="s">
        <v>16</v>
      </c>
      <c r="J59">
        <v>3.1331580999999997E-2</v>
      </c>
      <c r="K59">
        <v>9.5</v>
      </c>
      <c r="L59">
        <v>111.1228</v>
      </c>
      <c r="M59">
        <v>5</v>
      </c>
    </row>
    <row r="60" spans="1:13" hidden="1" x14ac:dyDescent="0.35">
      <c r="A60" t="s">
        <v>17</v>
      </c>
      <c r="B60">
        <v>59</v>
      </c>
      <c r="C60" t="s">
        <v>104</v>
      </c>
      <c r="D60" t="s">
        <v>12</v>
      </c>
      <c r="E60">
        <v>2012</v>
      </c>
      <c r="F60" t="s">
        <v>13</v>
      </c>
      <c r="G60" t="s">
        <v>14</v>
      </c>
      <c r="H60" t="s">
        <v>15</v>
      </c>
      <c r="I60" t="s">
        <v>16</v>
      </c>
      <c r="J60">
        <v>4.1459804000000003E-2</v>
      </c>
      <c r="K60">
        <v>10.5</v>
      </c>
      <c r="L60">
        <v>39.2164</v>
      </c>
      <c r="M60">
        <v>5</v>
      </c>
    </row>
    <row r="61" spans="1:13" hidden="1" x14ac:dyDescent="0.35">
      <c r="A61" t="s">
        <v>17</v>
      </c>
      <c r="B61">
        <v>60</v>
      </c>
      <c r="C61" t="s">
        <v>105</v>
      </c>
      <c r="D61" t="s">
        <v>12</v>
      </c>
      <c r="E61">
        <v>2012</v>
      </c>
      <c r="F61" t="s">
        <v>13</v>
      </c>
      <c r="G61" t="s">
        <v>14</v>
      </c>
      <c r="H61" t="s">
        <v>15</v>
      </c>
      <c r="I61" t="s">
        <v>16</v>
      </c>
      <c r="J61">
        <v>0</v>
      </c>
      <c r="K61">
        <v>15.6</v>
      </c>
      <c r="L61">
        <v>111.95180000000001</v>
      </c>
      <c r="M61">
        <v>5</v>
      </c>
    </row>
    <row r="62" spans="1:13" hidden="1" x14ac:dyDescent="0.35">
      <c r="A62" t="s">
        <v>17</v>
      </c>
      <c r="B62">
        <v>61</v>
      </c>
      <c r="C62" t="s">
        <v>106</v>
      </c>
      <c r="D62" t="s">
        <v>61</v>
      </c>
      <c r="E62">
        <v>2012</v>
      </c>
      <c r="F62" t="s">
        <v>13</v>
      </c>
      <c r="G62" t="s">
        <v>14</v>
      </c>
      <c r="H62" t="s">
        <v>15</v>
      </c>
      <c r="I62" t="s">
        <v>16</v>
      </c>
      <c r="J62">
        <v>3.597678E-3</v>
      </c>
      <c r="K62">
        <v>5.88</v>
      </c>
      <c r="L62">
        <v>153.8998</v>
      </c>
      <c r="M62">
        <v>5</v>
      </c>
    </row>
    <row r="63" spans="1:13" hidden="1"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hidden="1" x14ac:dyDescent="0.35">
      <c r="A64" t="s">
        <v>17</v>
      </c>
      <c r="B64">
        <v>63</v>
      </c>
      <c r="C64" t="s">
        <v>108</v>
      </c>
      <c r="D64" t="s">
        <v>19</v>
      </c>
      <c r="E64">
        <v>2012</v>
      </c>
      <c r="F64" t="s">
        <v>13</v>
      </c>
      <c r="G64" t="s">
        <v>14</v>
      </c>
      <c r="H64" t="s">
        <v>15</v>
      </c>
      <c r="I64" t="s">
        <v>16</v>
      </c>
      <c r="J64">
        <v>3.5247642000000003E-2</v>
      </c>
      <c r="K64">
        <v>10.6</v>
      </c>
      <c r="L64">
        <v>84.722399999999993</v>
      </c>
      <c r="M64">
        <v>5</v>
      </c>
    </row>
    <row r="65" spans="1:13" hidden="1" x14ac:dyDescent="0.35">
      <c r="A65" t="s">
        <v>17</v>
      </c>
      <c r="B65">
        <v>64</v>
      </c>
      <c r="C65" t="s">
        <v>109</v>
      </c>
      <c r="D65" t="s">
        <v>42</v>
      </c>
      <c r="E65">
        <v>2012</v>
      </c>
      <c r="F65" t="s">
        <v>13</v>
      </c>
      <c r="G65" t="s">
        <v>14</v>
      </c>
      <c r="H65" t="s">
        <v>15</v>
      </c>
      <c r="I65" t="s">
        <v>16</v>
      </c>
      <c r="J65">
        <v>2.8365524E-2</v>
      </c>
      <c r="K65">
        <v>6.13</v>
      </c>
      <c r="L65">
        <v>110.0912</v>
      </c>
      <c r="M65">
        <v>5</v>
      </c>
    </row>
    <row r="66" spans="1:13" hidden="1" x14ac:dyDescent="0.35">
      <c r="A66" t="s">
        <v>17</v>
      </c>
      <c r="B66">
        <v>65</v>
      </c>
      <c r="C66" t="s">
        <v>110</v>
      </c>
      <c r="D66" t="s">
        <v>42</v>
      </c>
      <c r="E66">
        <v>2012</v>
      </c>
      <c r="F66" t="s">
        <v>13</v>
      </c>
      <c r="G66" t="s">
        <v>14</v>
      </c>
      <c r="H66" t="s">
        <v>15</v>
      </c>
      <c r="I66" t="s">
        <v>16</v>
      </c>
      <c r="J66">
        <v>1.5186145999999999E-2</v>
      </c>
      <c r="K66">
        <v>6.38</v>
      </c>
      <c r="L66">
        <v>144.947</v>
      </c>
      <c r="M66">
        <v>5</v>
      </c>
    </row>
    <row r="67" spans="1:13" hidden="1"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hidden="1" x14ac:dyDescent="0.35">
      <c r="A68" t="s">
        <v>17</v>
      </c>
      <c r="B68">
        <v>67</v>
      </c>
      <c r="C68" t="s">
        <v>112</v>
      </c>
      <c r="D68" t="s">
        <v>42</v>
      </c>
      <c r="E68">
        <v>2012</v>
      </c>
      <c r="F68" t="s">
        <v>13</v>
      </c>
      <c r="G68" t="s">
        <v>14</v>
      </c>
      <c r="H68" t="s">
        <v>15</v>
      </c>
      <c r="I68" t="s">
        <v>16</v>
      </c>
      <c r="J68">
        <v>4.7791878000000003E-2</v>
      </c>
      <c r="K68">
        <v>11.3</v>
      </c>
      <c r="L68">
        <v>180.76599999999999</v>
      </c>
      <c r="M68">
        <v>5</v>
      </c>
    </row>
    <row r="69" spans="1:13" hidden="1" x14ac:dyDescent="0.35">
      <c r="A69" t="s">
        <v>17</v>
      </c>
      <c r="B69">
        <v>68</v>
      </c>
      <c r="C69" t="s">
        <v>113</v>
      </c>
      <c r="D69" t="s">
        <v>42</v>
      </c>
      <c r="E69">
        <v>2012</v>
      </c>
      <c r="F69" t="s">
        <v>13</v>
      </c>
      <c r="G69" t="s">
        <v>14</v>
      </c>
      <c r="H69" t="s">
        <v>15</v>
      </c>
      <c r="I69" t="s">
        <v>16</v>
      </c>
      <c r="J69">
        <v>7.4680559999999998E-3</v>
      </c>
      <c r="K69">
        <v>12.6</v>
      </c>
      <c r="L69">
        <v>186.9556</v>
      </c>
      <c r="M69">
        <v>5</v>
      </c>
    </row>
    <row r="70" spans="1:13" hidden="1" x14ac:dyDescent="0.35">
      <c r="A70" t="s">
        <v>17</v>
      </c>
      <c r="B70">
        <v>69</v>
      </c>
      <c r="C70" t="s">
        <v>114</v>
      </c>
      <c r="D70" t="s">
        <v>42</v>
      </c>
      <c r="E70">
        <v>2012</v>
      </c>
      <c r="F70" t="s">
        <v>13</v>
      </c>
      <c r="G70" t="s">
        <v>14</v>
      </c>
      <c r="H70" t="s">
        <v>15</v>
      </c>
      <c r="I70" t="s">
        <v>16</v>
      </c>
      <c r="J70">
        <v>0.113694957</v>
      </c>
      <c r="K70">
        <v>17.25</v>
      </c>
      <c r="L70">
        <v>253.47239999999999</v>
      </c>
      <c r="M70">
        <v>5</v>
      </c>
    </row>
    <row r="71" spans="1:13" hidden="1"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hidden="1"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hidden="1"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hidden="1" x14ac:dyDescent="0.35">
      <c r="A74" t="s">
        <v>17</v>
      </c>
      <c r="B74">
        <v>73</v>
      </c>
      <c r="C74" t="s">
        <v>118</v>
      </c>
      <c r="D74" t="s">
        <v>48</v>
      </c>
      <c r="E74">
        <v>2012</v>
      </c>
      <c r="F74" t="s">
        <v>13</v>
      </c>
      <c r="G74" t="s">
        <v>14</v>
      </c>
      <c r="H74" t="s">
        <v>15</v>
      </c>
      <c r="I74" t="s">
        <v>16</v>
      </c>
      <c r="J74">
        <v>2.8988288000000001E-2</v>
      </c>
      <c r="K74">
        <v>10.8</v>
      </c>
      <c r="L74">
        <v>239.22219999999999</v>
      </c>
      <c r="M74">
        <v>5</v>
      </c>
    </row>
    <row r="75" spans="1:13" hidden="1" x14ac:dyDescent="0.35">
      <c r="A75" t="s">
        <v>17</v>
      </c>
      <c r="B75">
        <v>74</v>
      </c>
      <c r="C75" t="s">
        <v>119</v>
      </c>
      <c r="D75" t="s">
        <v>48</v>
      </c>
      <c r="E75">
        <v>2012</v>
      </c>
      <c r="F75" t="s">
        <v>13</v>
      </c>
      <c r="G75" t="s">
        <v>14</v>
      </c>
      <c r="H75" t="s">
        <v>15</v>
      </c>
      <c r="I75" t="s">
        <v>16</v>
      </c>
      <c r="J75">
        <v>2.0600553000000001E-2</v>
      </c>
      <c r="K75">
        <v>12.1</v>
      </c>
      <c r="L75">
        <v>147.57339999999999</v>
      </c>
      <c r="M75">
        <v>5</v>
      </c>
    </row>
    <row r="76" spans="1:13" hidden="1" x14ac:dyDescent="0.35">
      <c r="A76" t="s">
        <v>10</v>
      </c>
      <c r="B76">
        <v>75</v>
      </c>
      <c r="C76" t="s">
        <v>120</v>
      </c>
      <c r="D76" t="s">
        <v>95</v>
      </c>
      <c r="E76">
        <v>2012</v>
      </c>
      <c r="F76" t="s">
        <v>13</v>
      </c>
      <c r="G76" t="s">
        <v>14</v>
      </c>
      <c r="H76" t="s">
        <v>15</v>
      </c>
      <c r="I76" t="s">
        <v>16</v>
      </c>
      <c r="J76">
        <v>7.5868843000000005E-2</v>
      </c>
      <c r="K76">
        <v>15.5</v>
      </c>
      <c r="L76">
        <v>261.7568</v>
      </c>
      <c r="M76">
        <v>5</v>
      </c>
    </row>
    <row r="77" spans="1:13" hidden="1" x14ac:dyDescent="0.35">
      <c r="A77" t="s">
        <v>10</v>
      </c>
      <c r="B77">
        <v>76</v>
      </c>
      <c r="C77" t="s">
        <v>121</v>
      </c>
      <c r="D77" t="s">
        <v>95</v>
      </c>
      <c r="E77">
        <v>2012</v>
      </c>
      <c r="F77" t="s">
        <v>13</v>
      </c>
      <c r="G77" t="s">
        <v>14</v>
      </c>
      <c r="H77" t="s">
        <v>15</v>
      </c>
      <c r="I77" t="s">
        <v>16</v>
      </c>
      <c r="J77">
        <v>7.9419754999999995E-2</v>
      </c>
      <c r="K77">
        <v>20.7</v>
      </c>
      <c r="L77">
        <v>99.804199999999994</v>
      </c>
      <c r="M77">
        <v>5</v>
      </c>
    </row>
    <row r="78" spans="1:13" hidden="1" x14ac:dyDescent="0.35">
      <c r="A78" t="s">
        <v>10</v>
      </c>
      <c r="B78">
        <v>77</v>
      </c>
      <c r="C78" t="s">
        <v>122</v>
      </c>
      <c r="D78" t="s">
        <v>57</v>
      </c>
      <c r="E78">
        <v>2012</v>
      </c>
      <c r="F78" t="s">
        <v>13</v>
      </c>
      <c r="G78" t="s">
        <v>14</v>
      </c>
      <c r="H78" t="s">
        <v>15</v>
      </c>
      <c r="I78" t="s">
        <v>16</v>
      </c>
      <c r="J78">
        <v>3.0311951E-2</v>
      </c>
      <c r="K78">
        <v>8</v>
      </c>
      <c r="L78">
        <v>247.4092</v>
      </c>
      <c r="M78">
        <v>5</v>
      </c>
    </row>
    <row r="79" spans="1:13" hidden="1" x14ac:dyDescent="0.35">
      <c r="A79" t="s">
        <v>10</v>
      </c>
      <c r="B79">
        <v>78</v>
      </c>
      <c r="C79" t="s">
        <v>123</v>
      </c>
      <c r="D79" t="s">
        <v>28</v>
      </c>
      <c r="E79">
        <v>2012</v>
      </c>
      <c r="F79" t="s">
        <v>13</v>
      </c>
      <c r="G79" t="s">
        <v>14</v>
      </c>
      <c r="H79" t="s">
        <v>15</v>
      </c>
      <c r="I79" t="s">
        <v>16</v>
      </c>
      <c r="J79">
        <v>3.0742083E-2</v>
      </c>
      <c r="K79">
        <v>19.5</v>
      </c>
      <c r="L79">
        <v>85.554000000000002</v>
      </c>
      <c r="M79">
        <v>5</v>
      </c>
    </row>
    <row r="80" spans="1:13" hidden="1" x14ac:dyDescent="0.35">
      <c r="A80" t="s">
        <v>10</v>
      </c>
      <c r="B80">
        <v>79</v>
      </c>
      <c r="C80" t="s">
        <v>124</v>
      </c>
      <c r="D80" t="s">
        <v>67</v>
      </c>
      <c r="E80">
        <v>2012</v>
      </c>
      <c r="F80" t="s">
        <v>13</v>
      </c>
      <c r="G80" t="s">
        <v>14</v>
      </c>
      <c r="H80" t="s">
        <v>15</v>
      </c>
      <c r="I80" t="s">
        <v>16</v>
      </c>
      <c r="J80">
        <v>2.9768869999999999E-2</v>
      </c>
      <c r="K80">
        <v>14</v>
      </c>
      <c r="L80">
        <v>145.4786</v>
      </c>
      <c r="M80">
        <v>5</v>
      </c>
    </row>
    <row r="81" spans="1:13" hidden="1" x14ac:dyDescent="0.35">
      <c r="A81" t="s">
        <v>10</v>
      </c>
      <c r="B81">
        <v>80</v>
      </c>
      <c r="C81" t="s">
        <v>125</v>
      </c>
      <c r="D81" t="s">
        <v>67</v>
      </c>
      <c r="E81">
        <v>2012</v>
      </c>
      <c r="F81" t="s">
        <v>13</v>
      </c>
      <c r="G81" t="s">
        <v>14</v>
      </c>
      <c r="H81" t="s">
        <v>15</v>
      </c>
      <c r="I81" t="s">
        <v>16</v>
      </c>
      <c r="J81">
        <v>0</v>
      </c>
      <c r="K81">
        <v>20.25</v>
      </c>
      <c r="L81">
        <v>194.27940000000001</v>
      </c>
      <c r="M81">
        <v>5</v>
      </c>
    </row>
    <row r="82" spans="1:13" hidden="1" x14ac:dyDescent="0.35">
      <c r="A82" t="s">
        <v>10</v>
      </c>
      <c r="B82">
        <v>81</v>
      </c>
      <c r="C82" t="s">
        <v>126</v>
      </c>
      <c r="D82" t="s">
        <v>24</v>
      </c>
      <c r="E82">
        <v>2012</v>
      </c>
      <c r="F82" t="s">
        <v>13</v>
      </c>
      <c r="G82" t="s">
        <v>14</v>
      </c>
      <c r="H82" t="s">
        <v>15</v>
      </c>
      <c r="I82" t="s">
        <v>16</v>
      </c>
      <c r="J82">
        <v>6.6833743000000001E-2</v>
      </c>
      <c r="K82">
        <v>11.3</v>
      </c>
      <c r="L82">
        <v>257.2962</v>
      </c>
      <c r="M82">
        <v>5</v>
      </c>
    </row>
    <row r="83" spans="1:13" hidden="1" x14ac:dyDescent="0.35">
      <c r="A83" t="s">
        <v>10</v>
      </c>
      <c r="B83">
        <v>82</v>
      </c>
      <c r="C83" t="s">
        <v>127</v>
      </c>
      <c r="D83" t="s">
        <v>24</v>
      </c>
      <c r="E83">
        <v>2012</v>
      </c>
      <c r="F83" t="s">
        <v>13</v>
      </c>
      <c r="G83" t="s">
        <v>14</v>
      </c>
      <c r="H83" t="s">
        <v>15</v>
      </c>
      <c r="I83" t="s">
        <v>16</v>
      </c>
      <c r="J83">
        <v>7.7284565999999999E-2</v>
      </c>
      <c r="K83">
        <v>11.6</v>
      </c>
      <c r="L83">
        <v>172.41059999999999</v>
      </c>
      <c r="M83">
        <v>5</v>
      </c>
    </row>
    <row r="84" spans="1:13" hidden="1" x14ac:dyDescent="0.35">
      <c r="A84" t="s">
        <v>10</v>
      </c>
      <c r="B84">
        <v>83</v>
      </c>
      <c r="C84" t="s">
        <v>128</v>
      </c>
      <c r="D84" t="s">
        <v>24</v>
      </c>
      <c r="E84">
        <v>2012</v>
      </c>
      <c r="F84" t="s">
        <v>13</v>
      </c>
      <c r="G84" t="s">
        <v>14</v>
      </c>
      <c r="H84" t="s">
        <v>15</v>
      </c>
      <c r="I84" t="s">
        <v>16</v>
      </c>
      <c r="J84">
        <v>9.9425550000000001E-2</v>
      </c>
      <c r="K84">
        <v>16</v>
      </c>
      <c r="L84">
        <v>87.085599999999999</v>
      </c>
      <c r="M84">
        <v>5</v>
      </c>
    </row>
    <row r="85" spans="1:13" hidden="1" x14ac:dyDescent="0.35">
      <c r="A85" t="s">
        <v>10</v>
      </c>
      <c r="B85">
        <v>84</v>
      </c>
      <c r="C85" t="s">
        <v>129</v>
      </c>
      <c r="D85" t="s">
        <v>54</v>
      </c>
      <c r="E85">
        <v>2012</v>
      </c>
      <c r="F85" t="s">
        <v>13</v>
      </c>
      <c r="G85" t="s">
        <v>14</v>
      </c>
      <c r="H85" t="s">
        <v>15</v>
      </c>
      <c r="I85" t="s">
        <v>16</v>
      </c>
      <c r="J85">
        <v>1.2477512E-2</v>
      </c>
      <c r="K85">
        <v>10.195</v>
      </c>
      <c r="L85">
        <v>197.11099999999999</v>
      </c>
      <c r="M85">
        <v>5</v>
      </c>
    </row>
    <row r="86" spans="1:13" hidden="1" x14ac:dyDescent="0.35">
      <c r="A86" t="s">
        <v>10</v>
      </c>
      <c r="B86">
        <v>85</v>
      </c>
      <c r="C86" t="s">
        <v>130</v>
      </c>
      <c r="D86" t="s">
        <v>54</v>
      </c>
      <c r="E86">
        <v>2012</v>
      </c>
      <c r="F86" t="s">
        <v>13</v>
      </c>
      <c r="G86" t="s">
        <v>14</v>
      </c>
      <c r="H86" t="s">
        <v>15</v>
      </c>
      <c r="I86" t="s">
        <v>16</v>
      </c>
      <c r="J86">
        <v>2.6643448E-2</v>
      </c>
      <c r="K86">
        <v>13.65</v>
      </c>
      <c r="L86">
        <v>37.953200000000002</v>
      </c>
      <c r="M86">
        <v>5</v>
      </c>
    </row>
    <row r="87" spans="1:13" hidden="1" x14ac:dyDescent="0.35">
      <c r="A87" t="s">
        <v>10</v>
      </c>
      <c r="B87">
        <v>86</v>
      </c>
      <c r="C87" t="s">
        <v>131</v>
      </c>
      <c r="D87" t="s">
        <v>48</v>
      </c>
      <c r="E87">
        <v>2012</v>
      </c>
      <c r="F87" t="s">
        <v>13</v>
      </c>
      <c r="G87" t="s">
        <v>14</v>
      </c>
      <c r="H87" t="s">
        <v>15</v>
      </c>
      <c r="I87" t="s">
        <v>16</v>
      </c>
      <c r="J87">
        <v>2.7386121999999999E-2</v>
      </c>
      <c r="K87">
        <v>9.6</v>
      </c>
      <c r="L87">
        <v>259.23039999999997</v>
      </c>
      <c r="M87">
        <v>5</v>
      </c>
    </row>
    <row r="88" spans="1:13" hidden="1"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hidden="1" x14ac:dyDescent="0.35">
      <c r="A89" t="s">
        <v>10</v>
      </c>
      <c r="B89">
        <v>88</v>
      </c>
      <c r="C89" t="s">
        <v>133</v>
      </c>
      <c r="D89" t="s">
        <v>48</v>
      </c>
      <c r="E89">
        <v>2012</v>
      </c>
      <c r="F89" t="s">
        <v>13</v>
      </c>
      <c r="G89" t="s">
        <v>14</v>
      </c>
      <c r="H89" t="s">
        <v>15</v>
      </c>
      <c r="I89" t="s">
        <v>16</v>
      </c>
      <c r="J89">
        <v>5.8207113999999997E-2</v>
      </c>
      <c r="K89">
        <v>12.3</v>
      </c>
      <c r="L89">
        <v>59.156199999999998</v>
      </c>
      <c r="M89">
        <v>5</v>
      </c>
    </row>
    <row r="90" spans="1:13" hidden="1"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hidden="1" x14ac:dyDescent="0.35">
      <c r="A91" t="s">
        <v>10</v>
      </c>
      <c r="B91">
        <v>90</v>
      </c>
      <c r="C91" t="s">
        <v>135</v>
      </c>
      <c r="D91" t="s">
        <v>95</v>
      </c>
      <c r="E91">
        <v>2012</v>
      </c>
      <c r="F91" t="s">
        <v>13</v>
      </c>
      <c r="G91" t="s">
        <v>14</v>
      </c>
      <c r="H91" t="s">
        <v>15</v>
      </c>
      <c r="I91" t="s">
        <v>16</v>
      </c>
      <c r="J91">
        <v>0.18614827</v>
      </c>
      <c r="K91">
        <v>12.35</v>
      </c>
      <c r="L91">
        <v>78.232799999999997</v>
      </c>
      <c r="M91">
        <v>5</v>
      </c>
    </row>
    <row r="92" spans="1:13" hidden="1" x14ac:dyDescent="0.35">
      <c r="A92" t="s">
        <v>10</v>
      </c>
      <c r="B92">
        <v>91</v>
      </c>
      <c r="C92" t="s">
        <v>136</v>
      </c>
      <c r="D92" t="s">
        <v>67</v>
      </c>
      <c r="E92">
        <v>2012</v>
      </c>
      <c r="F92" t="s">
        <v>13</v>
      </c>
      <c r="G92" t="s">
        <v>14</v>
      </c>
      <c r="H92" t="s">
        <v>15</v>
      </c>
      <c r="I92" t="s">
        <v>16</v>
      </c>
      <c r="J92">
        <v>0.114294512</v>
      </c>
      <c r="K92">
        <v>20.7</v>
      </c>
      <c r="L92">
        <v>94.943600000000004</v>
      </c>
      <c r="M92">
        <v>5</v>
      </c>
    </row>
    <row r="93" spans="1:13" hidden="1" x14ac:dyDescent="0.35">
      <c r="A93" t="s">
        <v>17</v>
      </c>
      <c r="B93">
        <v>92</v>
      </c>
      <c r="C93" t="s">
        <v>137</v>
      </c>
      <c r="D93" t="s">
        <v>64</v>
      </c>
      <c r="E93">
        <v>2018</v>
      </c>
      <c r="F93" t="s">
        <v>138</v>
      </c>
      <c r="G93" t="s">
        <v>14</v>
      </c>
      <c r="H93" t="s">
        <v>26</v>
      </c>
      <c r="I93" t="s">
        <v>40</v>
      </c>
      <c r="J93">
        <v>2.3402893000000001E-2</v>
      </c>
      <c r="L93">
        <v>108.22799999999999</v>
      </c>
      <c r="M93">
        <v>5</v>
      </c>
    </row>
    <row r="94" spans="1:13" hidden="1" x14ac:dyDescent="0.35">
      <c r="A94" t="s">
        <v>17</v>
      </c>
      <c r="B94">
        <v>93</v>
      </c>
      <c r="C94" t="s">
        <v>139</v>
      </c>
      <c r="D94" t="s">
        <v>28</v>
      </c>
      <c r="E94">
        <v>2018</v>
      </c>
      <c r="F94" t="s">
        <v>138</v>
      </c>
      <c r="G94" t="s">
        <v>14</v>
      </c>
      <c r="H94" t="s">
        <v>26</v>
      </c>
      <c r="I94" t="s">
        <v>40</v>
      </c>
      <c r="J94">
        <v>0.196490902</v>
      </c>
      <c r="L94">
        <v>120.544</v>
      </c>
      <c r="M94">
        <v>5</v>
      </c>
    </row>
    <row r="95" spans="1:13" hidden="1" x14ac:dyDescent="0.35">
      <c r="A95" t="s">
        <v>17</v>
      </c>
      <c r="B95">
        <v>94</v>
      </c>
      <c r="C95" t="s">
        <v>140</v>
      </c>
      <c r="D95" t="s">
        <v>67</v>
      </c>
      <c r="E95">
        <v>2018</v>
      </c>
      <c r="F95" t="s">
        <v>138</v>
      </c>
      <c r="G95" t="s">
        <v>14</v>
      </c>
      <c r="H95" t="s">
        <v>26</v>
      </c>
      <c r="I95" t="s">
        <v>40</v>
      </c>
      <c r="J95">
        <v>0.24749009</v>
      </c>
      <c r="L95">
        <v>263.1884</v>
      </c>
      <c r="M95">
        <v>5</v>
      </c>
    </row>
    <row r="96" spans="1:13" hidden="1" x14ac:dyDescent="0.35">
      <c r="A96" t="s">
        <v>17</v>
      </c>
      <c r="B96">
        <v>95</v>
      </c>
      <c r="C96" t="s">
        <v>141</v>
      </c>
      <c r="D96" t="s">
        <v>12</v>
      </c>
      <c r="E96">
        <v>2018</v>
      </c>
      <c r="F96" t="s">
        <v>138</v>
      </c>
      <c r="G96" t="s">
        <v>14</v>
      </c>
      <c r="H96" t="s">
        <v>26</v>
      </c>
      <c r="I96" t="s">
        <v>40</v>
      </c>
      <c r="J96">
        <v>3.7824734999999998E-2</v>
      </c>
      <c r="L96">
        <v>109.72280000000001</v>
      </c>
      <c r="M96">
        <v>5</v>
      </c>
    </row>
    <row r="97" spans="1:13" hidden="1" x14ac:dyDescent="0.35">
      <c r="A97" t="s">
        <v>17</v>
      </c>
      <c r="B97">
        <v>96</v>
      </c>
      <c r="C97" t="s">
        <v>142</v>
      </c>
      <c r="D97" t="s">
        <v>12</v>
      </c>
      <c r="E97">
        <v>2018</v>
      </c>
      <c r="F97" t="s">
        <v>138</v>
      </c>
      <c r="G97" t="s">
        <v>14</v>
      </c>
      <c r="H97" t="s">
        <v>26</v>
      </c>
      <c r="I97" t="s">
        <v>40</v>
      </c>
      <c r="J97">
        <v>0.14210799800000001</v>
      </c>
      <c r="L97">
        <v>150.3734</v>
      </c>
      <c r="M97">
        <v>5</v>
      </c>
    </row>
    <row r="98" spans="1:13" hidden="1" x14ac:dyDescent="0.35">
      <c r="A98" t="s">
        <v>17</v>
      </c>
      <c r="B98">
        <v>97</v>
      </c>
      <c r="C98" t="s">
        <v>143</v>
      </c>
      <c r="D98" t="s">
        <v>12</v>
      </c>
      <c r="E98">
        <v>2018</v>
      </c>
      <c r="F98" t="s">
        <v>138</v>
      </c>
      <c r="G98" t="s">
        <v>14</v>
      </c>
      <c r="H98" t="s">
        <v>26</v>
      </c>
      <c r="I98" t="s">
        <v>40</v>
      </c>
      <c r="J98">
        <v>4.5062129999999999E-2</v>
      </c>
      <c r="L98">
        <v>167.54740000000001</v>
      </c>
      <c r="M98">
        <v>5</v>
      </c>
    </row>
    <row r="99" spans="1:13" hidden="1" x14ac:dyDescent="0.35">
      <c r="A99" t="s">
        <v>17</v>
      </c>
      <c r="B99">
        <v>98</v>
      </c>
      <c r="C99" t="s">
        <v>144</v>
      </c>
      <c r="D99" t="s">
        <v>19</v>
      </c>
      <c r="E99">
        <v>2018</v>
      </c>
      <c r="F99" t="s">
        <v>138</v>
      </c>
      <c r="G99" t="s">
        <v>14</v>
      </c>
      <c r="H99" t="s">
        <v>26</v>
      </c>
      <c r="I99" t="s">
        <v>40</v>
      </c>
      <c r="J99">
        <v>4.4000492000000002E-2</v>
      </c>
      <c r="L99">
        <v>148.27340000000001</v>
      </c>
      <c r="M99">
        <v>5</v>
      </c>
    </row>
    <row r="100" spans="1:13" hidden="1" x14ac:dyDescent="0.35">
      <c r="A100" t="s">
        <v>17</v>
      </c>
      <c r="B100">
        <v>99</v>
      </c>
      <c r="C100" t="s">
        <v>145</v>
      </c>
      <c r="D100" t="s">
        <v>19</v>
      </c>
      <c r="E100">
        <v>2018</v>
      </c>
      <c r="F100" t="s">
        <v>138</v>
      </c>
      <c r="G100" t="s">
        <v>14</v>
      </c>
      <c r="H100" t="s">
        <v>26</v>
      </c>
      <c r="I100" t="s">
        <v>40</v>
      </c>
      <c r="J100">
        <v>0</v>
      </c>
      <c r="L100">
        <v>123.473</v>
      </c>
      <c r="M100">
        <v>5</v>
      </c>
    </row>
    <row r="101" spans="1:13" hidden="1" x14ac:dyDescent="0.35">
      <c r="A101" t="s">
        <v>17</v>
      </c>
      <c r="B101">
        <v>100</v>
      </c>
      <c r="C101" t="s">
        <v>146</v>
      </c>
      <c r="D101" t="s">
        <v>19</v>
      </c>
      <c r="E101">
        <v>2018</v>
      </c>
      <c r="F101" t="s">
        <v>138</v>
      </c>
      <c r="G101" t="s">
        <v>14</v>
      </c>
      <c r="H101" t="s">
        <v>26</v>
      </c>
      <c r="I101" t="s">
        <v>40</v>
      </c>
      <c r="J101">
        <v>4.4607722000000002E-2</v>
      </c>
      <c r="L101">
        <v>145.976</v>
      </c>
      <c r="M101">
        <v>5</v>
      </c>
    </row>
    <row r="102" spans="1:13" hidden="1" x14ac:dyDescent="0.35">
      <c r="A102" t="s">
        <v>17</v>
      </c>
      <c r="B102">
        <v>101</v>
      </c>
      <c r="C102" t="s">
        <v>147</v>
      </c>
      <c r="D102" t="s">
        <v>19</v>
      </c>
      <c r="E102">
        <v>2018</v>
      </c>
      <c r="F102" t="s">
        <v>138</v>
      </c>
      <c r="G102" t="s">
        <v>14</v>
      </c>
      <c r="H102" t="s">
        <v>26</v>
      </c>
      <c r="I102" t="s">
        <v>40</v>
      </c>
      <c r="J102">
        <v>3.1024168000000001E-2</v>
      </c>
      <c r="L102">
        <v>210.52440000000001</v>
      </c>
      <c r="M102">
        <v>5</v>
      </c>
    </row>
    <row r="103" spans="1:13" hidden="1" x14ac:dyDescent="0.35">
      <c r="A103" t="s">
        <v>17</v>
      </c>
      <c r="B103">
        <v>102</v>
      </c>
      <c r="C103" t="s">
        <v>148</v>
      </c>
      <c r="D103" t="s">
        <v>42</v>
      </c>
      <c r="E103">
        <v>2018</v>
      </c>
      <c r="F103" t="s">
        <v>138</v>
      </c>
      <c r="G103" t="s">
        <v>14</v>
      </c>
      <c r="H103" t="s">
        <v>26</v>
      </c>
      <c r="I103" t="s">
        <v>40</v>
      </c>
      <c r="J103">
        <v>9.1924310999999995E-2</v>
      </c>
      <c r="L103">
        <v>189.75299999999999</v>
      </c>
      <c r="M103">
        <v>5</v>
      </c>
    </row>
    <row r="104" spans="1:13" hidden="1" x14ac:dyDescent="0.35">
      <c r="A104" t="s">
        <v>17</v>
      </c>
      <c r="B104">
        <v>103</v>
      </c>
      <c r="C104" t="s">
        <v>149</v>
      </c>
      <c r="D104" t="s">
        <v>42</v>
      </c>
      <c r="E104">
        <v>2018</v>
      </c>
      <c r="F104" t="s">
        <v>138</v>
      </c>
      <c r="G104" t="s">
        <v>14</v>
      </c>
      <c r="H104" t="s">
        <v>26</v>
      </c>
      <c r="I104" t="s">
        <v>40</v>
      </c>
      <c r="J104">
        <v>0.10318849099999999</v>
      </c>
      <c r="L104">
        <v>244.346</v>
      </c>
      <c r="M104">
        <v>5</v>
      </c>
    </row>
    <row r="105" spans="1:13" hidden="1" x14ac:dyDescent="0.35">
      <c r="A105" t="s">
        <v>17</v>
      </c>
      <c r="B105">
        <v>104</v>
      </c>
      <c r="C105" t="s">
        <v>52</v>
      </c>
      <c r="D105" t="s">
        <v>42</v>
      </c>
      <c r="E105">
        <v>2018</v>
      </c>
      <c r="F105" t="s">
        <v>138</v>
      </c>
      <c r="G105" t="s">
        <v>14</v>
      </c>
      <c r="H105" t="s">
        <v>26</v>
      </c>
      <c r="I105" t="s">
        <v>40</v>
      </c>
      <c r="J105">
        <v>0.158562708</v>
      </c>
      <c r="L105">
        <v>194.71100000000001</v>
      </c>
      <c r="M105">
        <v>5</v>
      </c>
    </row>
    <row r="106" spans="1:13" hidden="1" x14ac:dyDescent="0.35">
      <c r="A106" t="s">
        <v>17</v>
      </c>
      <c r="B106">
        <v>105</v>
      </c>
      <c r="C106" t="s">
        <v>150</v>
      </c>
      <c r="D106" t="s">
        <v>42</v>
      </c>
      <c r="E106">
        <v>2018</v>
      </c>
      <c r="F106" t="s">
        <v>138</v>
      </c>
      <c r="G106" t="s">
        <v>14</v>
      </c>
      <c r="H106" t="s">
        <v>26</v>
      </c>
      <c r="I106" t="s">
        <v>40</v>
      </c>
      <c r="J106">
        <v>6.7824456000000005E-2</v>
      </c>
      <c r="L106">
        <v>167.7842</v>
      </c>
      <c r="M106">
        <v>5</v>
      </c>
    </row>
    <row r="107" spans="1:13" hidden="1" x14ac:dyDescent="0.35">
      <c r="A107" t="s">
        <v>17</v>
      </c>
      <c r="B107">
        <v>106</v>
      </c>
      <c r="C107" t="s">
        <v>151</v>
      </c>
      <c r="D107" t="s">
        <v>54</v>
      </c>
      <c r="E107">
        <v>2018</v>
      </c>
      <c r="F107" t="s">
        <v>138</v>
      </c>
      <c r="G107" t="s">
        <v>14</v>
      </c>
      <c r="H107" t="s">
        <v>26</v>
      </c>
      <c r="I107" t="s">
        <v>40</v>
      </c>
      <c r="J107">
        <v>2.9299175E-2</v>
      </c>
      <c r="L107">
        <v>140.31800000000001</v>
      </c>
      <c r="M107">
        <v>5</v>
      </c>
    </row>
    <row r="108" spans="1:13" hidden="1" x14ac:dyDescent="0.35">
      <c r="A108" t="s">
        <v>17</v>
      </c>
      <c r="B108">
        <v>107</v>
      </c>
      <c r="C108" t="s">
        <v>152</v>
      </c>
      <c r="D108" t="s">
        <v>153</v>
      </c>
      <c r="E108">
        <v>2018</v>
      </c>
      <c r="F108" t="s">
        <v>138</v>
      </c>
      <c r="G108" t="s">
        <v>14</v>
      </c>
      <c r="H108" t="s">
        <v>26</v>
      </c>
      <c r="I108" t="s">
        <v>40</v>
      </c>
      <c r="J108">
        <v>0.12853255799999999</v>
      </c>
      <c r="L108">
        <v>34.221600000000002</v>
      </c>
      <c r="M108">
        <v>5</v>
      </c>
    </row>
    <row r="109" spans="1:13" hidden="1" x14ac:dyDescent="0.35">
      <c r="A109" t="s">
        <v>10</v>
      </c>
      <c r="B109">
        <v>108</v>
      </c>
      <c r="C109" t="s">
        <v>154</v>
      </c>
      <c r="D109" t="s">
        <v>74</v>
      </c>
      <c r="E109">
        <v>2018</v>
      </c>
      <c r="F109" t="s">
        <v>138</v>
      </c>
      <c r="G109" t="s">
        <v>14</v>
      </c>
      <c r="H109" t="s">
        <v>26</v>
      </c>
      <c r="I109" t="s">
        <v>40</v>
      </c>
      <c r="J109">
        <v>9.8606543000000005E-2</v>
      </c>
      <c r="L109">
        <v>232.73</v>
      </c>
      <c r="M109">
        <v>5</v>
      </c>
    </row>
    <row r="110" spans="1:13" hidden="1" x14ac:dyDescent="0.35">
      <c r="A110" t="s">
        <v>10</v>
      </c>
      <c r="B110">
        <v>109</v>
      </c>
      <c r="C110" t="s">
        <v>155</v>
      </c>
      <c r="D110" t="s">
        <v>28</v>
      </c>
      <c r="E110">
        <v>2018</v>
      </c>
      <c r="F110" t="s">
        <v>138</v>
      </c>
      <c r="G110" t="s">
        <v>14</v>
      </c>
      <c r="H110" t="s">
        <v>26</v>
      </c>
      <c r="I110" t="s">
        <v>40</v>
      </c>
      <c r="J110">
        <v>0.18223655499999999</v>
      </c>
      <c r="L110">
        <v>107.1622</v>
      </c>
      <c r="M110">
        <v>5</v>
      </c>
    </row>
    <row r="111" spans="1:13" hidden="1" x14ac:dyDescent="0.35">
      <c r="A111" t="s">
        <v>10</v>
      </c>
      <c r="B111">
        <v>110</v>
      </c>
      <c r="C111" t="s">
        <v>156</v>
      </c>
      <c r="D111" t="s">
        <v>12</v>
      </c>
      <c r="E111">
        <v>2018</v>
      </c>
      <c r="F111" t="s">
        <v>138</v>
      </c>
      <c r="G111" t="s">
        <v>14</v>
      </c>
      <c r="H111" t="s">
        <v>26</v>
      </c>
      <c r="I111" t="s">
        <v>40</v>
      </c>
      <c r="J111">
        <v>0.20916293599999999</v>
      </c>
      <c r="L111">
        <v>179.19759999999999</v>
      </c>
      <c r="M111">
        <v>5</v>
      </c>
    </row>
    <row r="112" spans="1:13" hidden="1" x14ac:dyDescent="0.35">
      <c r="A112" t="s">
        <v>10</v>
      </c>
      <c r="B112">
        <v>111</v>
      </c>
      <c r="C112" t="s">
        <v>157</v>
      </c>
      <c r="D112" t="s">
        <v>54</v>
      </c>
      <c r="E112">
        <v>2018</v>
      </c>
      <c r="F112" t="s">
        <v>138</v>
      </c>
      <c r="G112" t="s">
        <v>14</v>
      </c>
      <c r="H112" t="s">
        <v>26</v>
      </c>
      <c r="I112" t="s">
        <v>40</v>
      </c>
      <c r="J112">
        <v>7.7480626999999996E-2</v>
      </c>
      <c r="L112">
        <v>101.399</v>
      </c>
      <c r="M112">
        <v>5</v>
      </c>
    </row>
    <row r="113" spans="1:13" hidden="1" x14ac:dyDescent="0.35">
      <c r="A113" t="s">
        <v>10</v>
      </c>
      <c r="B113">
        <v>112</v>
      </c>
      <c r="C113" t="s">
        <v>158</v>
      </c>
      <c r="D113" t="s">
        <v>159</v>
      </c>
      <c r="E113">
        <v>2018</v>
      </c>
      <c r="F113" t="s">
        <v>138</v>
      </c>
      <c r="G113" t="s">
        <v>14</v>
      </c>
      <c r="H113" t="s">
        <v>26</v>
      </c>
      <c r="I113" t="s">
        <v>40</v>
      </c>
      <c r="J113">
        <v>1.2327846999999999E-2</v>
      </c>
      <c r="L113">
        <v>173.87379999999999</v>
      </c>
      <c r="M113">
        <v>5</v>
      </c>
    </row>
    <row r="114" spans="1:13" hidden="1" x14ac:dyDescent="0.35">
      <c r="A114" t="s">
        <v>10</v>
      </c>
      <c r="B114">
        <v>113</v>
      </c>
      <c r="C114" t="s">
        <v>160</v>
      </c>
      <c r="D114" t="s">
        <v>28</v>
      </c>
      <c r="E114">
        <v>2018</v>
      </c>
      <c r="F114" t="s">
        <v>138</v>
      </c>
      <c r="G114" t="s">
        <v>14</v>
      </c>
      <c r="H114" t="s">
        <v>26</v>
      </c>
      <c r="I114" t="s">
        <v>40</v>
      </c>
      <c r="J114">
        <v>1.4342659000000001E-2</v>
      </c>
      <c r="L114">
        <v>103.76739999999999</v>
      </c>
      <c r="M114">
        <v>5</v>
      </c>
    </row>
    <row r="115" spans="1:13" hidden="1" x14ac:dyDescent="0.35">
      <c r="A115" t="s">
        <v>10</v>
      </c>
      <c r="B115">
        <v>114</v>
      </c>
      <c r="C115" t="s">
        <v>161</v>
      </c>
      <c r="D115" t="s">
        <v>24</v>
      </c>
      <c r="E115">
        <v>2018</v>
      </c>
      <c r="F115" t="s">
        <v>138</v>
      </c>
      <c r="G115" t="s">
        <v>14</v>
      </c>
      <c r="H115" t="s">
        <v>26</v>
      </c>
      <c r="I115" t="s">
        <v>40</v>
      </c>
      <c r="J115">
        <v>0</v>
      </c>
      <c r="L115">
        <v>83.756600000000006</v>
      </c>
      <c r="M115">
        <v>5</v>
      </c>
    </row>
    <row r="116" spans="1:13" hidden="1"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hidden="1"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hidden="1"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hidden="1"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hidden="1"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hidden="1"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hidden="1"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hidden="1"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hidden="1"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hidden="1"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hidden="1"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hidden="1"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hidden="1"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hidden="1"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hidden="1"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hidden="1"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hidden="1"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hidden="1" x14ac:dyDescent="0.35">
      <c r="A133" t="s">
        <v>17</v>
      </c>
      <c r="B133">
        <v>132</v>
      </c>
      <c r="C133" t="s">
        <v>177</v>
      </c>
      <c r="D133" t="s">
        <v>48</v>
      </c>
      <c r="E133">
        <v>2016</v>
      </c>
      <c r="F133" t="s">
        <v>25</v>
      </c>
      <c r="G133" t="s">
        <v>14</v>
      </c>
      <c r="H133" t="s">
        <v>26</v>
      </c>
      <c r="I133" t="s">
        <v>16</v>
      </c>
      <c r="J133">
        <v>0.116542484</v>
      </c>
      <c r="K133">
        <v>17.7</v>
      </c>
      <c r="L133">
        <v>182.6266</v>
      </c>
      <c r="M133">
        <v>5</v>
      </c>
    </row>
    <row r="134" spans="1:13" hidden="1"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hidden="1"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hidden="1"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hidden="1"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hidden="1"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hidden="1"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hidden="1"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hidden="1"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hidden="1"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hidden="1"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hidden="1"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hidden="1"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hidden="1"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hidden="1"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hidden="1"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hidden="1"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hidden="1"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hidden="1"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hidden="1" x14ac:dyDescent="0.35">
      <c r="A152" t="s">
        <v>17</v>
      </c>
      <c r="B152">
        <v>151</v>
      </c>
      <c r="C152" t="s">
        <v>66</v>
      </c>
      <c r="D152" t="s">
        <v>67</v>
      </c>
      <c r="E152">
        <v>2015</v>
      </c>
      <c r="F152" t="s">
        <v>33</v>
      </c>
      <c r="G152" t="s">
        <v>34</v>
      </c>
      <c r="H152" t="s">
        <v>15</v>
      </c>
      <c r="I152" t="s">
        <v>16</v>
      </c>
      <c r="J152">
        <v>0</v>
      </c>
      <c r="K152">
        <v>17.25</v>
      </c>
      <c r="L152">
        <v>171.57640000000001</v>
      </c>
      <c r="M152">
        <v>5</v>
      </c>
    </row>
    <row r="153" spans="1:13" hidden="1" x14ac:dyDescent="0.35">
      <c r="A153" t="s">
        <v>17</v>
      </c>
      <c r="B153">
        <v>152</v>
      </c>
      <c r="C153" t="s">
        <v>196</v>
      </c>
      <c r="D153" t="s">
        <v>19</v>
      </c>
      <c r="E153">
        <v>2020</v>
      </c>
      <c r="F153" t="s">
        <v>37</v>
      </c>
      <c r="G153" t="s">
        <v>34</v>
      </c>
      <c r="H153" t="s">
        <v>15</v>
      </c>
      <c r="I153" t="s">
        <v>16</v>
      </c>
      <c r="J153">
        <v>0</v>
      </c>
      <c r="K153">
        <v>12.15</v>
      </c>
      <c r="L153">
        <v>39.150599999999997</v>
      </c>
      <c r="M153">
        <v>5</v>
      </c>
    </row>
    <row r="154" spans="1:13" hidden="1"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hidden="1"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hidden="1"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hidden="1"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hidden="1"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hidden="1"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hidden="1"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hidden="1"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hidden="1"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hidden="1"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hidden="1"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hidden="1"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hidden="1"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hidden="1"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hidden="1"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hidden="1"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hidden="1"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hidden="1" x14ac:dyDescent="0.35">
      <c r="A171" t="s">
        <v>17</v>
      </c>
      <c r="B171">
        <v>170</v>
      </c>
      <c r="C171" t="s">
        <v>212</v>
      </c>
      <c r="D171" t="s">
        <v>19</v>
      </c>
      <c r="E171">
        <v>2015</v>
      </c>
      <c r="F171" t="s">
        <v>33</v>
      </c>
      <c r="G171" t="s">
        <v>34</v>
      </c>
      <c r="H171" t="s">
        <v>26</v>
      </c>
      <c r="I171" t="s">
        <v>16</v>
      </c>
      <c r="J171">
        <v>4.1950753E-2</v>
      </c>
      <c r="K171">
        <v>10.8</v>
      </c>
      <c r="L171">
        <v>190.0214</v>
      </c>
      <c r="M171">
        <v>5</v>
      </c>
    </row>
    <row r="172" spans="1:13" hidden="1"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hidden="1" x14ac:dyDescent="0.35">
      <c r="A173" t="s">
        <v>17</v>
      </c>
      <c r="B173">
        <v>172</v>
      </c>
      <c r="C173" t="s">
        <v>213</v>
      </c>
      <c r="D173" t="s">
        <v>42</v>
      </c>
      <c r="E173">
        <v>2015</v>
      </c>
      <c r="F173" t="s">
        <v>33</v>
      </c>
      <c r="G173" t="s">
        <v>34</v>
      </c>
      <c r="H173" t="s">
        <v>26</v>
      </c>
      <c r="I173" t="s">
        <v>16</v>
      </c>
      <c r="J173">
        <v>2.4937792E-2</v>
      </c>
      <c r="K173">
        <v>5.88</v>
      </c>
      <c r="L173">
        <v>148.4392</v>
      </c>
      <c r="M173">
        <v>5</v>
      </c>
    </row>
    <row r="174" spans="1:13" hidden="1"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hidden="1"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hidden="1"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hidden="1"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hidden="1" x14ac:dyDescent="0.35">
      <c r="A178" t="s">
        <v>17</v>
      </c>
      <c r="B178">
        <v>177</v>
      </c>
      <c r="C178" t="s">
        <v>218</v>
      </c>
      <c r="D178" t="s">
        <v>42</v>
      </c>
      <c r="E178">
        <v>2015</v>
      </c>
      <c r="F178" t="s">
        <v>33</v>
      </c>
      <c r="G178" t="s">
        <v>34</v>
      </c>
      <c r="H178" t="s">
        <v>26</v>
      </c>
      <c r="I178" t="s">
        <v>16</v>
      </c>
      <c r="J178">
        <v>1.433033E-2</v>
      </c>
      <c r="K178">
        <v>19.75</v>
      </c>
      <c r="L178">
        <v>104.2332</v>
      </c>
      <c r="M178">
        <v>5</v>
      </c>
    </row>
    <row r="179" spans="1:13" hidden="1"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hidden="1"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hidden="1" x14ac:dyDescent="0.35">
      <c r="A181" t="s">
        <v>17</v>
      </c>
      <c r="B181">
        <v>180</v>
      </c>
      <c r="C181" t="s">
        <v>221</v>
      </c>
      <c r="D181" t="s">
        <v>32</v>
      </c>
      <c r="E181">
        <v>2015</v>
      </c>
      <c r="F181" t="s">
        <v>33</v>
      </c>
      <c r="G181" t="s">
        <v>34</v>
      </c>
      <c r="H181" t="s">
        <v>26</v>
      </c>
      <c r="I181" t="s">
        <v>16</v>
      </c>
      <c r="J181">
        <v>0</v>
      </c>
      <c r="K181">
        <v>5</v>
      </c>
      <c r="L181">
        <v>189.85300000000001</v>
      </c>
      <c r="M181">
        <v>5</v>
      </c>
    </row>
    <row r="182" spans="1:13" hidden="1"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hidden="1"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hidden="1"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hidden="1"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hidden="1"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hidden="1"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hidden="1"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hidden="1"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hidden="1"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hidden="1"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hidden="1"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hidden="1"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hidden="1"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hidden="1"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hidden="1"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hidden="1"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hidden="1"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hidden="1" x14ac:dyDescent="0.35">
      <c r="A199" t="s">
        <v>17</v>
      </c>
      <c r="B199">
        <v>198</v>
      </c>
      <c r="C199" t="s">
        <v>238</v>
      </c>
      <c r="D199" t="s">
        <v>19</v>
      </c>
      <c r="E199">
        <v>2020</v>
      </c>
      <c r="F199" t="s">
        <v>37</v>
      </c>
      <c r="G199" t="s">
        <v>34</v>
      </c>
      <c r="H199" t="s">
        <v>26</v>
      </c>
      <c r="I199" t="s">
        <v>16</v>
      </c>
      <c r="J199">
        <v>0</v>
      </c>
      <c r="K199">
        <v>11.395</v>
      </c>
      <c r="L199">
        <v>149.27080000000001</v>
      </c>
      <c r="M199">
        <v>5</v>
      </c>
    </row>
    <row r="200" spans="1:13" hidden="1"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hidden="1"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hidden="1"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hidden="1" x14ac:dyDescent="0.35">
      <c r="A203" t="s">
        <v>17</v>
      </c>
      <c r="B203">
        <v>202</v>
      </c>
      <c r="C203" t="s">
        <v>149</v>
      </c>
      <c r="D203" t="s">
        <v>42</v>
      </c>
      <c r="E203">
        <v>2020</v>
      </c>
      <c r="F203" t="s">
        <v>37</v>
      </c>
      <c r="G203" t="s">
        <v>34</v>
      </c>
      <c r="H203" t="s">
        <v>30</v>
      </c>
      <c r="I203" t="s">
        <v>16</v>
      </c>
      <c r="J203">
        <v>5.9268885E-2</v>
      </c>
      <c r="K203">
        <v>20.25</v>
      </c>
      <c r="L203">
        <v>246.446</v>
      </c>
      <c r="M203">
        <v>5</v>
      </c>
    </row>
    <row r="204" spans="1:13" hidden="1"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hidden="1"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hidden="1"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hidden="1"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hidden="1" x14ac:dyDescent="0.35">
      <c r="A208" t="s">
        <v>17</v>
      </c>
      <c r="B208">
        <v>207</v>
      </c>
      <c r="C208" t="s">
        <v>245</v>
      </c>
      <c r="D208" t="s">
        <v>64</v>
      </c>
      <c r="E208">
        <v>2020</v>
      </c>
      <c r="F208" t="s">
        <v>37</v>
      </c>
      <c r="G208" t="s">
        <v>34</v>
      </c>
      <c r="H208" t="s">
        <v>30</v>
      </c>
      <c r="I208" t="s">
        <v>16</v>
      </c>
      <c r="J208">
        <v>0.111931193</v>
      </c>
      <c r="K208">
        <v>17.75</v>
      </c>
      <c r="L208">
        <v>108.8912</v>
      </c>
      <c r="M208">
        <v>5</v>
      </c>
    </row>
    <row r="209" spans="1:13" hidden="1"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hidden="1"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hidden="1"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hidden="1"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hidden="1" x14ac:dyDescent="0.35">
      <c r="A213" t="s">
        <v>10</v>
      </c>
      <c r="B213">
        <v>212</v>
      </c>
      <c r="C213" t="s">
        <v>250</v>
      </c>
      <c r="D213" t="s">
        <v>28</v>
      </c>
      <c r="E213">
        <v>2015</v>
      </c>
      <c r="F213" t="s">
        <v>33</v>
      </c>
      <c r="G213" t="s">
        <v>34</v>
      </c>
      <c r="H213" t="s">
        <v>30</v>
      </c>
      <c r="I213" t="s">
        <v>16</v>
      </c>
      <c r="J213">
        <v>3.0905215E-2</v>
      </c>
      <c r="K213">
        <v>8.42</v>
      </c>
      <c r="L213">
        <v>227.6352</v>
      </c>
      <c r="M213">
        <v>5</v>
      </c>
    </row>
    <row r="214" spans="1:13" hidden="1"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hidden="1" x14ac:dyDescent="0.35">
      <c r="A215" t="s">
        <v>10</v>
      </c>
      <c r="B215">
        <v>214</v>
      </c>
      <c r="C215" t="s">
        <v>252</v>
      </c>
      <c r="D215" t="s">
        <v>28</v>
      </c>
      <c r="E215">
        <v>2015</v>
      </c>
      <c r="F215" t="s">
        <v>33</v>
      </c>
      <c r="G215" t="s">
        <v>34</v>
      </c>
      <c r="H215" t="s">
        <v>30</v>
      </c>
      <c r="I215" t="s">
        <v>16</v>
      </c>
      <c r="J215">
        <v>1.2036432E-2</v>
      </c>
      <c r="K215">
        <v>17.2</v>
      </c>
      <c r="L215">
        <v>165.7184</v>
      </c>
      <c r="M215">
        <v>5</v>
      </c>
    </row>
    <row r="216" spans="1:13" hidden="1"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hidden="1"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hidden="1"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hidden="1"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hidden="1"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hidden="1"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hidden="1"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hidden="1" x14ac:dyDescent="0.35">
      <c r="A223" t="s">
        <v>10</v>
      </c>
      <c r="B223">
        <v>222</v>
      </c>
      <c r="C223" t="s">
        <v>259</v>
      </c>
      <c r="D223" t="s">
        <v>48</v>
      </c>
      <c r="E223">
        <v>2015</v>
      </c>
      <c r="F223" t="s">
        <v>33</v>
      </c>
      <c r="G223" t="s">
        <v>34</v>
      </c>
      <c r="H223" t="s">
        <v>30</v>
      </c>
      <c r="I223" t="s">
        <v>16</v>
      </c>
      <c r="J223">
        <v>0</v>
      </c>
      <c r="K223">
        <v>6.61</v>
      </c>
      <c r="L223">
        <v>186.4898</v>
      </c>
      <c r="M223">
        <v>5</v>
      </c>
    </row>
    <row r="224" spans="1:13" hidden="1"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hidden="1"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hidden="1"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hidden="1"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hidden="1"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hidden="1"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hidden="1"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hidden="1"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hidden="1"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hidden="1"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hidden="1"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hidden="1"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hidden="1"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hidden="1"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hidden="1"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hidden="1"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hidden="1" x14ac:dyDescent="0.35">
      <c r="A240" t="s">
        <v>10</v>
      </c>
      <c r="B240">
        <v>239</v>
      </c>
      <c r="C240" t="s">
        <v>130</v>
      </c>
      <c r="D240" t="s">
        <v>54</v>
      </c>
      <c r="E240">
        <v>2020</v>
      </c>
      <c r="F240" t="s">
        <v>37</v>
      </c>
      <c r="G240" t="s">
        <v>34</v>
      </c>
      <c r="H240" t="s">
        <v>15</v>
      </c>
      <c r="I240" t="s">
        <v>16</v>
      </c>
      <c r="J240">
        <v>0</v>
      </c>
      <c r="K240">
        <v>13.65</v>
      </c>
      <c r="L240">
        <v>36.653199999999998</v>
      </c>
      <c r="M240">
        <v>5</v>
      </c>
    </row>
    <row r="241" spans="1:13" hidden="1"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hidden="1"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hidden="1"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hidden="1"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hidden="1"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hidden="1"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hidden="1"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hidden="1"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hidden="1"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hidden="1"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hidden="1"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hidden="1"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hidden="1"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hidden="1"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hidden="1"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hidden="1"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hidden="1"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hidden="1"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hidden="1"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hidden="1"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hidden="1"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hidden="1"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hidden="1"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hidden="1"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hidden="1"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hidden="1"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hidden="1"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hidden="1"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hidden="1"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hidden="1"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hidden="1"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hidden="1"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hidden="1"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hidden="1" x14ac:dyDescent="0.35">
      <c r="A274" t="s">
        <v>17</v>
      </c>
      <c r="B274">
        <v>273</v>
      </c>
      <c r="C274" t="s">
        <v>302</v>
      </c>
      <c r="D274" t="s">
        <v>42</v>
      </c>
      <c r="E274">
        <v>2017</v>
      </c>
      <c r="F274" t="s">
        <v>50</v>
      </c>
      <c r="G274" t="s">
        <v>34</v>
      </c>
      <c r="H274" t="s">
        <v>26</v>
      </c>
      <c r="I274" t="s">
        <v>16</v>
      </c>
      <c r="J274">
        <v>0</v>
      </c>
      <c r="K274">
        <v>18.75</v>
      </c>
      <c r="L274">
        <v>213.3218</v>
      </c>
      <c r="M274">
        <v>5</v>
      </c>
    </row>
    <row r="275" spans="1:13" hidden="1"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hidden="1"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hidden="1"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hidden="1"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hidden="1"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hidden="1"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hidden="1"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hidden="1"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hidden="1"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hidden="1"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hidden="1" x14ac:dyDescent="0.35">
      <c r="A285" t="s">
        <v>10</v>
      </c>
      <c r="B285">
        <v>284</v>
      </c>
      <c r="C285" t="s">
        <v>311</v>
      </c>
      <c r="D285" t="s">
        <v>95</v>
      </c>
      <c r="E285">
        <v>2017</v>
      </c>
      <c r="F285" t="s">
        <v>50</v>
      </c>
      <c r="G285" t="s">
        <v>34</v>
      </c>
      <c r="H285" t="s">
        <v>26</v>
      </c>
      <c r="I285" t="s">
        <v>16</v>
      </c>
      <c r="J285">
        <v>5.8719726E-2</v>
      </c>
      <c r="K285">
        <v>11.65</v>
      </c>
      <c r="L285">
        <v>171.1422</v>
      </c>
      <c r="M285">
        <v>5</v>
      </c>
    </row>
    <row r="286" spans="1:13" hidden="1"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hidden="1"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hidden="1"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hidden="1"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hidden="1"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hidden="1"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hidden="1"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hidden="1"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hidden="1"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hidden="1"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hidden="1"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hidden="1"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hidden="1"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hidden="1"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hidden="1"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hidden="1"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hidden="1"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hidden="1"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hidden="1"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hidden="1"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hidden="1"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hidden="1"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hidden="1" x14ac:dyDescent="0.35">
      <c r="A452" t="s">
        <v>17</v>
      </c>
      <c r="B452">
        <v>451</v>
      </c>
      <c r="C452" t="s">
        <v>446</v>
      </c>
      <c r="D452" t="s">
        <v>12</v>
      </c>
      <c r="E452">
        <v>2012</v>
      </c>
      <c r="F452" t="s">
        <v>13</v>
      </c>
      <c r="G452" t="s">
        <v>14</v>
      </c>
      <c r="H452" t="s">
        <v>15</v>
      </c>
      <c r="I452" t="s">
        <v>16</v>
      </c>
      <c r="J452">
        <v>0</v>
      </c>
      <c r="K452">
        <v>11.5</v>
      </c>
      <c r="L452">
        <v>128.46520000000001</v>
      </c>
      <c r="M452">
        <v>4.8</v>
      </c>
    </row>
    <row r="453" spans="1:13" hidden="1"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hidden="1"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hidden="1"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hidden="1"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hidden="1"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hidden="1"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hidden="1" x14ac:dyDescent="0.35">
      <c r="A459" t="s">
        <v>17</v>
      </c>
      <c r="B459">
        <v>458</v>
      </c>
      <c r="C459" t="s">
        <v>452</v>
      </c>
      <c r="D459" t="s">
        <v>24</v>
      </c>
      <c r="E459">
        <v>2018</v>
      </c>
      <c r="F459" t="s">
        <v>138</v>
      </c>
      <c r="G459" t="s">
        <v>14</v>
      </c>
      <c r="H459" t="s">
        <v>26</v>
      </c>
      <c r="I459" t="s">
        <v>40</v>
      </c>
      <c r="J459">
        <v>0.14359158599999999</v>
      </c>
      <c r="L459">
        <v>213.55340000000001</v>
      </c>
      <c r="M459">
        <v>4.8</v>
      </c>
    </row>
    <row r="460" spans="1:13" hidden="1" x14ac:dyDescent="0.35">
      <c r="A460" t="s">
        <v>17</v>
      </c>
      <c r="B460">
        <v>459</v>
      </c>
      <c r="C460" t="s">
        <v>453</v>
      </c>
      <c r="D460" t="s">
        <v>95</v>
      </c>
      <c r="E460">
        <v>2018</v>
      </c>
      <c r="F460" t="s">
        <v>138</v>
      </c>
      <c r="G460" t="s">
        <v>14</v>
      </c>
      <c r="H460" t="s">
        <v>26</v>
      </c>
      <c r="I460" t="s">
        <v>40</v>
      </c>
      <c r="J460">
        <v>6.1999647999999997E-2</v>
      </c>
      <c r="L460">
        <v>230.001</v>
      </c>
      <c r="M460">
        <v>4.8</v>
      </c>
    </row>
    <row r="461" spans="1:13" hidden="1" x14ac:dyDescent="0.35">
      <c r="A461" t="s">
        <v>17</v>
      </c>
      <c r="B461">
        <v>460</v>
      </c>
      <c r="C461" t="s">
        <v>454</v>
      </c>
      <c r="D461" t="s">
        <v>67</v>
      </c>
      <c r="E461">
        <v>2018</v>
      </c>
      <c r="F461" t="s">
        <v>138</v>
      </c>
      <c r="G461" t="s">
        <v>14</v>
      </c>
      <c r="H461" t="s">
        <v>26</v>
      </c>
      <c r="I461" t="s">
        <v>40</v>
      </c>
      <c r="J461">
        <v>0</v>
      </c>
      <c r="L461">
        <v>51.234999999999999</v>
      </c>
      <c r="M461">
        <v>4.8</v>
      </c>
    </row>
    <row r="462" spans="1:13" hidden="1" x14ac:dyDescent="0.35">
      <c r="A462" t="s">
        <v>17</v>
      </c>
      <c r="B462">
        <v>461</v>
      </c>
      <c r="C462" t="s">
        <v>455</v>
      </c>
      <c r="D462" t="s">
        <v>48</v>
      </c>
      <c r="E462">
        <v>2018</v>
      </c>
      <c r="F462" t="s">
        <v>138</v>
      </c>
      <c r="G462" t="s">
        <v>14</v>
      </c>
      <c r="H462" t="s">
        <v>26</v>
      </c>
      <c r="I462" t="s">
        <v>40</v>
      </c>
      <c r="J462">
        <v>0.16845554900000001</v>
      </c>
      <c r="L462">
        <v>211.06120000000001</v>
      </c>
      <c r="M462">
        <v>4.8</v>
      </c>
    </row>
    <row r="463" spans="1:13" hidden="1" x14ac:dyDescent="0.35">
      <c r="A463" t="s">
        <v>10</v>
      </c>
      <c r="B463">
        <v>462</v>
      </c>
      <c r="C463" t="s">
        <v>456</v>
      </c>
      <c r="D463" t="s">
        <v>67</v>
      </c>
      <c r="E463">
        <v>2018</v>
      </c>
      <c r="F463" t="s">
        <v>138</v>
      </c>
      <c r="G463" t="s">
        <v>14</v>
      </c>
      <c r="H463" t="s">
        <v>26</v>
      </c>
      <c r="I463" t="s">
        <v>40</v>
      </c>
      <c r="J463">
        <v>6.6006824000000006E-2</v>
      </c>
      <c r="L463">
        <v>126.2704</v>
      </c>
      <c r="M463">
        <v>4.8</v>
      </c>
    </row>
    <row r="464" spans="1:13" hidden="1" x14ac:dyDescent="0.35">
      <c r="A464" t="s">
        <v>10</v>
      </c>
      <c r="B464">
        <v>463</v>
      </c>
      <c r="C464" t="s">
        <v>457</v>
      </c>
      <c r="D464" t="s">
        <v>54</v>
      </c>
      <c r="E464">
        <v>2018</v>
      </c>
      <c r="F464" t="s">
        <v>138</v>
      </c>
      <c r="G464" t="s">
        <v>14</v>
      </c>
      <c r="H464" t="s">
        <v>26</v>
      </c>
      <c r="I464" t="s">
        <v>40</v>
      </c>
      <c r="J464">
        <v>5.8545606E-2</v>
      </c>
      <c r="L464">
        <v>155.8314</v>
      </c>
      <c r="M464">
        <v>4.8</v>
      </c>
    </row>
    <row r="465" spans="1:13" hidden="1" x14ac:dyDescent="0.35">
      <c r="A465" t="s">
        <v>10</v>
      </c>
      <c r="B465">
        <v>464</v>
      </c>
      <c r="C465" t="s">
        <v>458</v>
      </c>
      <c r="D465" t="s">
        <v>48</v>
      </c>
      <c r="E465">
        <v>2018</v>
      </c>
      <c r="F465" t="s">
        <v>138</v>
      </c>
      <c r="G465" t="s">
        <v>14</v>
      </c>
      <c r="H465" t="s">
        <v>26</v>
      </c>
      <c r="I465" t="s">
        <v>40</v>
      </c>
      <c r="J465">
        <v>8.0127282999999994E-2</v>
      </c>
      <c r="L465">
        <v>168.7132</v>
      </c>
      <c r="M465">
        <v>4.8</v>
      </c>
    </row>
    <row r="466" spans="1:13" hidden="1"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hidden="1"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hidden="1"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hidden="1"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hidden="1"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hidden="1"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hidden="1" x14ac:dyDescent="0.35">
      <c r="A472" t="s">
        <v>17</v>
      </c>
      <c r="B472">
        <v>471</v>
      </c>
      <c r="C472" t="s">
        <v>291</v>
      </c>
      <c r="D472" t="s">
        <v>28</v>
      </c>
      <c r="E472">
        <v>2015</v>
      </c>
      <c r="F472" t="s">
        <v>33</v>
      </c>
      <c r="G472" t="s">
        <v>34</v>
      </c>
      <c r="H472" t="s">
        <v>15</v>
      </c>
      <c r="I472" t="s">
        <v>16</v>
      </c>
      <c r="J472">
        <v>0.170152831</v>
      </c>
      <c r="K472">
        <v>20.7</v>
      </c>
      <c r="L472">
        <v>182.6266</v>
      </c>
      <c r="M472">
        <v>4.8</v>
      </c>
    </row>
    <row r="473" spans="1:13" hidden="1"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hidden="1"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hidden="1"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hidden="1"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hidden="1"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hidden="1"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hidden="1"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hidden="1"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hidden="1"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hidden="1"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hidden="1"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hidden="1"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hidden="1"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hidden="1"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hidden="1"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hidden="1"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hidden="1"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hidden="1"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hidden="1"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hidden="1"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hidden="1" x14ac:dyDescent="0.35">
      <c r="A513" t="s">
        <v>17</v>
      </c>
      <c r="B513">
        <v>512</v>
      </c>
      <c r="C513" t="s">
        <v>495</v>
      </c>
      <c r="D513" t="s">
        <v>67</v>
      </c>
      <c r="E513">
        <v>2012</v>
      </c>
      <c r="F513" t="s">
        <v>13</v>
      </c>
      <c r="G513" t="s">
        <v>14</v>
      </c>
      <c r="H513" t="s">
        <v>15</v>
      </c>
      <c r="I513" t="s">
        <v>16</v>
      </c>
      <c r="J513">
        <v>0</v>
      </c>
      <c r="K513">
        <v>6.03</v>
      </c>
      <c r="L513">
        <v>175.1028</v>
      </c>
      <c r="M513">
        <v>4.7</v>
      </c>
    </row>
    <row r="514" spans="1:13" hidden="1"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hidden="1" x14ac:dyDescent="0.35">
      <c r="A515" t="s">
        <v>17</v>
      </c>
      <c r="B515">
        <v>514</v>
      </c>
      <c r="C515" t="s">
        <v>497</v>
      </c>
      <c r="D515" t="s">
        <v>19</v>
      </c>
      <c r="E515">
        <v>2012</v>
      </c>
      <c r="F515" t="s">
        <v>13</v>
      </c>
      <c r="G515" t="s">
        <v>14</v>
      </c>
      <c r="H515" t="s">
        <v>15</v>
      </c>
      <c r="I515" t="s">
        <v>16</v>
      </c>
      <c r="J515">
        <v>1.2657494E-2</v>
      </c>
      <c r="K515">
        <v>16.5</v>
      </c>
      <c r="L515">
        <v>36.3506</v>
      </c>
      <c r="M515">
        <v>4.7</v>
      </c>
    </row>
    <row r="516" spans="1:13" hidden="1"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hidden="1"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hidden="1"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hidden="1"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hidden="1" x14ac:dyDescent="0.35">
      <c r="A520" t="s">
        <v>10</v>
      </c>
      <c r="B520">
        <v>519</v>
      </c>
      <c r="C520" t="s">
        <v>500</v>
      </c>
      <c r="D520" t="s">
        <v>24</v>
      </c>
      <c r="E520">
        <v>2012</v>
      </c>
      <c r="F520" t="s">
        <v>13</v>
      </c>
      <c r="G520" t="s">
        <v>14</v>
      </c>
      <c r="H520" t="s">
        <v>15</v>
      </c>
      <c r="I520" t="s">
        <v>16</v>
      </c>
      <c r="J520">
        <v>0</v>
      </c>
      <c r="K520">
        <v>9.5</v>
      </c>
      <c r="L520">
        <v>228.46680000000001</v>
      </c>
      <c r="M520">
        <v>4.7</v>
      </c>
    </row>
    <row r="521" spans="1:13" hidden="1"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hidden="1"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hidden="1" x14ac:dyDescent="0.35">
      <c r="A523" t="s">
        <v>17</v>
      </c>
      <c r="B523">
        <v>522</v>
      </c>
      <c r="C523" t="s">
        <v>502</v>
      </c>
      <c r="D523" t="s">
        <v>67</v>
      </c>
      <c r="E523">
        <v>2018</v>
      </c>
      <c r="F523" t="s">
        <v>138</v>
      </c>
      <c r="G523" t="s">
        <v>14</v>
      </c>
      <c r="H523" t="s">
        <v>26</v>
      </c>
      <c r="I523" t="s">
        <v>40</v>
      </c>
      <c r="J523">
        <v>0.17021367600000001</v>
      </c>
      <c r="L523">
        <v>89.585599999999999</v>
      </c>
      <c r="M523">
        <v>4.7</v>
      </c>
    </row>
    <row r="524" spans="1:13" hidden="1" x14ac:dyDescent="0.35">
      <c r="A524" t="s">
        <v>17</v>
      </c>
      <c r="B524">
        <v>523</v>
      </c>
      <c r="C524" t="s">
        <v>219</v>
      </c>
      <c r="D524" t="s">
        <v>48</v>
      </c>
      <c r="E524">
        <v>2018</v>
      </c>
      <c r="F524" t="s">
        <v>138</v>
      </c>
      <c r="G524" t="s">
        <v>14</v>
      </c>
      <c r="H524" t="s">
        <v>26</v>
      </c>
      <c r="I524" t="s">
        <v>40</v>
      </c>
      <c r="J524">
        <v>5.8092550999999999E-2</v>
      </c>
      <c r="L524">
        <v>172.04220000000001</v>
      </c>
      <c r="M524">
        <v>4.7</v>
      </c>
    </row>
    <row r="525" spans="1:13" hidden="1" x14ac:dyDescent="0.35">
      <c r="A525" t="s">
        <v>10</v>
      </c>
      <c r="B525">
        <v>524</v>
      </c>
      <c r="C525" t="s">
        <v>503</v>
      </c>
      <c r="D525" t="s">
        <v>24</v>
      </c>
      <c r="E525">
        <v>2018</v>
      </c>
      <c r="F525" t="s">
        <v>138</v>
      </c>
      <c r="G525" t="s">
        <v>14</v>
      </c>
      <c r="H525" t="s">
        <v>26</v>
      </c>
      <c r="I525" t="s">
        <v>40</v>
      </c>
      <c r="J525">
        <v>7.6868664000000003E-2</v>
      </c>
      <c r="L525">
        <v>62.119399999999999</v>
      </c>
      <c r="M525">
        <v>4.7</v>
      </c>
    </row>
    <row r="526" spans="1:13" hidden="1" x14ac:dyDescent="0.35">
      <c r="A526" t="s">
        <v>10</v>
      </c>
      <c r="B526">
        <v>525</v>
      </c>
      <c r="C526" t="s">
        <v>504</v>
      </c>
      <c r="D526" t="s">
        <v>48</v>
      </c>
      <c r="E526">
        <v>2018</v>
      </c>
      <c r="F526" t="s">
        <v>138</v>
      </c>
      <c r="G526" t="s">
        <v>14</v>
      </c>
      <c r="H526" t="s">
        <v>26</v>
      </c>
      <c r="I526" t="s">
        <v>40</v>
      </c>
      <c r="J526">
        <v>0.127599399</v>
      </c>
      <c r="L526">
        <v>118.9098</v>
      </c>
      <c r="M526">
        <v>4.7</v>
      </c>
    </row>
    <row r="527" spans="1:13" hidden="1"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hidden="1"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hidden="1"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hidden="1"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hidden="1"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hidden="1"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hidden="1"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hidden="1"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hidden="1" x14ac:dyDescent="0.35">
      <c r="A535" t="s">
        <v>10</v>
      </c>
      <c r="B535">
        <v>534</v>
      </c>
      <c r="C535" t="s">
        <v>512</v>
      </c>
      <c r="D535" t="s">
        <v>67</v>
      </c>
      <c r="E535">
        <v>2016</v>
      </c>
      <c r="F535" t="s">
        <v>25</v>
      </c>
      <c r="G535" t="s">
        <v>14</v>
      </c>
      <c r="H535" t="s">
        <v>26</v>
      </c>
      <c r="I535" t="s">
        <v>16</v>
      </c>
      <c r="J535">
        <v>0</v>
      </c>
      <c r="K535">
        <v>11.5</v>
      </c>
      <c r="L535">
        <v>88.254000000000005</v>
      </c>
      <c r="M535">
        <v>4.7</v>
      </c>
    </row>
    <row r="536" spans="1:13" hidden="1" x14ac:dyDescent="0.35">
      <c r="A536" t="s">
        <v>10</v>
      </c>
      <c r="B536">
        <v>535</v>
      </c>
      <c r="C536" t="s">
        <v>513</v>
      </c>
      <c r="D536" t="s">
        <v>24</v>
      </c>
      <c r="E536">
        <v>2016</v>
      </c>
      <c r="F536" t="s">
        <v>25</v>
      </c>
      <c r="G536" t="s">
        <v>14</v>
      </c>
      <c r="H536" t="s">
        <v>26</v>
      </c>
      <c r="I536" t="s">
        <v>16</v>
      </c>
      <c r="J536">
        <v>3.0247903E-2</v>
      </c>
      <c r="K536">
        <v>5.88</v>
      </c>
      <c r="L536">
        <v>101.399</v>
      </c>
      <c r="M536">
        <v>4.7</v>
      </c>
    </row>
    <row r="537" spans="1:13" hidden="1" x14ac:dyDescent="0.35">
      <c r="A537" t="s">
        <v>10</v>
      </c>
      <c r="B537">
        <v>536</v>
      </c>
      <c r="C537" t="s">
        <v>316</v>
      </c>
      <c r="D537" t="s">
        <v>54</v>
      </c>
      <c r="E537">
        <v>2016</v>
      </c>
      <c r="F537" t="s">
        <v>25</v>
      </c>
      <c r="G537" t="s">
        <v>14</v>
      </c>
      <c r="H537" t="s">
        <v>26</v>
      </c>
      <c r="I537" t="s">
        <v>16</v>
      </c>
      <c r="J537">
        <v>2.4541277E-2</v>
      </c>
      <c r="K537">
        <v>5.63</v>
      </c>
      <c r="L537">
        <v>105.1306</v>
      </c>
      <c r="M537">
        <v>4.7</v>
      </c>
    </row>
    <row r="538" spans="1:13" hidden="1"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hidden="1"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hidden="1"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hidden="1"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hidden="1"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hidden="1"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hidden="1"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hidden="1"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hidden="1"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hidden="1"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hidden="1" x14ac:dyDescent="0.35">
      <c r="A548" t="s">
        <v>10</v>
      </c>
      <c r="B548">
        <v>547</v>
      </c>
      <c r="C548" t="s">
        <v>520</v>
      </c>
      <c r="D548" t="s">
        <v>32</v>
      </c>
      <c r="E548">
        <v>2020</v>
      </c>
      <c r="F548" t="s">
        <v>37</v>
      </c>
      <c r="G548" t="s">
        <v>34</v>
      </c>
      <c r="H548" t="s">
        <v>15</v>
      </c>
      <c r="I548" t="s">
        <v>16</v>
      </c>
      <c r="J548">
        <v>0</v>
      </c>
      <c r="K548">
        <v>8.27</v>
      </c>
      <c r="L548">
        <v>183.29239999999999</v>
      </c>
      <c r="M548">
        <v>4.7</v>
      </c>
    </row>
    <row r="549" spans="1:13" hidden="1"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hidden="1"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hidden="1"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hidden="1"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hidden="1"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hidden="1"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hidden="1"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hidden="1"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hidden="1"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hidden="1"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hidden="1"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hidden="1"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hidden="1"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hidden="1"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hidden="1"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hidden="1"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hidden="1"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hidden="1"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hidden="1"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hidden="1"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hidden="1"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hidden="1"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hidden="1"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hidden="1"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hidden="1"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hidden="1"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hidden="1"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hidden="1"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hidden="1"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hidden="1"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hidden="1"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hidden="1"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hidden="1"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hidden="1"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hidden="1"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hidden="1"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hidden="1"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hidden="1"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hidden="1"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hidden="1"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hidden="1"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hidden="1"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hidden="1"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hidden="1"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hidden="1"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hidden="1"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hidden="1"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hidden="1"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hidden="1"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hidden="1"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hidden="1"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hidden="1"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hidden="1"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hidden="1"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hidden="1"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hidden="1"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hidden="1"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hidden="1"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hidden="1"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hidden="1"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hidden="1"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hidden="1"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hidden="1"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hidden="1"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hidden="1"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hidden="1"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hidden="1"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hidden="1"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hidden="1"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hidden="1"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hidden="1"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hidden="1"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hidden="1"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hidden="1"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hidden="1"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hidden="1"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hidden="1"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hidden="1"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hidden="1"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hidden="1" x14ac:dyDescent="0.35">
      <c r="A705" t="s">
        <v>17</v>
      </c>
      <c r="B705">
        <v>704</v>
      </c>
      <c r="C705" t="s">
        <v>623</v>
      </c>
      <c r="D705" t="s">
        <v>48</v>
      </c>
      <c r="E705">
        <v>2017</v>
      </c>
      <c r="F705" t="s">
        <v>50</v>
      </c>
      <c r="G705" t="s">
        <v>34</v>
      </c>
      <c r="H705" t="s">
        <v>26</v>
      </c>
      <c r="I705" t="s">
        <v>16</v>
      </c>
      <c r="J705">
        <v>0.128065918</v>
      </c>
      <c r="K705">
        <v>19</v>
      </c>
      <c r="L705">
        <v>104.3622</v>
      </c>
      <c r="M705">
        <v>4.5</v>
      </c>
    </row>
    <row r="706" spans="1:13" hidden="1"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hidden="1"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hidden="1"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hidden="1"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hidden="1"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hidden="1"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hidden="1"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hidden="1"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hidden="1"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hidden="1"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hidden="1"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hidden="1" x14ac:dyDescent="0.35">
      <c r="A721" t="s">
        <v>17</v>
      </c>
      <c r="B721">
        <v>720</v>
      </c>
      <c r="C721" t="s">
        <v>635</v>
      </c>
      <c r="D721" t="s">
        <v>24</v>
      </c>
      <c r="E721">
        <v>2012</v>
      </c>
      <c r="F721" t="s">
        <v>13</v>
      </c>
      <c r="G721" t="s">
        <v>14</v>
      </c>
      <c r="H721" t="s">
        <v>15</v>
      </c>
      <c r="I721" t="s">
        <v>16</v>
      </c>
      <c r="J721">
        <v>4.2687151E-2</v>
      </c>
      <c r="K721">
        <v>5.19</v>
      </c>
      <c r="L721">
        <v>195.911</v>
      </c>
      <c r="M721">
        <v>4.5</v>
      </c>
    </row>
    <row r="722" spans="1:13" hidden="1"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hidden="1"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hidden="1"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hidden="1"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hidden="1"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hidden="1"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hidden="1"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hidden="1"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hidden="1"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hidden="1"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hidden="1"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hidden="1"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hidden="1"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hidden="1"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hidden="1"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hidden="1"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hidden="1"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hidden="1"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hidden="1" x14ac:dyDescent="0.35">
      <c r="A740" t="s">
        <v>10</v>
      </c>
      <c r="B740">
        <v>739</v>
      </c>
      <c r="C740" t="s">
        <v>554</v>
      </c>
      <c r="D740" t="s">
        <v>67</v>
      </c>
      <c r="E740">
        <v>2012</v>
      </c>
      <c r="F740" t="s">
        <v>13</v>
      </c>
      <c r="G740" t="s">
        <v>14</v>
      </c>
      <c r="H740" t="s">
        <v>15</v>
      </c>
      <c r="I740" t="s">
        <v>16</v>
      </c>
      <c r="J740">
        <v>0.107223632</v>
      </c>
      <c r="K740">
        <v>11.8</v>
      </c>
      <c r="L740">
        <v>223.5772</v>
      </c>
      <c r="M740">
        <v>4.5</v>
      </c>
    </row>
    <row r="741" spans="1:13" hidden="1"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hidden="1"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hidden="1"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hidden="1"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hidden="1"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hidden="1" x14ac:dyDescent="0.35">
      <c r="A746" t="s">
        <v>17</v>
      </c>
      <c r="B746">
        <v>745</v>
      </c>
      <c r="C746" t="s">
        <v>516</v>
      </c>
      <c r="D746" t="s">
        <v>67</v>
      </c>
      <c r="E746">
        <v>2018</v>
      </c>
      <c r="F746" t="s">
        <v>138</v>
      </c>
      <c r="G746" t="s">
        <v>14</v>
      </c>
      <c r="H746" t="s">
        <v>26</v>
      </c>
      <c r="I746" t="s">
        <v>40</v>
      </c>
      <c r="J746">
        <v>9.9442328999999996E-2</v>
      </c>
      <c r="L746">
        <v>233.16419999999999</v>
      </c>
      <c r="M746">
        <v>4.5</v>
      </c>
    </row>
    <row r="747" spans="1:13" hidden="1" x14ac:dyDescent="0.35">
      <c r="A747" t="s">
        <v>17</v>
      </c>
      <c r="B747">
        <v>746</v>
      </c>
      <c r="C747" t="s">
        <v>650</v>
      </c>
      <c r="D747" t="s">
        <v>12</v>
      </c>
      <c r="E747">
        <v>2018</v>
      </c>
      <c r="F747" t="s">
        <v>138</v>
      </c>
      <c r="G747" t="s">
        <v>14</v>
      </c>
      <c r="H747" t="s">
        <v>26</v>
      </c>
      <c r="I747" t="s">
        <v>40</v>
      </c>
      <c r="J747">
        <v>0.22628438100000001</v>
      </c>
      <c r="L747">
        <v>163.221</v>
      </c>
      <c r="M747">
        <v>4.5</v>
      </c>
    </row>
    <row r="748" spans="1:13" hidden="1" x14ac:dyDescent="0.35">
      <c r="A748" t="s">
        <v>17</v>
      </c>
      <c r="B748">
        <v>747</v>
      </c>
      <c r="C748" t="s">
        <v>413</v>
      </c>
      <c r="D748" t="s">
        <v>42</v>
      </c>
      <c r="E748">
        <v>2018</v>
      </c>
      <c r="F748" t="s">
        <v>138</v>
      </c>
      <c r="G748" t="s">
        <v>14</v>
      </c>
      <c r="H748" t="s">
        <v>26</v>
      </c>
      <c r="I748" t="s">
        <v>40</v>
      </c>
      <c r="J748">
        <v>0.12998368799999999</v>
      </c>
      <c r="L748">
        <v>93.046199999999999</v>
      </c>
      <c r="M748">
        <v>4.5</v>
      </c>
    </row>
    <row r="749" spans="1:13" hidden="1" x14ac:dyDescent="0.35">
      <c r="A749" t="s">
        <v>17</v>
      </c>
      <c r="B749">
        <v>748</v>
      </c>
      <c r="C749" t="s">
        <v>651</v>
      </c>
      <c r="D749" t="s">
        <v>42</v>
      </c>
      <c r="E749">
        <v>2018</v>
      </c>
      <c r="F749" t="s">
        <v>138</v>
      </c>
      <c r="G749" t="s">
        <v>14</v>
      </c>
      <c r="H749" t="s">
        <v>26</v>
      </c>
      <c r="I749" t="s">
        <v>40</v>
      </c>
      <c r="J749">
        <v>2.7532258E-2</v>
      </c>
      <c r="L749">
        <v>185.0608</v>
      </c>
      <c r="M749">
        <v>4.5</v>
      </c>
    </row>
    <row r="750" spans="1:13" hidden="1" x14ac:dyDescent="0.35">
      <c r="A750" t="s">
        <v>17</v>
      </c>
      <c r="B750">
        <v>749</v>
      </c>
      <c r="C750" t="s">
        <v>652</v>
      </c>
      <c r="D750" t="s">
        <v>42</v>
      </c>
      <c r="E750">
        <v>2018</v>
      </c>
      <c r="F750" t="s">
        <v>138</v>
      </c>
      <c r="G750" t="s">
        <v>14</v>
      </c>
      <c r="H750" t="s">
        <v>26</v>
      </c>
      <c r="I750" t="s">
        <v>40</v>
      </c>
      <c r="J750">
        <v>7.3229342000000003E-2</v>
      </c>
      <c r="L750">
        <v>254.10140000000001</v>
      </c>
      <c r="M750">
        <v>4.5</v>
      </c>
    </row>
    <row r="751" spans="1:13" hidden="1" x14ac:dyDescent="0.35">
      <c r="A751" t="s">
        <v>17</v>
      </c>
      <c r="B751">
        <v>750</v>
      </c>
      <c r="C751" t="s">
        <v>653</v>
      </c>
      <c r="D751" t="s">
        <v>42</v>
      </c>
      <c r="E751">
        <v>2018</v>
      </c>
      <c r="F751" t="s">
        <v>138</v>
      </c>
      <c r="G751" t="s">
        <v>14</v>
      </c>
      <c r="H751" t="s">
        <v>26</v>
      </c>
      <c r="I751" t="s">
        <v>40</v>
      </c>
      <c r="J751">
        <v>0.116750407</v>
      </c>
      <c r="L751">
        <v>195.24780000000001</v>
      </c>
      <c r="M751">
        <v>4.5</v>
      </c>
    </row>
    <row r="752" spans="1:13" hidden="1" x14ac:dyDescent="0.35">
      <c r="A752" t="s">
        <v>17</v>
      </c>
      <c r="B752">
        <v>751</v>
      </c>
      <c r="C752" t="s">
        <v>654</v>
      </c>
      <c r="D752" t="s">
        <v>42</v>
      </c>
      <c r="E752">
        <v>2018</v>
      </c>
      <c r="F752" t="s">
        <v>138</v>
      </c>
      <c r="G752" t="s">
        <v>14</v>
      </c>
      <c r="H752" t="s">
        <v>26</v>
      </c>
      <c r="I752" t="s">
        <v>40</v>
      </c>
      <c r="J752">
        <v>0.14595153299999999</v>
      </c>
      <c r="L752">
        <v>160.95519999999999</v>
      </c>
      <c r="M752">
        <v>4.5</v>
      </c>
    </row>
    <row r="753" spans="1:13" hidden="1" x14ac:dyDescent="0.35">
      <c r="A753" t="s">
        <v>17</v>
      </c>
      <c r="B753">
        <v>752</v>
      </c>
      <c r="C753" t="s">
        <v>468</v>
      </c>
      <c r="D753" t="s">
        <v>64</v>
      </c>
      <c r="E753">
        <v>2018</v>
      </c>
      <c r="F753" t="s">
        <v>138</v>
      </c>
      <c r="G753" t="s">
        <v>14</v>
      </c>
      <c r="H753" t="s">
        <v>26</v>
      </c>
      <c r="I753" t="s">
        <v>40</v>
      </c>
      <c r="J753">
        <v>3.5997636E-2</v>
      </c>
      <c r="L753">
        <v>78.661799999999999</v>
      </c>
      <c r="M753">
        <v>4.5</v>
      </c>
    </row>
    <row r="754" spans="1:13" hidden="1" x14ac:dyDescent="0.35">
      <c r="A754" t="s">
        <v>17</v>
      </c>
      <c r="B754">
        <v>753</v>
      </c>
      <c r="C754" t="s">
        <v>469</v>
      </c>
      <c r="D754" t="s">
        <v>48</v>
      </c>
      <c r="E754">
        <v>2018</v>
      </c>
      <c r="F754" t="s">
        <v>138</v>
      </c>
      <c r="G754" t="s">
        <v>14</v>
      </c>
      <c r="H754" t="s">
        <v>26</v>
      </c>
      <c r="I754" t="s">
        <v>40</v>
      </c>
      <c r="J754">
        <v>0.164006137</v>
      </c>
      <c r="L754">
        <v>113.2834</v>
      </c>
      <c r="M754">
        <v>4.5</v>
      </c>
    </row>
    <row r="755" spans="1:13" hidden="1" x14ac:dyDescent="0.35">
      <c r="A755" t="s">
        <v>17</v>
      </c>
      <c r="B755">
        <v>754</v>
      </c>
      <c r="C755" t="s">
        <v>655</v>
      </c>
      <c r="D755" t="s">
        <v>48</v>
      </c>
      <c r="E755">
        <v>2018</v>
      </c>
      <c r="F755" t="s">
        <v>138</v>
      </c>
      <c r="G755" t="s">
        <v>14</v>
      </c>
      <c r="H755" t="s">
        <v>26</v>
      </c>
      <c r="I755" t="s">
        <v>40</v>
      </c>
      <c r="J755">
        <v>4.6903970000000003E-2</v>
      </c>
      <c r="L755">
        <v>110.657</v>
      </c>
      <c r="M755">
        <v>4.5</v>
      </c>
    </row>
    <row r="756" spans="1:13" hidden="1" x14ac:dyDescent="0.35">
      <c r="A756" t="s">
        <v>17</v>
      </c>
      <c r="B756">
        <v>755</v>
      </c>
      <c r="C756" t="s">
        <v>656</v>
      </c>
      <c r="D756" t="s">
        <v>48</v>
      </c>
      <c r="E756">
        <v>2018</v>
      </c>
      <c r="F756" t="s">
        <v>138</v>
      </c>
      <c r="G756" t="s">
        <v>14</v>
      </c>
      <c r="H756" t="s">
        <v>26</v>
      </c>
      <c r="I756" t="s">
        <v>40</v>
      </c>
      <c r="J756">
        <v>0.18111405899999999</v>
      </c>
      <c r="L756">
        <v>141.64699999999999</v>
      </c>
      <c r="M756">
        <v>4.5</v>
      </c>
    </row>
    <row r="757" spans="1:13" hidden="1" x14ac:dyDescent="0.35">
      <c r="A757" t="s">
        <v>17</v>
      </c>
      <c r="B757">
        <v>756</v>
      </c>
      <c r="C757" t="s">
        <v>657</v>
      </c>
      <c r="D757" t="s">
        <v>32</v>
      </c>
      <c r="E757">
        <v>2018</v>
      </c>
      <c r="F757" t="s">
        <v>138</v>
      </c>
      <c r="G757" t="s">
        <v>14</v>
      </c>
      <c r="H757" t="s">
        <v>26</v>
      </c>
      <c r="I757" t="s">
        <v>40</v>
      </c>
      <c r="J757">
        <v>0.17141731599999999</v>
      </c>
      <c r="L757">
        <v>173.07380000000001</v>
      </c>
      <c r="M757">
        <v>4.5</v>
      </c>
    </row>
    <row r="758" spans="1:13" hidden="1" x14ac:dyDescent="0.35">
      <c r="A758" t="s">
        <v>10</v>
      </c>
      <c r="B758">
        <v>757</v>
      </c>
      <c r="C758" t="s">
        <v>319</v>
      </c>
      <c r="D758" t="s">
        <v>48</v>
      </c>
      <c r="E758">
        <v>2018</v>
      </c>
      <c r="F758" t="s">
        <v>138</v>
      </c>
      <c r="G758" t="s">
        <v>14</v>
      </c>
      <c r="H758" t="s">
        <v>26</v>
      </c>
      <c r="I758" t="s">
        <v>40</v>
      </c>
      <c r="J758">
        <v>0.184359831</v>
      </c>
      <c r="L758">
        <v>172.6764</v>
      </c>
      <c r="M758">
        <v>4.5</v>
      </c>
    </row>
    <row r="759" spans="1:13" hidden="1" x14ac:dyDescent="0.35">
      <c r="A759" t="s">
        <v>10</v>
      </c>
      <c r="B759">
        <v>758</v>
      </c>
      <c r="C759" t="s">
        <v>658</v>
      </c>
      <c r="D759" t="s">
        <v>48</v>
      </c>
      <c r="E759">
        <v>2018</v>
      </c>
      <c r="F759" t="s">
        <v>138</v>
      </c>
      <c r="G759" t="s">
        <v>14</v>
      </c>
      <c r="H759" t="s">
        <v>26</v>
      </c>
      <c r="I759" t="s">
        <v>40</v>
      </c>
      <c r="J759">
        <v>0.11744283799999999</v>
      </c>
      <c r="L759">
        <v>257.73039999999997</v>
      </c>
      <c r="M759">
        <v>4.5</v>
      </c>
    </row>
    <row r="760" spans="1:13" hidden="1" x14ac:dyDescent="0.35">
      <c r="A760" t="s">
        <v>10</v>
      </c>
      <c r="B760">
        <v>759</v>
      </c>
      <c r="C760" t="s">
        <v>659</v>
      </c>
      <c r="D760" t="s">
        <v>48</v>
      </c>
      <c r="E760">
        <v>2018</v>
      </c>
      <c r="F760" t="s">
        <v>138</v>
      </c>
      <c r="G760" t="s">
        <v>14</v>
      </c>
      <c r="H760" t="s">
        <v>26</v>
      </c>
      <c r="I760" t="s">
        <v>40</v>
      </c>
      <c r="J760">
        <v>2.1471456E-2</v>
      </c>
      <c r="L760">
        <v>131.0284</v>
      </c>
      <c r="M760">
        <v>4.5</v>
      </c>
    </row>
    <row r="761" spans="1:13" hidden="1" x14ac:dyDescent="0.35">
      <c r="A761" t="s">
        <v>10</v>
      </c>
      <c r="B761">
        <v>760</v>
      </c>
      <c r="C761" t="s">
        <v>660</v>
      </c>
      <c r="D761" t="s">
        <v>48</v>
      </c>
      <c r="E761">
        <v>2018</v>
      </c>
      <c r="F761" t="s">
        <v>138</v>
      </c>
      <c r="G761" t="s">
        <v>14</v>
      </c>
      <c r="H761" t="s">
        <v>26</v>
      </c>
      <c r="I761" t="s">
        <v>40</v>
      </c>
      <c r="J761">
        <v>0.17018662800000001</v>
      </c>
      <c r="L761">
        <v>159.02619999999999</v>
      </c>
      <c r="M761">
        <v>4.5</v>
      </c>
    </row>
    <row r="762" spans="1:13" hidden="1" x14ac:dyDescent="0.35">
      <c r="A762" t="s">
        <v>35</v>
      </c>
      <c r="B762">
        <v>761</v>
      </c>
      <c r="C762" t="s">
        <v>418</v>
      </c>
      <c r="D762" t="s">
        <v>48</v>
      </c>
      <c r="E762">
        <v>2018</v>
      </c>
      <c r="F762" t="s">
        <v>138</v>
      </c>
      <c r="G762" t="s">
        <v>14</v>
      </c>
      <c r="H762" t="s">
        <v>26</v>
      </c>
      <c r="I762" t="s">
        <v>40</v>
      </c>
      <c r="J762">
        <v>5.9336763000000001E-2</v>
      </c>
      <c r="L762">
        <v>212.1902</v>
      </c>
      <c r="M762">
        <v>4.5</v>
      </c>
    </row>
    <row r="763" spans="1:13" hidden="1"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hidden="1"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hidden="1"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hidden="1"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hidden="1"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hidden="1"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hidden="1"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hidden="1"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hidden="1"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hidden="1"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hidden="1" x14ac:dyDescent="0.35">
      <c r="A773" t="s">
        <v>17</v>
      </c>
      <c r="B773">
        <v>772</v>
      </c>
      <c r="C773" t="s">
        <v>668</v>
      </c>
      <c r="D773" t="s">
        <v>12</v>
      </c>
      <c r="E773">
        <v>2016</v>
      </c>
      <c r="F773" t="s">
        <v>25</v>
      </c>
      <c r="G773" t="s">
        <v>14</v>
      </c>
      <c r="H773" t="s">
        <v>26</v>
      </c>
      <c r="I773" t="s">
        <v>16</v>
      </c>
      <c r="J773">
        <v>0</v>
      </c>
      <c r="K773">
        <v>16.75</v>
      </c>
      <c r="L773">
        <v>255.39879999999999</v>
      </c>
      <c r="M773">
        <v>4.5</v>
      </c>
    </row>
    <row r="774" spans="1:13" hidden="1"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hidden="1"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hidden="1"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hidden="1"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hidden="1"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hidden="1"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hidden="1" x14ac:dyDescent="0.35">
      <c r="A780" t="s">
        <v>17</v>
      </c>
      <c r="B780">
        <v>779</v>
      </c>
      <c r="C780" t="s">
        <v>673</v>
      </c>
      <c r="D780" t="s">
        <v>42</v>
      </c>
      <c r="E780">
        <v>2016</v>
      </c>
      <c r="F780" t="s">
        <v>25</v>
      </c>
      <c r="G780" t="s">
        <v>14</v>
      </c>
      <c r="H780" t="s">
        <v>26</v>
      </c>
      <c r="I780" t="s">
        <v>16</v>
      </c>
      <c r="J780">
        <v>2.4651269E-2</v>
      </c>
      <c r="K780">
        <v>13.15</v>
      </c>
      <c r="L780">
        <v>179.5686</v>
      </c>
      <c r="M780">
        <v>4.5</v>
      </c>
    </row>
    <row r="781" spans="1:13" hidden="1" x14ac:dyDescent="0.35">
      <c r="A781" t="s">
        <v>17</v>
      </c>
      <c r="B781">
        <v>780</v>
      </c>
      <c r="C781" t="s">
        <v>413</v>
      </c>
      <c r="D781" t="s">
        <v>42</v>
      </c>
      <c r="E781">
        <v>2016</v>
      </c>
      <c r="F781" t="s">
        <v>25</v>
      </c>
      <c r="G781" t="s">
        <v>14</v>
      </c>
      <c r="H781" t="s">
        <v>26</v>
      </c>
      <c r="I781" t="s">
        <v>16</v>
      </c>
      <c r="J781">
        <v>0</v>
      </c>
      <c r="K781">
        <v>20.2</v>
      </c>
      <c r="L781">
        <v>94.146199999999993</v>
      </c>
      <c r="M781">
        <v>4.5</v>
      </c>
    </row>
    <row r="782" spans="1:13" hidden="1"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hidden="1"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hidden="1"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hidden="1"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hidden="1"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hidden="1"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hidden="1"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hidden="1"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hidden="1"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hidden="1"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hidden="1"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hidden="1"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hidden="1"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hidden="1"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hidden="1"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hidden="1"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hidden="1"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hidden="1"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hidden="1"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hidden="1" x14ac:dyDescent="0.35">
      <c r="A801" t="s">
        <v>17</v>
      </c>
      <c r="B801">
        <v>800</v>
      </c>
      <c r="C801" t="s">
        <v>670</v>
      </c>
      <c r="D801" t="s">
        <v>19</v>
      </c>
      <c r="E801">
        <v>2015</v>
      </c>
      <c r="F801" t="s">
        <v>33</v>
      </c>
      <c r="G801" t="s">
        <v>34</v>
      </c>
      <c r="H801" t="s">
        <v>26</v>
      </c>
      <c r="I801" t="s">
        <v>16</v>
      </c>
      <c r="J801">
        <v>0</v>
      </c>
      <c r="K801">
        <v>18.2</v>
      </c>
      <c r="L801">
        <v>44.108600000000003</v>
      </c>
      <c r="M801">
        <v>4.5</v>
      </c>
    </row>
    <row r="802" spans="1:13" hidden="1" x14ac:dyDescent="0.35">
      <c r="A802" t="s">
        <v>17</v>
      </c>
      <c r="B802">
        <v>801</v>
      </c>
      <c r="C802" t="s">
        <v>686</v>
      </c>
      <c r="D802" t="s">
        <v>19</v>
      </c>
      <c r="E802">
        <v>2015</v>
      </c>
      <c r="F802" t="s">
        <v>33</v>
      </c>
      <c r="G802" t="s">
        <v>34</v>
      </c>
      <c r="H802" t="s">
        <v>26</v>
      </c>
      <c r="I802" t="s">
        <v>16</v>
      </c>
      <c r="J802">
        <v>0.113833823</v>
      </c>
      <c r="K802">
        <v>21.25</v>
      </c>
      <c r="L802">
        <v>232.83</v>
      </c>
      <c r="M802">
        <v>4.5</v>
      </c>
    </row>
    <row r="803" spans="1:13" hidden="1"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hidden="1"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hidden="1"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hidden="1"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hidden="1" x14ac:dyDescent="0.35">
      <c r="A807" t="s">
        <v>17</v>
      </c>
      <c r="B807">
        <v>806</v>
      </c>
      <c r="C807" t="s">
        <v>449</v>
      </c>
      <c r="D807" t="s">
        <v>32</v>
      </c>
      <c r="E807">
        <v>2015</v>
      </c>
      <c r="F807" t="s">
        <v>33</v>
      </c>
      <c r="G807" t="s">
        <v>34</v>
      </c>
      <c r="H807" t="s">
        <v>26</v>
      </c>
      <c r="I807" t="s">
        <v>16</v>
      </c>
      <c r="J807">
        <v>0</v>
      </c>
      <c r="K807">
        <v>4.59</v>
      </c>
      <c r="L807">
        <v>111.18600000000001</v>
      </c>
      <c r="M807">
        <v>4.5</v>
      </c>
    </row>
    <row r="808" spans="1:13" hidden="1"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hidden="1"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hidden="1"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hidden="1"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hidden="1"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hidden="1"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hidden="1"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hidden="1"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hidden="1"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hidden="1"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hidden="1" x14ac:dyDescent="0.35">
      <c r="A818" t="s">
        <v>17</v>
      </c>
      <c r="B818">
        <v>817</v>
      </c>
      <c r="C818" t="s">
        <v>693</v>
      </c>
      <c r="D818" t="s">
        <v>42</v>
      </c>
      <c r="E818">
        <v>2020</v>
      </c>
      <c r="F818" t="s">
        <v>37</v>
      </c>
      <c r="G818" t="s">
        <v>34</v>
      </c>
      <c r="H818" t="s">
        <v>30</v>
      </c>
      <c r="I818" t="s">
        <v>16</v>
      </c>
      <c r="J818">
        <v>0</v>
      </c>
      <c r="K818">
        <v>16.25</v>
      </c>
      <c r="L818">
        <v>115.2176</v>
      </c>
      <c r="M818">
        <v>4.5</v>
      </c>
    </row>
    <row r="819" spans="1:13" hidden="1"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hidden="1"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hidden="1"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hidden="1"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hidden="1"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hidden="1"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hidden="1"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hidden="1"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hidden="1"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hidden="1"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hidden="1"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hidden="1" x14ac:dyDescent="0.35">
      <c r="A830" t="s">
        <v>10</v>
      </c>
      <c r="B830">
        <v>829</v>
      </c>
      <c r="C830" t="s">
        <v>702</v>
      </c>
      <c r="D830" t="s">
        <v>67</v>
      </c>
      <c r="E830">
        <v>2020</v>
      </c>
      <c r="F830" t="s">
        <v>37</v>
      </c>
      <c r="G830" t="s">
        <v>34</v>
      </c>
      <c r="H830" t="s">
        <v>30</v>
      </c>
      <c r="I830" t="s">
        <v>16</v>
      </c>
      <c r="J830">
        <v>4.7857877E-2</v>
      </c>
      <c r="K830">
        <v>7.71</v>
      </c>
      <c r="L830">
        <v>119.7756</v>
      </c>
      <c r="M830">
        <v>4.5</v>
      </c>
    </row>
    <row r="831" spans="1:13" hidden="1"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hidden="1" x14ac:dyDescent="0.35">
      <c r="A832" t="s">
        <v>10</v>
      </c>
      <c r="B832">
        <v>831</v>
      </c>
      <c r="C832" t="s">
        <v>258</v>
      </c>
      <c r="D832" t="s">
        <v>54</v>
      </c>
      <c r="E832">
        <v>2020</v>
      </c>
      <c r="F832" t="s">
        <v>37</v>
      </c>
      <c r="G832" t="s">
        <v>34</v>
      </c>
      <c r="H832" t="s">
        <v>15</v>
      </c>
      <c r="I832" t="s">
        <v>16</v>
      </c>
      <c r="J832">
        <v>0</v>
      </c>
      <c r="K832">
        <v>5.15</v>
      </c>
      <c r="L832">
        <v>122.9388</v>
      </c>
      <c r="M832">
        <v>4.5</v>
      </c>
    </row>
    <row r="833" spans="1:13" hidden="1"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hidden="1"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hidden="1" x14ac:dyDescent="0.35">
      <c r="A835" t="s">
        <v>10</v>
      </c>
      <c r="B835">
        <v>834</v>
      </c>
      <c r="C835" t="s">
        <v>365</v>
      </c>
      <c r="D835" t="s">
        <v>48</v>
      </c>
      <c r="E835">
        <v>2020</v>
      </c>
      <c r="F835" t="s">
        <v>37</v>
      </c>
      <c r="G835" t="s">
        <v>34</v>
      </c>
      <c r="H835" t="s">
        <v>15</v>
      </c>
      <c r="I835" t="s">
        <v>16</v>
      </c>
      <c r="J835">
        <v>0</v>
      </c>
      <c r="K835">
        <v>9.6</v>
      </c>
      <c r="L835">
        <v>191.0872</v>
      </c>
      <c r="M835">
        <v>4.5</v>
      </c>
    </row>
    <row r="836" spans="1:13" hidden="1"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hidden="1" x14ac:dyDescent="0.35">
      <c r="A837" t="s">
        <v>35</v>
      </c>
      <c r="B837">
        <v>836</v>
      </c>
      <c r="C837" t="s">
        <v>704</v>
      </c>
      <c r="D837" t="s">
        <v>57</v>
      </c>
      <c r="E837">
        <v>2015</v>
      </c>
      <c r="F837" t="s">
        <v>33</v>
      </c>
      <c r="G837" t="s">
        <v>34</v>
      </c>
      <c r="H837" t="s">
        <v>15</v>
      </c>
      <c r="I837" t="s">
        <v>16</v>
      </c>
      <c r="J837">
        <v>0</v>
      </c>
      <c r="K837">
        <v>6.44</v>
      </c>
      <c r="L837">
        <v>99.87</v>
      </c>
      <c r="M837">
        <v>4.5</v>
      </c>
    </row>
    <row r="838" spans="1:13" hidden="1"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hidden="1"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hidden="1"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hidden="1"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hidden="1"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hidden="1"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hidden="1"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hidden="1"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hidden="1"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hidden="1"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hidden="1" x14ac:dyDescent="0.35">
      <c r="A848" t="s">
        <v>17</v>
      </c>
      <c r="B848">
        <v>847</v>
      </c>
      <c r="C848" t="s">
        <v>455</v>
      </c>
      <c r="D848" t="s">
        <v>48</v>
      </c>
      <c r="E848">
        <v>2017</v>
      </c>
      <c r="F848" t="s">
        <v>50</v>
      </c>
      <c r="G848" t="s">
        <v>34</v>
      </c>
      <c r="H848" t="s">
        <v>26</v>
      </c>
      <c r="I848" t="s">
        <v>16</v>
      </c>
      <c r="J848">
        <v>9.619424E-2</v>
      </c>
      <c r="K848">
        <v>12.6</v>
      </c>
      <c r="L848">
        <v>210.8612</v>
      </c>
      <c r="M848">
        <v>4.5</v>
      </c>
    </row>
    <row r="849" spans="1:13" hidden="1"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hidden="1"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hidden="1"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hidden="1" x14ac:dyDescent="0.35">
      <c r="A852" t="s">
        <v>10</v>
      </c>
      <c r="B852">
        <v>851</v>
      </c>
      <c r="C852" t="s">
        <v>710</v>
      </c>
      <c r="D852" t="s">
        <v>95</v>
      </c>
      <c r="E852">
        <v>2017</v>
      </c>
      <c r="F852" t="s">
        <v>50</v>
      </c>
      <c r="G852" t="s">
        <v>34</v>
      </c>
      <c r="H852" t="s">
        <v>26</v>
      </c>
      <c r="I852" t="s">
        <v>16</v>
      </c>
      <c r="J852">
        <v>0</v>
      </c>
      <c r="K852">
        <v>11.85</v>
      </c>
      <c r="L852">
        <v>51.266599999999997</v>
      </c>
      <c r="M852">
        <v>4.5</v>
      </c>
    </row>
    <row r="853" spans="1:13" hidden="1"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hidden="1"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hidden="1"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hidden="1"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hidden="1" x14ac:dyDescent="0.35">
      <c r="A857" t="s">
        <v>10</v>
      </c>
      <c r="B857">
        <v>856</v>
      </c>
      <c r="C857" t="s">
        <v>259</v>
      </c>
      <c r="D857" t="s">
        <v>48</v>
      </c>
      <c r="E857">
        <v>2017</v>
      </c>
      <c r="F857" t="s">
        <v>50</v>
      </c>
      <c r="G857" t="s">
        <v>34</v>
      </c>
      <c r="H857" t="s">
        <v>26</v>
      </c>
      <c r="I857" t="s">
        <v>16</v>
      </c>
      <c r="J857">
        <v>2.9006239E-2</v>
      </c>
      <c r="K857">
        <v>6.61</v>
      </c>
      <c r="L857">
        <v>186.0898</v>
      </c>
      <c r="M857">
        <v>4.5</v>
      </c>
    </row>
    <row r="858" spans="1:13" hidden="1" x14ac:dyDescent="0.35">
      <c r="A858" t="s">
        <v>10</v>
      </c>
      <c r="B858">
        <v>857</v>
      </c>
      <c r="C858" t="s">
        <v>713</v>
      </c>
      <c r="D858" t="s">
        <v>48</v>
      </c>
      <c r="E858">
        <v>2017</v>
      </c>
      <c r="F858" t="s">
        <v>50</v>
      </c>
      <c r="G858" t="s">
        <v>34</v>
      </c>
      <c r="H858" t="s">
        <v>26</v>
      </c>
      <c r="I858" t="s">
        <v>16</v>
      </c>
      <c r="J858">
        <v>0.14460413</v>
      </c>
      <c r="K858">
        <v>7.21</v>
      </c>
      <c r="L858">
        <v>102.6332</v>
      </c>
      <c r="M858">
        <v>4.5</v>
      </c>
    </row>
    <row r="859" spans="1:13" hidden="1"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hidden="1"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hidden="1"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hidden="1"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hidden="1"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hidden="1"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hidden="1"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hidden="1"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hidden="1"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hidden="1"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hidden="1"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hidden="1"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hidden="1"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hidden="1"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hidden="1"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hidden="1"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hidden="1"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hidden="1"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hidden="1"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hidden="1"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hidden="1"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hidden="1"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hidden="1"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hidden="1"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hidden="1"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hidden="1"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hidden="1"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hidden="1"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hidden="1"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hidden="1"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hidden="1"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hidden="1"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hidden="1"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hidden="1"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hidden="1"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hidden="1"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hidden="1"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hidden="1"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hidden="1"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hidden="1"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hidden="1"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hidden="1"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hidden="1"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hidden="1"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hidden="1"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hidden="1"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hidden="1"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hidden="1"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hidden="1"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hidden="1"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hidden="1"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hidden="1"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hidden="1"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hidden="1"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hidden="1"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hidden="1"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hidden="1"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hidden="1"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hidden="1"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hidden="1"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hidden="1"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hidden="1"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hidden="1"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hidden="1"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hidden="1"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hidden="1"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hidden="1"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hidden="1"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hidden="1"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hidden="1"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hidden="1"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hidden="1"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hidden="1"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hidden="1"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hidden="1"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hidden="1"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hidden="1"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hidden="1"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hidden="1"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hidden="1"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hidden="1"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hidden="1"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hidden="1"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hidden="1"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hidden="1"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hidden="1"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hidden="1"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hidden="1"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hidden="1"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hidden="1"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hidden="1"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hidden="1"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hidden="1"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hidden="1"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hidden="1"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hidden="1"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hidden="1"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hidden="1"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hidden="1"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hidden="1"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hidden="1"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hidden="1"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hidden="1"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hidden="1"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hidden="1"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hidden="1"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hidden="1"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hidden="1"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hidden="1"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hidden="1"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hidden="1"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hidden="1"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hidden="1"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hidden="1"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hidden="1"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hidden="1"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hidden="1"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hidden="1"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hidden="1"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hidden="1"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hidden="1"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hidden="1"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hidden="1"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hidden="1"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hidden="1"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hidden="1"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hidden="1"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hidden="1"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hidden="1"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hidden="1"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hidden="1"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hidden="1"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hidden="1"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hidden="1"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hidden="1"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hidden="1"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hidden="1"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hidden="1"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hidden="1"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hidden="1"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hidden="1"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hidden="1"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hidden="1"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hidden="1"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hidden="1"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hidden="1"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hidden="1"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hidden="1"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hidden="1"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hidden="1"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hidden="1"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hidden="1"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hidden="1"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hidden="1"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hidden="1"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hidden="1"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hidden="1"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hidden="1"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hidden="1"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hidden="1"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hidden="1"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hidden="1"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hidden="1"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hidden="1"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hidden="1"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hidden="1"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hidden="1"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hidden="1"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hidden="1"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hidden="1"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hidden="1"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hidden="1"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hidden="1"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hidden="1"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hidden="1"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hidden="1"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hidden="1"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hidden="1"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hidden="1"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hidden="1"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hidden="1"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hidden="1"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hidden="1"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hidden="1"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hidden="1"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hidden="1"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hidden="1"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hidden="1"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hidden="1"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hidden="1"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hidden="1"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hidden="1"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hidden="1"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hidden="1"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hidden="1"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hidden="1"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hidden="1"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hidden="1"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hidden="1"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hidden="1"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hidden="1"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hidden="1"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hidden="1"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hidden="1"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hidden="1"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hidden="1"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hidden="1"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hidden="1"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hidden="1"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hidden="1"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hidden="1"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hidden="1"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hidden="1"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hidden="1"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hidden="1"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hidden="1"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hidden="1"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hidden="1"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hidden="1"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hidden="1"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hidden="1"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hidden="1"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hidden="1"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hidden="1"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hidden="1"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hidden="1"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hidden="1"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hidden="1"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hidden="1"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hidden="1"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hidden="1"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hidden="1"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hidden="1"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hidden="1"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hidden="1"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hidden="1"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hidden="1"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hidden="1"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hidden="1"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hidden="1"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hidden="1"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hidden="1"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hidden="1"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hidden="1"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hidden="1"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hidden="1"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hidden="1"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hidden="1"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hidden="1"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hidden="1"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hidden="1"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hidden="1"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hidden="1"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hidden="1"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hidden="1"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hidden="1"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hidden="1"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hidden="1"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hidden="1"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hidden="1"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hidden="1"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hidden="1"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hidden="1"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hidden="1"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hidden="1"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hidden="1"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hidden="1"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hidden="1"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hidden="1"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hidden="1"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hidden="1"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hidden="1"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hidden="1"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hidden="1"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hidden="1"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hidden="1"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hidden="1"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hidden="1"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hidden="1"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hidden="1"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hidden="1"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hidden="1"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hidden="1"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hidden="1"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hidden="1"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hidden="1"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hidden="1"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hidden="1"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hidden="1"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hidden="1"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hidden="1"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hidden="1"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hidden="1"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hidden="1"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hidden="1"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hidden="1"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hidden="1"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hidden="1" x14ac:dyDescent="0.35">
      <c r="A1408" t="s">
        <v>10</v>
      </c>
      <c r="B1408">
        <v>1407</v>
      </c>
      <c r="C1408" t="s">
        <v>421</v>
      </c>
      <c r="D1408" t="s">
        <v>95</v>
      </c>
      <c r="E1408">
        <v>2012</v>
      </c>
      <c r="F1408" t="s">
        <v>13</v>
      </c>
      <c r="G1408" t="s">
        <v>14</v>
      </c>
      <c r="H1408" t="s">
        <v>15</v>
      </c>
      <c r="I1408" t="s">
        <v>16</v>
      </c>
      <c r="J1408">
        <v>0</v>
      </c>
      <c r="K1408">
        <v>6.78</v>
      </c>
      <c r="L1408">
        <v>95.012</v>
      </c>
      <c r="M1408">
        <v>4.3</v>
      </c>
    </row>
    <row r="1409" spans="1:13" hidden="1"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hidden="1"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hidden="1"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hidden="1"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hidden="1"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hidden="1"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hidden="1"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hidden="1"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hidden="1"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hidden="1"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hidden="1"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hidden="1"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hidden="1"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hidden="1"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hidden="1"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hidden="1"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hidden="1"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hidden="1"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hidden="1"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hidden="1"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hidden="1"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hidden="1"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hidden="1"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hidden="1"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hidden="1"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hidden="1"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hidden="1"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hidden="1"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hidden="1"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hidden="1"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hidden="1" x14ac:dyDescent="0.35">
      <c r="A1439" t="s">
        <v>17</v>
      </c>
      <c r="B1439">
        <v>1438</v>
      </c>
      <c r="C1439" t="s">
        <v>632</v>
      </c>
      <c r="D1439" t="s">
        <v>95</v>
      </c>
      <c r="E1439">
        <v>2018</v>
      </c>
      <c r="F1439" t="s">
        <v>138</v>
      </c>
      <c r="G1439" t="s">
        <v>14</v>
      </c>
      <c r="H1439" t="s">
        <v>26</v>
      </c>
      <c r="I1439" t="s">
        <v>40</v>
      </c>
      <c r="J1439">
        <v>0.208987123</v>
      </c>
      <c r="L1439">
        <v>106.0596</v>
      </c>
      <c r="M1439">
        <v>4.3</v>
      </c>
    </row>
    <row r="1440" spans="1:13" hidden="1"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hidden="1"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hidden="1"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hidden="1" x14ac:dyDescent="0.35">
      <c r="A1443" t="s">
        <v>17</v>
      </c>
      <c r="B1443">
        <v>1442</v>
      </c>
      <c r="C1443" t="s">
        <v>1018</v>
      </c>
      <c r="D1443" t="s">
        <v>24</v>
      </c>
      <c r="E1443">
        <v>2018</v>
      </c>
      <c r="F1443" t="s">
        <v>138</v>
      </c>
      <c r="G1443" t="s">
        <v>14</v>
      </c>
      <c r="H1443" t="s">
        <v>26</v>
      </c>
      <c r="I1443" t="s">
        <v>40</v>
      </c>
      <c r="J1443">
        <v>0</v>
      </c>
      <c r="L1443">
        <v>109.9254</v>
      </c>
      <c r="M1443">
        <v>4.3</v>
      </c>
    </row>
    <row r="1444" spans="1:13" hidden="1"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hidden="1"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hidden="1"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hidden="1"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hidden="1" x14ac:dyDescent="0.35">
      <c r="A1448" t="s">
        <v>17</v>
      </c>
      <c r="B1448">
        <v>1447</v>
      </c>
      <c r="C1448" t="s">
        <v>991</v>
      </c>
      <c r="D1448" t="s">
        <v>19</v>
      </c>
      <c r="E1448">
        <v>2018</v>
      </c>
      <c r="F1448" t="s">
        <v>138</v>
      </c>
      <c r="G1448" t="s">
        <v>14</v>
      </c>
      <c r="H1448" t="s">
        <v>26</v>
      </c>
      <c r="I1448" t="s">
        <v>40</v>
      </c>
      <c r="J1448">
        <v>0</v>
      </c>
      <c r="L1448">
        <v>40.347999999999999</v>
      </c>
      <c r="M1448">
        <v>4.3</v>
      </c>
    </row>
    <row r="1449" spans="1:13" hidden="1"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hidden="1"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hidden="1"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hidden="1"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hidden="1"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hidden="1" x14ac:dyDescent="0.35">
      <c r="A1454" t="s">
        <v>17</v>
      </c>
      <c r="B1454">
        <v>1453</v>
      </c>
      <c r="C1454" t="s">
        <v>1023</v>
      </c>
      <c r="D1454" t="s">
        <v>42</v>
      </c>
      <c r="E1454">
        <v>2018</v>
      </c>
      <c r="F1454" t="s">
        <v>138</v>
      </c>
      <c r="G1454" t="s">
        <v>14</v>
      </c>
      <c r="H1454" t="s">
        <v>26</v>
      </c>
      <c r="I1454" t="s">
        <v>40</v>
      </c>
      <c r="J1454">
        <v>0.13027716</v>
      </c>
      <c r="L1454">
        <v>228.001</v>
      </c>
      <c r="M1454">
        <v>4.3</v>
      </c>
    </row>
    <row r="1455" spans="1:13" hidden="1"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hidden="1"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hidden="1"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hidden="1"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hidden="1"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hidden="1"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hidden="1"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hidden="1"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hidden="1" x14ac:dyDescent="0.35">
      <c r="A1463" t="s">
        <v>10</v>
      </c>
      <c r="B1463">
        <v>1462</v>
      </c>
      <c r="C1463" t="s">
        <v>701</v>
      </c>
      <c r="D1463" t="s">
        <v>67</v>
      </c>
      <c r="E1463">
        <v>2018</v>
      </c>
      <c r="F1463" t="s">
        <v>138</v>
      </c>
      <c r="G1463" t="s">
        <v>14</v>
      </c>
      <c r="H1463" t="s">
        <v>26</v>
      </c>
      <c r="I1463" t="s">
        <v>40</v>
      </c>
      <c r="J1463">
        <v>0</v>
      </c>
      <c r="L1463">
        <v>55.9298</v>
      </c>
      <c r="M1463">
        <v>4.3</v>
      </c>
    </row>
    <row r="1464" spans="1:13" hidden="1"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hidden="1"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hidden="1"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hidden="1"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hidden="1"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hidden="1"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hidden="1"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hidden="1" x14ac:dyDescent="0.35">
      <c r="A1471" t="s">
        <v>10</v>
      </c>
      <c r="B1471">
        <v>1470</v>
      </c>
      <c r="C1471" t="s">
        <v>810</v>
      </c>
      <c r="D1471" t="s">
        <v>48</v>
      </c>
      <c r="E1471">
        <v>2018</v>
      </c>
      <c r="F1471" t="s">
        <v>138</v>
      </c>
      <c r="G1471" t="s">
        <v>14</v>
      </c>
      <c r="H1471" t="s">
        <v>26</v>
      </c>
      <c r="I1471" t="s">
        <v>40</v>
      </c>
      <c r="J1471">
        <v>7.8758649E-2</v>
      </c>
      <c r="L1471">
        <v>103.0016</v>
      </c>
      <c r="M1471">
        <v>4.3</v>
      </c>
    </row>
    <row r="1472" spans="1:13" hidden="1"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hidden="1"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hidden="1"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hidden="1"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hidden="1"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hidden="1"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hidden="1"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hidden="1"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hidden="1"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hidden="1"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hidden="1"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hidden="1"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hidden="1"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hidden="1"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hidden="1"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hidden="1"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hidden="1"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hidden="1"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hidden="1"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hidden="1"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hidden="1"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hidden="1"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hidden="1"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hidden="1"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hidden="1"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hidden="1"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hidden="1"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hidden="1"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hidden="1"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hidden="1"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hidden="1"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hidden="1"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hidden="1"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hidden="1"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hidden="1"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hidden="1"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hidden="1"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hidden="1"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hidden="1"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hidden="1"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hidden="1"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hidden="1"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hidden="1"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hidden="1"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hidden="1"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hidden="1"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hidden="1"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hidden="1"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hidden="1"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hidden="1"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hidden="1"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hidden="1"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hidden="1"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hidden="1"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hidden="1"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hidden="1"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hidden="1"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hidden="1"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hidden="1"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hidden="1"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hidden="1"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hidden="1"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hidden="1"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hidden="1"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hidden="1"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hidden="1"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hidden="1"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hidden="1"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hidden="1"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hidden="1"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hidden="1"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hidden="1"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hidden="1"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hidden="1"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hidden="1"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hidden="1"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hidden="1"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hidden="1"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hidden="1"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hidden="1"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hidden="1"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hidden="1"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hidden="1"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hidden="1"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hidden="1"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hidden="1"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hidden="1"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hidden="1"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hidden="1"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hidden="1"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hidden="1"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hidden="1"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hidden="1"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hidden="1"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hidden="1"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hidden="1"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hidden="1"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hidden="1"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hidden="1"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hidden="1"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hidden="1"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hidden="1"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hidden="1"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hidden="1"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hidden="1"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hidden="1"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hidden="1"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hidden="1"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hidden="1"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hidden="1"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hidden="1"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hidden="1"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hidden="1"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hidden="1"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hidden="1"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hidden="1"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hidden="1"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hidden="1"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hidden="1"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hidden="1"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hidden="1"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hidden="1"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hidden="1"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hidden="1"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hidden="1"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hidden="1"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hidden="1"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hidden="1"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hidden="1"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hidden="1"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hidden="1"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hidden="1"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hidden="1"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hidden="1"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hidden="1"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hidden="1"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hidden="1"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hidden="1"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hidden="1"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hidden="1"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hidden="1"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hidden="1"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hidden="1"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hidden="1"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hidden="1"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hidden="1"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hidden="1"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hidden="1"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hidden="1"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hidden="1"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hidden="1"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hidden="1"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hidden="1"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hidden="1"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hidden="1"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hidden="1"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hidden="1"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hidden="1"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hidden="1"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hidden="1"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hidden="1"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hidden="1"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hidden="1"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hidden="1"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hidden="1"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hidden="1"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hidden="1"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hidden="1"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hidden="1"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hidden="1"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hidden="1"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hidden="1"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hidden="1"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hidden="1"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hidden="1"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hidden="1"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hidden="1"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hidden="1"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hidden="1"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hidden="1"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hidden="1"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hidden="1"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hidden="1"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hidden="1"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hidden="1"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hidden="1"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hidden="1"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hidden="1"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hidden="1"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hidden="1"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hidden="1"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hidden="1"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hidden="1"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hidden="1"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hidden="1"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hidden="1"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hidden="1"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hidden="1"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hidden="1"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hidden="1"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hidden="1"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hidden="1"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hidden="1"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hidden="1"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hidden="1"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hidden="1"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hidden="1"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hidden="1"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hidden="1"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hidden="1"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hidden="1"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hidden="1"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hidden="1"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hidden="1"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hidden="1"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hidden="1"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hidden="1"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hidden="1"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hidden="1"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hidden="1"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hidden="1"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hidden="1"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hidden="1"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hidden="1"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hidden="1"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hidden="1"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hidden="1"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hidden="1"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hidden="1"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hidden="1"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hidden="1"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hidden="1"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hidden="1"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hidden="1"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hidden="1"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hidden="1"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hidden="1"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hidden="1"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hidden="1"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hidden="1"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hidden="1"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hidden="1"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hidden="1"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hidden="1"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hidden="1"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hidden="1"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hidden="1"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hidden="1"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hidden="1"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hidden="1"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hidden="1"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hidden="1"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hidden="1"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hidden="1"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hidden="1"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hidden="1"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hidden="1"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hidden="1"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hidden="1"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hidden="1"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hidden="1"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hidden="1"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hidden="1"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hidden="1"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hidden="1"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hidden="1"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hidden="1"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hidden="1"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hidden="1"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hidden="1"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hidden="1"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hidden="1"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hidden="1"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hidden="1"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hidden="1"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hidden="1"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hidden="1"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hidden="1" x14ac:dyDescent="0.35">
      <c r="A2018" t="s">
        <v>10</v>
      </c>
      <c r="B2018">
        <v>2017</v>
      </c>
      <c r="C2018" t="s">
        <v>1218</v>
      </c>
      <c r="D2018" t="s">
        <v>28</v>
      </c>
      <c r="E2018">
        <v>2018</v>
      </c>
      <c r="F2018" t="s">
        <v>138</v>
      </c>
      <c r="G2018" t="s">
        <v>14</v>
      </c>
      <c r="H2018" t="s">
        <v>26</v>
      </c>
      <c r="I2018" t="s">
        <v>40</v>
      </c>
      <c r="J2018">
        <v>0</v>
      </c>
      <c r="L2018">
        <v>160.69200000000001</v>
      </c>
      <c r="M2018">
        <v>4.2</v>
      </c>
    </row>
    <row r="2019" spans="1:13" hidden="1"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hidden="1"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hidden="1"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hidden="1"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hidden="1"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hidden="1"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hidden="1"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hidden="1"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hidden="1" x14ac:dyDescent="0.35">
      <c r="A2028" t="s">
        <v>17</v>
      </c>
      <c r="B2028">
        <v>2027</v>
      </c>
      <c r="C2028" t="s">
        <v>753</v>
      </c>
      <c r="D2028" t="s">
        <v>42</v>
      </c>
      <c r="E2028">
        <v>2018</v>
      </c>
      <c r="F2028" t="s">
        <v>138</v>
      </c>
      <c r="G2028" t="s">
        <v>14</v>
      </c>
      <c r="H2028" t="s">
        <v>26</v>
      </c>
      <c r="I2028" t="s">
        <v>40</v>
      </c>
      <c r="J2028">
        <v>0.164864915</v>
      </c>
      <c r="L2028">
        <v>255.2698</v>
      </c>
      <c r="M2028">
        <v>4.2</v>
      </c>
    </row>
    <row r="2029" spans="1:13" hidden="1"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hidden="1"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hidden="1"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hidden="1"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hidden="1"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hidden="1"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hidden="1"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hidden="1"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hidden="1"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hidden="1"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hidden="1"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hidden="1"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hidden="1"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hidden="1"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hidden="1"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hidden="1"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hidden="1"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hidden="1"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hidden="1"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hidden="1"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hidden="1"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hidden="1"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hidden="1"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hidden="1"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hidden="1"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hidden="1"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hidden="1"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hidden="1"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hidden="1"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hidden="1"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hidden="1"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hidden="1"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hidden="1"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hidden="1"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hidden="1"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hidden="1"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hidden="1"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hidden="1"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hidden="1"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hidden="1"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hidden="1"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hidden="1"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hidden="1"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hidden="1"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hidden="1"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hidden="1"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hidden="1"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hidden="1"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hidden="1"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hidden="1"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hidden="1"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hidden="1"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hidden="1"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hidden="1"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hidden="1"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hidden="1"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hidden="1"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hidden="1"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hidden="1"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hidden="1"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hidden="1"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hidden="1"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hidden="1"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hidden="1"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hidden="1"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hidden="1"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hidden="1"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hidden="1"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hidden="1"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hidden="1"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hidden="1"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hidden="1"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hidden="1"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hidden="1"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hidden="1"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hidden="1"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hidden="1"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hidden="1"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hidden="1"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hidden="1"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hidden="1"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hidden="1"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hidden="1"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hidden="1"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hidden="1"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hidden="1" x14ac:dyDescent="0.35">
      <c r="A2127" t="s">
        <v>17</v>
      </c>
      <c r="B2127">
        <v>2126</v>
      </c>
      <c r="C2127" t="s">
        <v>705</v>
      </c>
      <c r="D2127" t="s">
        <v>28</v>
      </c>
      <c r="E2127">
        <v>2018</v>
      </c>
      <c r="F2127" t="s">
        <v>138</v>
      </c>
      <c r="G2127" t="s">
        <v>14</v>
      </c>
      <c r="H2127" t="s">
        <v>26</v>
      </c>
      <c r="I2127" t="s">
        <v>40</v>
      </c>
      <c r="J2127">
        <v>0.137539574</v>
      </c>
      <c r="L2127">
        <v>38.8506</v>
      </c>
      <c r="M2127">
        <v>4.2</v>
      </c>
    </row>
    <row r="2128" spans="1:13" hidden="1" x14ac:dyDescent="0.35">
      <c r="A2128" t="s">
        <v>17</v>
      </c>
      <c r="B2128">
        <v>2127</v>
      </c>
      <c r="C2128" t="s">
        <v>163</v>
      </c>
      <c r="D2128" t="s">
        <v>28</v>
      </c>
      <c r="E2128">
        <v>2018</v>
      </c>
      <c r="F2128" t="s">
        <v>138</v>
      </c>
      <c r="G2128" t="s">
        <v>14</v>
      </c>
      <c r="H2128" t="s">
        <v>26</v>
      </c>
      <c r="I2128" t="s">
        <v>40</v>
      </c>
      <c r="J2128">
        <v>1.8275994E-2</v>
      </c>
      <c r="L2128">
        <v>115.2808</v>
      </c>
      <c r="M2128">
        <v>4.2</v>
      </c>
    </row>
    <row r="2129" spans="1:13" hidden="1" x14ac:dyDescent="0.35">
      <c r="A2129" t="s">
        <v>17</v>
      </c>
      <c r="B2129">
        <v>2128</v>
      </c>
      <c r="C2129" t="s">
        <v>944</v>
      </c>
      <c r="D2129" t="s">
        <v>28</v>
      </c>
      <c r="E2129">
        <v>2018</v>
      </c>
      <c r="F2129" t="s">
        <v>138</v>
      </c>
      <c r="G2129" t="s">
        <v>14</v>
      </c>
      <c r="H2129" t="s">
        <v>26</v>
      </c>
      <c r="I2129" t="s">
        <v>40</v>
      </c>
      <c r="J2129">
        <v>3.1069203E-2</v>
      </c>
      <c r="L2129">
        <v>179.6686</v>
      </c>
      <c r="M2129">
        <v>4.2</v>
      </c>
    </row>
    <row r="2130" spans="1:13" hidden="1"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hidden="1" x14ac:dyDescent="0.35">
      <c r="A2131" t="s">
        <v>17</v>
      </c>
      <c r="B2131">
        <v>2130</v>
      </c>
      <c r="C2131" t="s">
        <v>1144</v>
      </c>
      <c r="D2131" t="s">
        <v>24</v>
      </c>
      <c r="E2131">
        <v>2018</v>
      </c>
      <c r="F2131" t="s">
        <v>138</v>
      </c>
      <c r="G2131" t="s">
        <v>14</v>
      </c>
      <c r="H2131" t="s">
        <v>26</v>
      </c>
      <c r="I2131" t="s">
        <v>40</v>
      </c>
      <c r="J2131">
        <v>0</v>
      </c>
      <c r="L2131">
        <v>98.241</v>
      </c>
      <c r="M2131">
        <v>4.2</v>
      </c>
    </row>
    <row r="2132" spans="1:13" hidden="1"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hidden="1"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hidden="1"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hidden="1"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hidden="1"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hidden="1"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hidden="1"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hidden="1"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hidden="1" x14ac:dyDescent="0.35">
      <c r="A2140" t="s">
        <v>17</v>
      </c>
      <c r="B2140">
        <v>2139</v>
      </c>
      <c r="C2140" t="s">
        <v>281</v>
      </c>
      <c r="D2140" t="s">
        <v>32</v>
      </c>
      <c r="E2140">
        <v>2018</v>
      </c>
      <c r="F2140" t="s">
        <v>138</v>
      </c>
      <c r="G2140" t="s">
        <v>14</v>
      </c>
      <c r="H2140" t="s">
        <v>26</v>
      </c>
      <c r="I2140" t="s">
        <v>40</v>
      </c>
      <c r="J2140">
        <v>0.124448295</v>
      </c>
      <c r="L2140">
        <v>112.0518</v>
      </c>
      <c r="M2140">
        <v>4.2</v>
      </c>
    </row>
    <row r="2141" spans="1:13" hidden="1"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hidden="1"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hidden="1" x14ac:dyDescent="0.35">
      <c r="A2143" t="s">
        <v>10</v>
      </c>
      <c r="B2143">
        <v>2142</v>
      </c>
      <c r="C2143" t="s">
        <v>955</v>
      </c>
      <c r="D2143" t="s">
        <v>67</v>
      </c>
      <c r="E2143">
        <v>2018</v>
      </c>
      <c r="F2143" t="s">
        <v>138</v>
      </c>
      <c r="G2143" t="s">
        <v>14</v>
      </c>
      <c r="H2143" t="s">
        <v>26</v>
      </c>
      <c r="I2143" t="s">
        <v>40</v>
      </c>
      <c r="J2143">
        <v>0.168901843</v>
      </c>
      <c r="L2143">
        <v>43.4086</v>
      </c>
      <c r="M2143">
        <v>4.2</v>
      </c>
    </row>
    <row r="2144" spans="1:13" hidden="1"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hidden="1"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hidden="1"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hidden="1"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hidden="1" x14ac:dyDescent="0.35">
      <c r="A2148" t="s">
        <v>10</v>
      </c>
      <c r="B2148">
        <v>2147</v>
      </c>
      <c r="C2148" t="s">
        <v>399</v>
      </c>
      <c r="D2148" t="s">
        <v>12</v>
      </c>
      <c r="E2148">
        <v>2018</v>
      </c>
      <c r="F2148" t="s">
        <v>138</v>
      </c>
      <c r="G2148" t="s">
        <v>14</v>
      </c>
      <c r="H2148" t="s">
        <v>26</v>
      </c>
      <c r="I2148" t="s">
        <v>40</v>
      </c>
      <c r="J2148">
        <v>0.11173569</v>
      </c>
      <c r="L2148">
        <v>115.9492</v>
      </c>
      <c r="M2148">
        <v>4.2</v>
      </c>
    </row>
    <row r="2149" spans="1:13" hidden="1"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hidden="1"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hidden="1" x14ac:dyDescent="0.35">
      <c r="A2151" t="s">
        <v>10</v>
      </c>
      <c r="B2151">
        <v>2150</v>
      </c>
      <c r="C2151" t="s">
        <v>1209</v>
      </c>
      <c r="D2151" t="s">
        <v>54</v>
      </c>
      <c r="E2151">
        <v>2018</v>
      </c>
      <c r="F2151" t="s">
        <v>138</v>
      </c>
      <c r="G2151" t="s">
        <v>14</v>
      </c>
      <c r="H2151" t="s">
        <v>26</v>
      </c>
      <c r="I2151" t="s">
        <v>40</v>
      </c>
      <c r="J2151">
        <v>0.133279499</v>
      </c>
      <c r="L2151">
        <v>112.6202</v>
      </c>
      <c r="M2151">
        <v>4.2</v>
      </c>
    </row>
    <row r="2152" spans="1:13" hidden="1"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hidden="1"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hidden="1"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hidden="1"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hidden="1"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hidden="1"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hidden="1"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hidden="1"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hidden="1"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hidden="1"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hidden="1"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hidden="1"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hidden="1"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hidden="1"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hidden="1"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hidden="1"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hidden="1"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hidden="1"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hidden="1"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hidden="1"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hidden="1"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hidden="1"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hidden="1"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hidden="1"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hidden="1"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hidden="1"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hidden="1"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hidden="1"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hidden="1"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hidden="1"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hidden="1"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hidden="1"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hidden="1"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hidden="1"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hidden="1"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hidden="1"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hidden="1"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hidden="1"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hidden="1"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hidden="1"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hidden="1"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hidden="1"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hidden="1"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hidden="1"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hidden="1"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hidden="1"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hidden="1"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hidden="1"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hidden="1"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hidden="1"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hidden="1"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hidden="1"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hidden="1"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hidden="1"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hidden="1"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hidden="1"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hidden="1"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hidden="1"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hidden="1"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hidden="1"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hidden="1"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hidden="1"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hidden="1"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hidden="1"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hidden="1"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hidden="1"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hidden="1"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hidden="1"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hidden="1"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hidden="1"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hidden="1"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hidden="1"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hidden="1"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hidden="1"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hidden="1"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hidden="1"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hidden="1"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hidden="1"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hidden="1"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hidden="1"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hidden="1"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hidden="1"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hidden="1"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hidden="1"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hidden="1"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hidden="1"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hidden="1"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hidden="1"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hidden="1"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hidden="1"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hidden="1"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hidden="1"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hidden="1"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hidden="1"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hidden="1"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hidden="1"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hidden="1"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hidden="1"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hidden="1"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hidden="1"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hidden="1"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hidden="1"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hidden="1"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hidden="1"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hidden="1"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hidden="1"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hidden="1"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hidden="1"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hidden="1"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hidden="1"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hidden="1"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hidden="1"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hidden="1"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hidden="1"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hidden="1"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hidden="1"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hidden="1"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hidden="1"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hidden="1"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hidden="1"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hidden="1"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hidden="1"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hidden="1"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hidden="1"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hidden="1"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hidden="1"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hidden="1"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hidden="1"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hidden="1"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hidden="1"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hidden="1"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hidden="1"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hidden="1"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hidden="1"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hidden="1"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hidden="1"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hidden="1"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hidden="1"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hidden="1"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hidden="1"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hidden="1"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hidden="1"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hidden="1"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hidden="1"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hidden="1"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hidden="1"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hidden="1"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hidden="1"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hidden="1"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hidden="1"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hidden="1"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hidden="1"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hidden="1"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hidden="1"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hidden="1"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hidden="1"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hidden="1"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hidden="1"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hidden="1"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hidden="1"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hidden="1"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hidden="1"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hidden="1"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hidden="1"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hidden="1"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hidden="1"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hidden="1"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hidden="1"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hidden="1"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hidden="1"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hidden="1"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hidden="1"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hidden="1"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hidden="1"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hidden="1"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hidden="1"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hidden="1"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hidden="1"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hidden="1"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hidden="1"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hidden="1"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hidden="1"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hidden="1"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hidden="1"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hidden="1"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hidden="1"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hidden="1"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hidden="1"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hidden="1"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hidden="1"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hidden="1"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hidden="1"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hidden="1"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hidden="1"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hidden="1"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hidden="1"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hidden="1"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hidden="1"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hidden="1"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hidden="1"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hidden="1"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hidden="1"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hidden="1"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hidden="1"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hidden="1"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hidden="1"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hidden="1"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hidden="1"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hidden="1"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hidden="1"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hidden="1"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hidden="1"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hidden="1"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hidden="1"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hidden="1"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hidden="1"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hidden="1"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hidden="1"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hidden="1"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hidden="1"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hidden="1"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hidden="1"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hidden="1"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hidden="1"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hidden="1"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hidden="1"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hidden="1"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hidden="1"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hidden="1"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hidden="1"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hidden="1"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hidden="1"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hidden="1"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hidden="1"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hidden="1"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hidden="1"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hidden="1"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hidden="1"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hidden="1"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hidden="1"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hidden="1"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hidden="1"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hidden="1"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hidden="1"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hidden="1"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hidden="1"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hidden="1"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hidden="1"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hidden="1"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hidden="1"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hidden="1"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hidden="1"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hidden="1"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hidden="1"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hidden="1"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hidden="1"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hidden="1"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hidden="1"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hidden="1"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hidden="1"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hidden="1"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hidden="1"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hidden="1"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hidden="1"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hidden="1"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hidden="1"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hidden="1"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hidden="1"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hidden="1"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hidden="1"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hidden="1"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hidden="1"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hidden="1"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hidden="1"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hidden="1"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hidden="1"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hidden="1"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hidden="1"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hidden="1"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hidden="1"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hidden="1"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hidden="1"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hidden="1"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hidden="1"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hidden="1"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hidden="1"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hidden="1"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hidden="1"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hidden="1"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hidden="1"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hidden="1"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hidden="1"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hidden="1"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hidden="1"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hidden="1"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hidden="1"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hidden="1"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hidden="1"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hidden="1"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hidden="1"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hidden="1"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hidden="1"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hidden="1"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hidden="1"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hidden="1"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hidden="1"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hidden="1"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hidden="1"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hidden="1"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hidden="1"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hidden="1"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hidden="1"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hidden="1"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hidden="1"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hidden="1"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hidden="1"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hidden="1"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hidden="1"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hidden="1"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hidden="1"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hidden="1"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hidden="1"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hidden="1"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hidden="1"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hidden="1"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hidden="1"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hidden="1"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hidden="1"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hidden="1"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hidden="1"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hidden="1"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hidden="1"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hidden="1"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hidden="1"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hidden="1"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hidden="1"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hidden="1"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hidden="1"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hidden="1"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hidden="1"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hidden="1"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hidden="1"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hidden="1"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hidden="1"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hidden="1"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hidden="1"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hidden="1"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hidden="1"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hidden="1"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hidden="1"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hidden="1"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hidden="1"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hidden="1"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hidden="1"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hidden="1"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hidden="1"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hidden="1"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hidden="1"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hidden="1"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hidden="1"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hidden="1"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hidden="1"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hidden="1"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hidden="1"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hidden="1"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hidden="1"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hidden="1"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hidden="1"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hidden="1"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hidden="1"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hidden="1"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hidden="1"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hidden="1"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hidden="1"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hidden="1"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hidden="1"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hidden="1"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hidden="1"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hidden="1"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hidden="1"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hidden="1"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hidden="1"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hidden="1"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hidden="1"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hidden="1"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hidden="1"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hidden="1"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hidden="1"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hidden="1"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hidden="1"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hidden="1"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hidden="1"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hidden="1"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hidden="1"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hidden="1"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hidden="1"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hidden="1"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hidden="1"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hidden="1"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hidden="1"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hidden="1"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hidden="1"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hidden="1"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hidden="1"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hidden="1"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hidden="1"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hidden="1"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hidden="1"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hidden="1"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hidden="1"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hidden="1"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hidden="1"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hidden="1"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hidden="1"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hidden="1"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hidden="1"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hidden="1"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hidden="1"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hidden="1"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hidden="1"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hidden="1"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hidden="1"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hidden="1"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hidden="1"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hidden="1"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hidden="1"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hidden="1"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hidden="1"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hidden="1"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hidden="1"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hidden="1"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hidden="1"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hidden="1"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hidden="1"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hidden="1"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hidden="1"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hidden="1"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hidden="1"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hidden="1"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hidden="1"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hidden="1"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hidden="1"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hidden="1"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hidden="1"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hidden="1"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hidden="1"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hidden="1"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hidden="1"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hidden="1"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hidden="1"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hidden="1"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hidden="1"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hidden="1"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hidden="1"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hidden="1"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hidden="1"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hidden="1"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hidden="1"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hidden="1"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hidden="1"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hidden="1"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hidden="1"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hidden="1"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hidden="1"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hidden="1"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hidden="1"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hidden="1"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hidden="1"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hidden="1"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hidden="1"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hidden="1"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hidden="1"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hidden="1"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hidden="1"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hidden="1"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hidden="1"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hidden="1"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hidden="1"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hidden="1"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hidden="1"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hidden="1"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hidden="1"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hidden="1"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hidden="1"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hidden="1"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hidden="1"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hidden="1"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hidden="1"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hidden="1"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hidden="1"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hidden="1"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hidden="1"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hidden="1"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hidden="1"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hidden="1"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hidden="1"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hidden="1"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hidden="1"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hidden="1"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hidden="1"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hidden="1"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hidden="1"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hidden="1"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hidden="1"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hidden="1"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hidden="1"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hidden="1"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hidden="1"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hidden="1"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hidden="1"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hidden="1"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hidden="1"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hidden="1"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hidden="1"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hidden="1"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hidden="1"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hidden="1"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hidden="1"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hidden="1"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hidden="1"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hidden="1"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hidden="1"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hidden="1"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hidden="1"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hidden="1"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hidden="1"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hidden="1"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hidden="1"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hidden="1"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hidden="1"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hidden="1"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hidden="1"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hidden="1"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hidden="1"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hidden="1"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hidden="1"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hidden="1"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hidden="1"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hidden="1"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hidden="1"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hidden="1"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hidden="1"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hidden="1"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hidden="1"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hidden="1"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hidden="1"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hidden="1"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hidden="1"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hidden="1"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hidden="1"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hidden="1"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hidden="1"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hidden="1"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hidden="1"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hidden="1"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hidden="1"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hidden="1"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hidden="1"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hidden="1"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hidden="1"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hidden="1"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hidden="1"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hidden="1"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hidden="1"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hidden="1"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hidden="1"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hidden="1"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hidden="1"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hidden="1"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hidden="1"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hidden="1"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hidden="1"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hidden="1"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hidden="1"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hidden="1"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hidden="1"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hidden="1"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hidden="1"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hidden="1"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hidden="1"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hidden="1"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hidden="1"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hidden="1"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hidden="1"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hidden="1"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hidden="1"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hidden="1"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hidden="1"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hidden="1"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hidden="1"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hidden="1"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hidden="1"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hidden="1"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hidden="1"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hidden="1"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hidden="1"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hidden="1"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hidden="1"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hidden="1"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hidden="1"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hidden="1"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hidden="1"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hidden="1"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hidden="1"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hidden="1"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hidden="1"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hidden="1"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hidden="1"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hidden="1"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hidden="1"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hidden="1"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hidden="1"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hidden="1"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hidden="1"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hidden="1"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hidden="1"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hidden="1"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hidden="1"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hidden="1"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hidden="1"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hidden="1"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hidden="1"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hidden="1"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hidden="1"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hidden="1"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hidden="1"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hidden="1"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hidden="1"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hidden="1"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hidden="1"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hidden="1"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hidden="1"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hidden="1"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hidden="1"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hidden="1"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hidden="1"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hidden="1"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hidden="1"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hidden="1"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hidden="1"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hidden="1"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hidden="1"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hidden="1"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hidden="1"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hidden="1"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hidden="1"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hidden="1"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hidden="1"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hidden="1"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hidden="1"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hidden="1"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hidden="1"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hidden="1"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hidden="1"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hidden="1"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hidden="1"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hidden="1"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hidden="1"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hidden="1"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hidden="1"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hidden="1"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hidden="1"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hidden="1"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hidden="1"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hidden="1"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hidden="1"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hidden="1"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hidden="1"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hidden="1"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hidden="1"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hidden="1"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hidden="1"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hidden="1"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hidden="1"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hidden="1"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hidden="1"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hidden="1"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hidden="1"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hidden="1"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hidden="1"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hidden="1"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hidden="1"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hidden="1"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hidden="1"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hidden="1"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hidden="1"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hidden="1"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hidden="1"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hidden="1"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hidden="1"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hidden="1"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hidden="1"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hidden="1"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hidden="1"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hidden="1"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hidden="1"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hidden="1"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hidden="1"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hidden="1"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hidden="1"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hidden="1"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hidden="1"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hidden="1"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hidden="1"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hidden="1"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hidden="1" x14ac:dyDescent="0.35">
      <c r="A3317" t="s">
        <v>17</v>
      </c>
      <c r="B3317">
        <v>3316</v>
      </c>
      <c r="C3317" t="s">
        <v>1455</v>
      </c>
      <c r="D3317" t="s">
        <v>74</v>
      </c>
      <c r="E3317">
        <v>2018</v>
      </c>
      <c r="F3317" t="s">
        <v>138</v>
      </c>
      <c r="G3317" t="s">
        <v>14</v>
      </c>
      <c r="H3317" t="s">
        <v>26</v>
      </c>
      <c r="I3317" t="s">
        <v>40</v>
      </c>
      <c r="J3317">
        <v>0.106907604</v>
      </c>
      <c r="L3317">
        <v>162.8526</v>
      </c>
      <c r="M3317">
        <v>4</v>
      </c>
    </row>
    <row r="3318" spans="1:13" hidden="1"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hidden="1"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hidden="1"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hidden="1" x14ac:dyDescent="0.35">
      <c r="A3321" t="s">
        <v>17</v>
      </c>
      <c r="B3321">
        <v>3320</v>
      </c>
      <c r="C3321" t="s">
        <v>1277</v>
      </c>
      <c r="D3321" t="s">
        <v>67</v>
      </c>
      <c r="E3321">
        <v>2018</v>
      </c>
      <c r="F3321" t="s">
        <v>138</v>
      </c>
      <c r="G3321" t="s">
        <v>14</v>
      </c>
      <c r="H3321" t="s">
        <v>26</v>
      </c>
      <c r="I3321" t="s">
        <v>40</v>
      </c>
      <c r="J3321">
        <v>0.122832172</v>
      </c>
      <c r="L3321">
        <v>217.685</v>
      </c>
      <c r="M3321">
        <v>4</v>
      </c>
    </row>
    <row r="3322" spans="1:13" hidden="1"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hidden="1"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hidden="1"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hidden="1"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hidden="1"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hidden="1"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hidden="1"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hidden="1"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hidden="1"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hidden="1"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hidden="1"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hidden="1"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hidden="1"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hidden="1"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hidden="1"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hidden="1"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hidden="1"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hidden="1"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hidden="1" x14ac:dyDescent="0.35">
      <c r="A3340" t="s">
        <v>10</v>
      </c>
      <c r="B3340">
        <v>3339</v>
      </c>
      <c r="C3340" t="s">
        <v>1458</v>
      </c>
      <c r="D3340" t="s">
        <v>28</v>
      </c>
      <c r="E3340">
        <v>2018</v>
      </c>
      <c r="F3340" t="s">
        <v>138</v>
      </c>
      <c r="G3340" t="s">
        <v>14</v>
      </c>
      <c r="H3340" t="s">
        <v>26</v>
      </c>
      <c r="I3340" t="s">
        <v>40</v>
      </c>
      <c r="J3340">
        <v>0</v>
      </c>
      <c r="L3340">
        <v>169.87899999999999</v>
      </c>
      <c r="M3340">
        <v>4</v>
      </c>
    </row>
    <row r="3341" spans="1:13" hidden="1"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hidden="1"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hidden="1"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hidden="1"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hidden="1" x14ac:dyDescent="0.35">
      <c r="A3345" t="s">
        <v>10</v>
      </c>
      <c r="B3345">
        <v>3344</v>
      </c>
      <c r="C3345" t="s">
        <v>1426</v>
      </c>
      <c r="D3345" t="s">
        <v>12</v>
      </c>
      <c r="E3345">
        <v>2018</v>
      </c>
      <c r="F3345" t="s">
        <v>138</v>
      </c>
      <c r="G3345" t="s">
        <v>14</v>
      </c>
      <c r="H3345" t="s">
        <v>26</v>
      </c>
      <c r="I3345" t="s">
        <v>40</v>
      </c>
      <c r="J3345">
        <v>0.214139786</v>
      </c>
      <c r="L3345">
        <v>102.4016</v>
      </c>
      <c r="M3345">
        <v>4</v>
      </c>
    </row>
    <row r="3346" spans="1:13" hidden="1" x14ac:dyDescent="0.35">
      <c r="A3346" t="s">
        <v>10</v>
      </c>
      <c r="B3346">
        <v>3345</v>
      </c>
      <c r="C3346" t="s">
        <v>606</v>
      </c>
      <c r="D3346" t="s">
        <v>12</v>
      </c>
      <c r="E3346">
        <v>2018</v>
      </c>
      <c r="F3346" t="s">
        <v>138</v>
      </c>
      <c r="G3346" t="s">
        <v>14</v>
      </c>
      <c r="H3346" t="s">
        <v>26</v>
      </c>
      <c r="I3346" t="s">
        <v>40</v>
      </c>
      <c r="J3346">
        <v>0</v>
      </c>
      <c r="L3346">
        <v>178.5318</v>
      </c>
      <c r="M3346">
        <v>4</v>
      </c>
    </row>
    <row r="3347" spans="1:13" hidden="1"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hidden="1"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hidden="1"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hidden="1" x14ac:dyDescent="0.35">
      <c r="A3350" t="s">
        <v>35</v>
      </c>
      <c r="B3350">
        <v>3349</v>
      </c>
      <c r="C3350" t="s">
        <v>694</v>
      </c>
      <c r="D3350" t="s">
        <v>42</v>
      </c>
      <c r="E3350">
        <v>2018</v>
      </c>
      <c r="F3350" t="s">
        <v>138</v>
      </c>
      <c r="G3350" t="s">
        <v>14</v>
      </c>
      <c r="H3350" t="s">
        <v>26</v>
      </c>
      <c r="I3350" t="s">
        <v>40</v>
      </c>
      <c r="J3350">
        <v>2.4992442E-2</v>
      </c>
      <c r="L3350">
        <v>53.6614</v>
      </c>
      <c r="M3350">
        <v>4</v>
      </c>
    </row>
    <row r="3351" spans="1:13" hidden="1"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hidden="1"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hidden="1"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hidden="1"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hidden="1"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hidden="1"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hidden="1"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hidden="1"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hidden="1"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hidden="1"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hidden="1"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hidden="1"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hidden="1"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hidden="1"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hidden="1"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hidden="1"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hidden="1"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hidden="1"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hidden="1"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hidden="1"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hidden="1"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hidden="1"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hidden="1"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hidden="1"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hidden="1"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hidden="1"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hidden="1"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hidden="1"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hidden="1"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hidden="1"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hidden="1"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hidden="1"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hidden="1"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hidden="1"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hidden="1"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hidden="1"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hidden="1"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hidden="1"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hidden="1"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hidden="1"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hidden="1"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hidden="1"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hidden="1"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hidden="1"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hidden="1"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hidden="1"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hidden="1"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hidden="1"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hidden="1"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hidden="1"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hidden="1"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hidden="1"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hidden="1"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hidden="1"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hidden="1"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hidden="1"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hidden="1"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hidden="1"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hidden="1"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hidden="1"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hidden="1"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hidden="1"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hidden="1"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hidden="1"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hidden="1"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hidden="1"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hidden="1"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hidden="1"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hidden="1"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hidden="1"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hidden="1"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hidden="1"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hidden="1"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hidden="1"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hidden="1"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hidden="1"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hidden="1"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hidden="1"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hidden="1"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hidden="1"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hidden="1"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hidden="1"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hidden="1"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hidden="1"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hidden="1"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hidden="1"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hidden="1"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hidden="1" x14ac:dyDescent="0.35">
      <c r="A3438" t="s">
        <v>17</v>
      </c>
      <c r="B3438">
        <v>3437</v>
      </c>
      <c r="C3438" t="s">
        <v>894</v>
      </c>
      <c r="D3438" t="s">
        <v>42</v>
      </c>
      <c r="E3438">
        <v>2015</v>
      </c>
      <c r="F3438" t="s">
        <v>33</v>
      </c>
      <c r="G3438" t="s">
        <v>34</v>
      </c>
      <c r="H3438" t="s">
        <v>26</v>
      </c>
      <c r="I3438" t="s">
        <v>16</v>
      </c>
      <c r="J3438">
        <v>0</v>
      </c>
      <c r="K3438">
        <v>9.6</v>
      </c>
      <c r="L3438">
        <v>164.2184</v>
      </c>
      <c r="M3438">
        <v>4</v>
      </c>
    </row>
    <row r="3439" spans="1:13" hidden="1"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hidden="1"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hidden="1"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hidden="1"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hidden="1"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hidden="1"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hidden="1"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hidden="1"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hidden="1"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hidden="1"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hidden="1"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hidden="1"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hidden="1"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hidden="1"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hidden="1"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hidden="1"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hidden="1"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hidden="1"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hidden="1"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hidden="1"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hidden="1"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hidden="1"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hidden="1"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hidden="1"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hidden="1"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hidden="1"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hidden="1"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hidden="1"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hidden="1"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hidden="1"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hidden="1"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hidden="1"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hidden="1"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hidden="1"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hidden="1"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hidden="1"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hidden="1"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hidden="1"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hidden="1"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hidden="1"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hidden="1"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hidden="1"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hidden="1"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hidden="1"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hidden="1"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hidden="1"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hidden="1"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hidden="1"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hidden="1"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hidden="1"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hidden="1"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hidden="1"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hidden="1"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hidden="1"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hidden="1"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hidden="1"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hidden="1"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hidden="1"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hidden="1"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hidden="1"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hidden="1"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hidden="1"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hidden="1"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hidden="1"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hidden="1"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hidden="1"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hidden="1"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hidden="1"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hidden="1"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hidden="1"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hidden="1"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hidden="1"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hidden="1"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hidden="1"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hidden="1"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hidden="1"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hidden="1"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hidden="1"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hidden="1"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hidden="1"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hidden="1"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hidden="1"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hidden="1"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hidden="1"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hidden="1"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hidden="1"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hidden="1"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hidden="1"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hidden="1"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hidden="1"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hidden="1"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hidden="1"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hidden="1"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hidden="1"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hidden="1"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hidden="1"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hidden="1"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hidden="1"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hidden="1"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hidden="1"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hidden="1"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hidden="1"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hidden="1"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hidden="1"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hidden="1"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hidden="1"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hidden="1"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hidden="1"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hidden="1"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hidden="1"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hidden="1"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hidden="1"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hidden="1"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hidden="1"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hidden="1"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hidden="1"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hidden="1"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hidden="1"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hidden="1"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hidden="1"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hidden="1"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hidden="1"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hidden="1"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hidden="1"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hidden="1"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hidden="1"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hidden="1"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hidden="1"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hidden="1"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hidden="1"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hidden="1"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hidden="1"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hidden="1"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hidden="1"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hidden="1"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hidden="1"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hidden="1"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hidden="1"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hidden="1"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hidden="1"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hidden="1"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hidden="1"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hidden="1"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hidden="1"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hidden="1"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hidden="1"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hidden="1"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hidden="1"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hidden="1"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hidden="1"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hidden="1"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hidden="1"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hidden="1"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hidden="1"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hidden="1"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hidden="1"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hidden="1"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hidden="1"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hidden="1"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hidden="1"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hidden="1"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hidden="1"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hidden="1"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hidden="1"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hidden="1"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hidden="1"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hidden="1"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hidden="1"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hidden="1"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hidden="1"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hidden="1"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hidden="1"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hidden="1"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hidden="1"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hidden="1"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hidden="1"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hidden="1"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hidden="1"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hidden="1"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hidden="1"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hidden="1"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hidden="1"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hidden="1"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hidden="1"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hidden="1"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hidden="1"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hidden="1"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hidden="1"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hidden="1"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hidden="1"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hidden="1"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hidden="1"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hidden="1"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hidden="1"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hidden="1"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hidden="1"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hidden="1"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hidden="1"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hidden="1"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hidden="1"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hidden="1"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hidden="1"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hidden="1"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hidden="1"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hidden="1"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hidden="1"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hidden="1"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hidden="1"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hidden="1"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hidden="1"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hidden="1"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hidden="1"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hidden="1"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hidden="1"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hidden="1"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hidden="1" x14ac:dyDescent="0.35">
      <c r="A3896" t="s">
        <v>17</v>
      </c>
      <c r="B3896">
        <v>3895</v>
      </c>
      <c r="C3896" t="s">
        <v>1292</v>
      </c>
      <c r="D3896" t="s">
        <v>32</v>
      </c>
      <c r="E3896">
        <v>2018</v>
      </c>
      <c r="F3896" t="s">
        <v>138</v>
      </c>
      <c r="G3896" t="s">
        <v>14</v>
      </c>
      <c r="H3896" t="s">
        <v>26</v>
      </c>
      <c r="I3896" t="s">
        <v>40</v>
      </c>
      <c r="J3896">
        <v>0.168780127</v>
      </c>
      <c r="L3896">
        <v>197.8768</v>
      </c>
      <c r="M3896">
        <v>3.9</v>
      </c>
    </row>
    <row r="3897" spans="1:13" hidden="1"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hidden="1"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hidden="1"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hidden="1" x14ac:dyDescent="0.35">
      <c r="A3900" t="s">
        <v>17</v>
      </c>
      <c r="B3900">
        <v>3899</v>
      </c>
      <c r="C3900" t="s">
        <v>1524</v>
      </c>
      <c r="D3900" t="s">
        <v>12</v>
      </c>
      <c r="E3900">
        <v>2018</v>
      </c>
      <c r="F3900" t="s">
        <v>138</v>
      </c>
      <c r="G3900" t="s">
        <v>14</v>
      </c>
      <c r="H3900" t="s">
        <v>26</v>
      </c>
      <c r="I3900" t="s">
        <v>40</v>
      </c>
      <c r="J3900">
        <v>0</v>
      </c>
      <c r="L3900">
        <v>126.6994</v>
      </c>
      <c r="M3900">
        <v>3.9</v>
      </c>
    </row>
    <row r="3901" spans="1:13" hidden="1"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hidden="1"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hidden="1"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hidden="1"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hidden="1"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hidden="1"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hidden="1" x14ac:dyDescent="0.35">
      <c r="A3907" t="s">
        <v>17</v>
      </c>
      <c r="B3907">
        <v>3906</v>
      </c>
      <c r="C3907" t="s">
        <v>435</v>
      </c>
      <c r="D3907" t="s">
        <v>42</v>
      </c>
      <c r="E3907">
        <v>2018</v>
      </c>
      <c r="F3907" t="s">
        <v>138</v>
      </c>
      <c r="G3907" t="s">
        <v>14</v>
      </c>
      <c r="H3907" t="s">
        <v>26</v>
      </c>
      <c r="I3907" t="s">
        <v>40</v>
      </c>
      <c r="J3907">
        <v>2.8207784E-2</v>
      </c>
      <c r="L3907">
        <v>195.5478</v>
      </c>
      <c r="M3907">
        <v>3.9</v>
      </c>
    </row>
    <row r="3908" spans="1:13" hidden="1" x14ac:dyDescent="0.35">
      <c r="A3908" t="s">
        <v>17</v>
      </c>
      <c r="B3908">
        <v>3907</v>
      </c>
      <c r="C3908" t="s">
        <v>114</v>
      </c>
      <c r="D3908" t="s">
        <v>42</v>
      </c>
      <c r="E3908">
        <v>2018</v>
      </c>
      <c r="F3908" t="s">
        <v>138</v>
      </c>
      <c r="G3908" t="s">
        <v>14</v>
      </c>
      <c r="H3908" t="s">
        <v>26</v>
      </c>
      <c r="I3908" t="s">
        <v>40</v>
      </c>
      <c r="J3908">
        <v>0.19875618</v>
      </c>
      <c r="L3908">
        <v>250.7724</v>
      </c>
      <c r="M3908">
        <v>3.9</v>
      </c>
    </row>
    <row r="3909" spans="1:13" hidden="1" x14ac:dyDescent="0.35">
      <c r="A3909" t="s">
        <v>17</v>
      </c>
      <c r="B3909">
        <v>3908</v>
      </c>
      <c r="C3909" t="s">
        <v>1318</v>
      </c>
      <c r="D3909" t="s">
        <v>64</v>
      </c>
      <c r="E3909">
        <v>2018</v>
      </c>
      <c r="F3909" t="s">
        <v>138</v>
      </c>
      <c r="G3909" t="s">
        <v>14</v>
      </c>
      <c r="H3909" t="s">
        <v>26</v>
      </c>
      <c r="I3909" t="s">
        <v>40</v>
      </c>
      <c r="J3909">
        <v>0.159394437</v>
      </c>
      <c r="L3909">
        <v>105.6938</v>
      </c>
      <c r="M3909">
        <v>3.9</v>
      </c>
    </row>
    <row r="3910" spans="1:13" hidden="1"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hidden="1" x14ac:dyDescent="0.35">
      <c r="A3911" t="s">
        <v>10</v>
      </c>
      <c r="B3911">
        <v>3910</v>
      </c>
      <c r="C3911" t="s">
        <v>1414</v>
      </c>
      <c r="D3911" t="s">
        <v>67</v>
      </c>
      <c r="E3911">
        <v>2018</v>
      </c>
      <c r="F3911" t="s">
        <v>138</v>
      </c>
      <c r="G3911" t="s">
        <v>14</v>
      </c>
      <c r="H3911" t="s">
        <v>26</v>
      </c>
      <c r="I3911" t="s">
        <v>40</v>
      </c>
      <c r="J3911">
        <v>1.4497036E-2</v>
      </c>
      <c r="L3911">
        <v>150.8708</v>
      </c>
      <c r="M3911">
        <v>3.9</v>
      </c>
    </row>
    <row r="3912" spans="1:13" hidden="1"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hidden="1"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hidden="1"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hidden="1"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hidden="1"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hidden="1"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hidden="1"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hidden="1"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hidden="1"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hidden="1"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hidden="1"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hidden="1"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hidden="1"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hidden="1"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hidden="1"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hidden="1"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hidden="1"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hidden="1"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hidden="1"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hidden="1"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hidden="1"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hidden="1"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hidden="1"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hidden="1"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hidden="1"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hidden="1"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hidden="1"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hidden="1"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hidden="1"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hidden="1"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hidden="1"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hidden="1"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hidden="1"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hidden="1"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hidden="1"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hidden="1"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hidden="1"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hidden="1"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hidden="1"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hidden="1"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hidden="1"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hidden="1"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hidden="1"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hidden="1"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hidden="1"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hidden="1"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hidden="1"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hidden="1"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hidden="1"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hidden="1"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hidden="1"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hidden="1"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hidden="1"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hidden="1"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hidden="1"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hidden="1"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hidden="1"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hidden="1"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hidden="1"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hidden="1"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hidden="1"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hidden="1"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hidden="1"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hidden="1"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hidden="1"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hidden="1"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hidden="1"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hidden="1"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hidden="1"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hidden="1"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hidden="1"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hidden="1"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hidden="1"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hidden="1"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hidden="1"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hidden="1"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hidden="1"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hidden="1"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hidden="1"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hidden="1"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hidden="1"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hidden="1"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hidden="1"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hidden="1"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hidden="1"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hidden="1"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hidden="1"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hidden="1"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hidden="1"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hidden="1"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hidden="1"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hidden="1"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hidden="1"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hidden="1"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hidden="1"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hidden="1"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hidden="1"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hidden="1"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hidden="1"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hidden="1"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hidden="1"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hidden="1"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hidden="1"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hidden="1"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hidden="1"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hidden="1"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hidden="1"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hidden="1"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hidden="1"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hidden="1"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hidden="1"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hidden="1"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hidden="1"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hidden="1"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hidden="1"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hidden="1"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hidden="1"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hidden="1"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hidden="1"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hidden="1"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hidden="1"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hidden="1"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hidden="1"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hidden="1"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hidden="1"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hidden="1"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hidden="1"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hidden="1"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hidden="1"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hidden="1"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hidden="1"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hidden="1"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hidden="1"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hidden="1"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hidden="1"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hidden="1"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hidden="1"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hidden="1"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hidden="1"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hidden="1"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hidden="1"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hidden="1"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hidden="1"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hidden="1"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hidden="1"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hidden="1"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hidden="1"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hidden="1"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hidden="1"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hidden="1"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hidden="1"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hidden="1"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hidden="1"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hidden="1"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hidden="1"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hidden="1"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hidden="1"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hidden="1"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hidden="1"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hidden="1"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hidden="1" x14ac:dyDescent="0.35">
      <c r="A4180" t="s">
        <v>17</v>
      </c>
      <c r="B4180">
        <v>4179</v>
      </c>
      <c r="C4180" t="s">
        <v>644</v>
      </c>
      <c r="D4180" t="s">
        <v>32</v>
      </c>
      <c r="E4180">
        <v>2018</v>
      </c>
      <c r="F4180" t="s">
        <v>138</v>
      </c>
      <c r="G4180" t="s">
        <v>14</v>
      </c>
      <c r="H4180" t="s">
        <v>26</v>
      </c>
      <c r="I4180" t="s">
        <v>40</v>
      </c>
      <c r="J4180">
        <v>3.3929133E-2</v>
      </c>
      <c r="L4180">
        <v>154.3972</v>
      </c>
      <c r="M4180">
        <v>3.8</v>
      </c>
    </row>
    <row r="4181" spans="1:13" hidden="1"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hidden="1" x14ac:dyDescent="0.35">
      <c r="A4182" t="s">
        <v>17</v>
      </c>
      <c r="B4182">
        <v>4181</v>
      </c>
      <c r="C4182" t="s">
        <v>1061</v>
      </c>
      <c r="D4182" t="s">
        <v>95</v>
      </c>
      <c r="E4182">
        <v>2018</v>
      </c>
      <c r="F4182" t="s">
        <v>138</v>
      </c>
      <c r="G4182" t="s">
        <v>14</v>
      </c>
      <c r="H4182" t="s">
        <v>26</v>
      </c>
      <c r="I4182" t="s">
        <v>40</v>
      </c>
      <c r="J4182">
        <v>0</v>
      </c>
      <c r="L4182">
        <v>81.861800000000002</v>
      </c>
      <c r="M4182">
        <v>3.8</v>
      </c>
    </row>
    <row r="4183" spans="1:13" hidden="1" x14ac:dyDescent="0.35">
      <c r="A4183" t="s">
        <v>17</v>
      </c>
      <c r="B4183">
        <v>4182</v>
      </c>
      <c r="C4183" t="s">
        <v>766</v>
      </c>
      <c r="D4183" t="s">
        <v>28</v>
      </c>
      <c r="E4183">
        <v>2018</v>
      </c>
      <c r="F4183" t="s">
        <v>138</v>
      </c>
      <c r="G4183" t="s">
        <v>14</v>
      </c>
      <c r="H4183" t="s">
        <v>26</v>
      </c>
      <c r="I4183" t="s">
        <v>40</v>
      </c>
      <c r="J4183">
        <v>1.9716846E-2</v>
      </c>
      <c r="L4183">
        <v>191.9188</v>
      </c>
      <c r="M4183">
        <v>3.8</v>
      </c>
    </row>
    <row r="4184" spans="1:13" hidden="1"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hidden="1"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hidden="1"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hidden="1"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hidden="1" x14ac:dyDescent="0.35">
      <c r="A4188" t="s">
        <v>17</v>
      </c>
      <c r="B4188">
        <v>4187</v>
      </c>
      <c r="C4188" t="s">
        <v>631</v>
      </c>
      <c r="D4188" t="s">
        <v>64</v>
      </c>
      <c r="E4188">
        <v>2018</v>
      </c>
      <c r="F4188" t="s">
        <v>138</v>
      </c>
      <c r="G4188" t="s">
        <v>14</v>
      </c>
      <c r="H4188" t="s">
        <v>26</v>
      </c>
      <c r="I4188" t="s">
        <v>40</v>
      </c>
      <c r="J4188">
        <v>1.1835436E-2</v>
      </c>
      <c r="L4188">
        <v>121.373</v>
      </c>
      <c r="M4188">
        <v>3.8</v>
      </c>
    </row>
    <row r="4189" spans="1:13" hidden="1" x14ac:dyDescent="0.35">
      <c r="A4189" t="s">
        <v>10</v>
      </c>
      <c r="B4189">
        <v>4188</v>
      </c>
      <c r="C4189" t="s">
        <v>420</v>
      </c>
      <c r="D4189" t="s">
        <v>95</v>
      </c>
      <c r="E4189">
        <v>2018</v>
      </c>
      <c r="F4189" t="s">
        <v>138</v>
      </c>
      <c r="G4189" t="s">
        <v>14</v>
      </c>
      <c r="H4189" t="s">
        <v>26</v>
      </c>
      <c r="I4189" t="s">
        <v>40</v>
      </c>
      <c r="J4189">
        <v>0</v>
      </c>
      <c r="L4189">
        <v>121.3098</v>
      </c>
      <c r="M4189">
        <v>3.8</v>
      </c>
    </row>
    <row r="4190" spans="1:13" hidden="1"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hidden="1"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hidden="1"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hidden="1"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hidden="1"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hidden="1"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hidden="1"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hidden="1"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hidden="1"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hidden="1"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hidden="1"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hidden="1"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hidden="1"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hidden="1"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hidden="1"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hidden="1"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hidden="1"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hidden="1"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hidden="1"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hidden="1"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hidden="1"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hidden="1"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hidden="1"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hidden="1"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hidden="1"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hidden="1"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hidden="1"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hidden="1"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hidden="1"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hidden="1"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hidden="1"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hidden="1"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hidden="1"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hidden="1"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hidden="1"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hidden="1"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hidden="1"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hidden="1"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hidden="1"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hidden="1"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hidden="1"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hidden="1"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hidden="1"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hidden="1"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hidden="1"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hidden="1"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hidden="1"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hidden="1"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hidden="1"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hidden="1"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hidden="1"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hidden="1"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hidden="1"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hidden="1"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hidden="1"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hidden="1"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hidden="1"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hidden="1"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hidden="1"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hidden="1"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hidden="1"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hidden="1"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hidden="1"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hidden="1"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hidden="1"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hidden="1"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hidden="1"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hidden="1"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hidden="1"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hidden="1"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hidden="1"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hidden="1"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hidden="1"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hidden="1"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hidden="1"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hidden="1"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hidden="1"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hidden="1"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hidden="1"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hidden="1"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hidden="1"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hidden="1"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hidden="1"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hidden="1"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hidden="1"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hidden="1"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hidden="1"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hidden="1"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hidden="1"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hidden="1"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hidden="1"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hidden="1"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hidden="1"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hidden="1"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hidden="1"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hidden="1"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hidden="1"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hidden="1"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hidden="1"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hidden="1"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hidden="1"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hidden="1"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hidden="1"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hidden="1"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hidden="1"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hidden="1"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hidden="1"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hidden="1"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hidden="1"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hidden="1"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hidden="1"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hidden="1"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hidden="1"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hidden="1"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hidden="1"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hidden="1"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hidden="1"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hidden="1"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hidden="1"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hidden="1"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hidden="1"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hidden="1"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hidden="1"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hidden="1"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hidden="1"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hidden="1"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hidden="1"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hidden="1"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hidden="1"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hidden="1"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hidden="1"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hidden="1"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hidden="1"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hidden="1"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hidden="1"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hidden="1"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hidden="1"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hidden="1"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hidden="1" x14ac:dyDescent="0.35">
      <c r="A4435" t="s">
        <v>17</v>
      </c>
      <c r="B4435">
        <v>4434</v>
      </c>
      <c r="C4435" t="s">
        <v>83</v>
      </c>
      <c r="D4435" t="s">
        <v>12</v>
      </c>
      <c r="E4435">
        <v>2018</v>
      </c>
      <c r="F4435" t="s">
        <v>138</v>
      </c>
      <c r="G4435" t="s">
        <v>14</v>
      </c>
      <c r="H4435" t="s">
        <v>26</v>
      </c>
      <c r="I4435" t="s">
        <v>40</v>
      </c>
      <c r="J4435">
        <v>0.100493148</v>
      </c>
      <c r="L4435">
        <v>123.1046</v>
      </c>
      <c r="M4435">
        <v>3.7</v>
      </c>
    </row>
    <row r="4436" spans="1:13" hidden="1"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hidden="1"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hidden="1"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hidden="1"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hidden="1"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hidden="1"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hidden="1"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hidden="1"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hidden="1"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hidden="1"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hidden="1"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hidden="1"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hidden="1"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hidden="1"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hidden="1"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hidden="1"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hidden="1"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hidden="1"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hidden="1"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hidden="1"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hidden="1"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hidden="1"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hidden="1"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hidden="1"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hidden="1"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hidden="1"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hidden="1"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hidden="1"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hidden="1"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hidden="1"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hidden="1"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hidden="1"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hidden="1"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hidden="1"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hidden="1"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hidden="1"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hidden="1"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hidden="1"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hidden="1"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hidden="1"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hidden="1"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hidden="1"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hidden="1"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hidden="1"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hidden="1"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hidden="1"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hidden="1"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hidden="1"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hidden="1"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hidden="1"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hidden="1"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hidden="1"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hidden="1"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hidden="1"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hidden="1"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hidden="1"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hidden="1"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hidden="1"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hidden="1"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hidden="1"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hidden="1"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hidden="1"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hidden="1"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hidden="1"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hidden="1"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hidden="1"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hidden="1"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hidden="1"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hidden="1"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hidden="1"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hidden="1"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hidden="1"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hidden="1"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hidden="1"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hidden="1"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hidden="1"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hidden="1"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hidden="1"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hidden="1"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hidden="1"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hidden="1"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hidden="1"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hidden="1"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hidden="1"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hidden="1"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hidden="1"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hidden="1"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hidden="1"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hidden="1"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hidden="1"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hidden="1"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hidden="1"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hidden="1"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hidden="1"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hidden="1"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hidden="1"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hidden="1"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hidden="1"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hidden="1"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hidden="1"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hidden="1"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hidden="1"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hidden="1" x14ac:dyDescent="0.35">
      <c r="A4625" t="s">
        <v>17</v>
      </c>
      <c r="B4625">
        <v>4624</v>
      </c>
      <c r="C4625" t="s">
        <v>246</v>
      </c>
      <c r="D4625" t="s">
        <v>48</v>
      </c>
      <c r="E4625">
        <v>2018</v>
      </c>
      <c r="F4625" t="s">
        <v>138</v>
      </c>
      <c r="G4625" t="s">
        <v>14</v>
      </c>
      <c r="H4625" t="s">
        <v>26</v>
      </c>
      <c r="I4625" t="s">
        <v>40</v>
      </c>
      <c r="J4625">
        <v>0.160665697</v>
      </c>
      <c r="L4625">
        <v>227.5352</v>
      </c>
      <c r="M4625">
        <v>3.6</v>
      </c>
    </row>
    <row r="4626" spans="1:13" hidden="1"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hidden="1"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hidden="1"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hidden="1" x14ac:dyDescent="0.35">
      <c r="A4629" t="s">
        <v>10</v>
      </c>
      <c r="B4629">
        <v>4628</v>
      </c>
      <c r="C4629" t="s">
        <v>262</v>
      </c>
      <c r="D4629" t="s">
        <v>48</v>
      </c>
      <c r="E4629">
        <v>2018</v>
      </c>
      <c r="F4629" t="s">
        <v>138</v>
      </c>
      <c r="G4629" t="s">
        <v>14</v>
      </c>
      <c r="H4629" t="s">
        <v>26</v>
      </c>
      <c r="I4629" t="s">
        <v>40</v>
      </c>
      <c r="J4629">
        <v>0</v>
      </c>
      <c r="L4629">
        <v>262.89100000000002</v>
      </c>
      <c r="M4629">
        <v>3.6</v>
      </c>
    </row>
    <row r="4630" spans="1:13" hidden="1"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hidden="1"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hidden="1"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hidden="1"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hidden="1"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hidden="1"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hidden="1"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hidden="1"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hidden="1"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hidden="1"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hidden="1"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hidden="1"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hidden="1"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hidden="1"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hidden="1"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hidden="1"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hidden="1"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hidden="1"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hidden="1"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hidden="1"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hidden="1"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hidden="1"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hidden="1"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hidden="1"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hidden="1"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hidden="1"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hidden="1"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hidden="1"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hidden="1"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hidden="1"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hidden="1"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hidden="1"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hidden="1"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hidden="1"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hidden="1"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hidden="1"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hidden="1"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hidden="1"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hidden="1"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hidden="1"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hidden="1"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hidden="1"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hidden="1"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hidden="1"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hidden="1"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hidden="1"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hidden="1"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hidden="1"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hidden="1"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hidden="1"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hidden="1"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hidden="1"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hidden="1"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hidden="1"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hidden="1"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hidden="1"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hidden="1"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hidden="1"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hidden="1"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hidden="1"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hidden="1"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hidden="1"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hidden="1"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hidden="1"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hidden="1"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hidden="1"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hidden="1"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hidden="1"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hidden="1"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hidden="1"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hidden="1"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hidden="1"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hidden="1"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hidden="1"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hidden="1"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hidden="1"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hidden="1"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hidden="1"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hidden="1"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hidden="1"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hidden="1"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hidden="1"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hidden="1"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hidden="1"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hidden="1"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hidden="1"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hidden="1"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hidden="1"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hidden="1"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hidden="1"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hidden="1" x14ac:dyDescent="0.35">
      <c r="A4787" t="s">
        <v>10</v>
      </c>
      <c r="B4787">
        <v>4786</v>
      </c>
      <c r="C4787" t="s">
        <v>885</v>
      </c>
      <c r="D4787" t="s">
        <v>54</v>
      </c>
      <c r="E4787">
        <v>2018</v>
      </c>
      <c r="F4787" t="s">
        <v>138</v>
      </c>
      <c r="G4787" t="s">
        <v>14</v>
      </c>
      <c r="H4787" t="s">
        <v>26</v>
      </c>
      <c r="I4787" t="s">
        <v>40</v>
      </c>
      <c r="J4787">
        <v>0</v>
      </c>
      <c r="L4787">
        <v>98.2042</v>
      </c>
      <c r="M4787">
        <v>3.5</v>
      </c>
    </row>
    <row r="4788" spans="1:13" hidden="1"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hidden="1"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hidden="1"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hidden="1"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hidden="1"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hidden="1"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hidden="1"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hidden="1"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hidden="1"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hidden="1"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hidden="1"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hidden="1"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hidden="1"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hidden="1"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hidden="1"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hidden="1"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hidden="1"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hidden="1"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hidden="1"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hidden="1"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hidden="1"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hidden="1"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hidden="1"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hidden="1"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hidden="1"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hidden="1"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hidden="1"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hidden="1"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hidden="1"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hidden="1"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hidden="1"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hidden="1"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hidden="1"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hidden="1"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hidden="1"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hidden="1"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hidden="1"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hidden="1"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hidden="1"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hidden="1"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hidden="1"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hidden="1"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hidden="1"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hidden="1"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hidden="1"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hidden="1"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hidden="1"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hidden="1"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hidden="1"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hidden="1"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hidden="1"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hidden="1"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hidden="1"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hidden="1"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hidden="1"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hidden="1"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hidden="1"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hidden="1"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hidden="1"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hidden="1"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hidden="1"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hidden="1"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hidden="1"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hidden="1"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hidden="1"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hidden="1"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hidden="1"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hidden="1"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hidden="1"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hidden="1"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hidden="1"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hidden="1"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hidden="1"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hidden="1"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hidden="1"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hidden="1"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hidden="1"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hidden="1"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hidden="1"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hidden="1"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hidden="1"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hidden="1"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hidden="1"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hidden="1" x14ac:dyDescent="0.35">
      <c r="A4935" t="s">
        <v>10</v>
      </c>
      <c r="B4935">
        <v>4934</v>
      </c>
      <c r="C4935" t="s">
        <v>1057</v>
      </c>
      <c r="D4935" t="s">
        <v>48</v>
      </c>
      <c r="E4935">
        <v>2018</v>
      </c>
      <c r="F4935" t="s">
        <v>138</v>
      </c>
      <c r="G4935" t="s">
        <v>14</v>
      </c>
      <c r="H4935" t="s">
        <v>26</v>
      </c>
      <c r="I4935" t="s">
        <v>40</v>
      </c>
      <c r="J4935">
        <v>6.216667E-2</v>
      </c>
      <c r="L4935">
        <v>112.3518</v>
      </c>
      <c r="M4935">
        <v>3.4</v>
      </c>
    </row>
    <row r="4936" spans="1:13" hidden="1"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hidden="1"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hidden="1"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hidden="1"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hidden="1"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hidden="1"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hidden="1"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hidden="1"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hidden="1"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hidden="1"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hidden="1"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hidden="1"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hidden="1"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hidden="1"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hidden="1"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hidden="1"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hidden="1"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hidden="1"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hidden="1"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hidden="1"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hidden="1"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hidden="1"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hidden="1"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hidden="1"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hidden="1"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hidden="1"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hidden="1"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hidden="1"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hidden="1"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hidden="1"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hidden="1"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hidden="1"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hidden="1"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hidden="1"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hidden="1"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hidden="1"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hidden="1"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hidden="1"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hidden="1"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hidden="1"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hidden="1"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hidden="1"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hidden="1"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hidden="1"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hidden="1"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hidden="1"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hidden="1"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hidden="1"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hidden="1"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hidden="1"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hidden="1"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hidden="1"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hidden="1"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hidden="1"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hidden="1"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hidden="1" x14ac:dyDescent="0.35">
      <c r="A5022" t="s">
        <v>17</v>
      </c>
      <c r="B5022">
        <v>5021</v>
      </c>
      <c r="C5022" t="s">
        <v>626</v>
      </c>
      <c r="D5022" t="s">
        <v>19</v>
      </c>
      <c r="E5022">
        <v>2018</v>
      </c>
      <c r="F5022" t="s">
        <v>138</v>
      </c>
      <c r="G5022" t="s">
        <v>14</v>
      </c>
      <c r="H5022" t="s">
        <v>26</v>
      </c>
      <c r="I5022" t="s">
        <v>40</v>
      </c>
      <c r="J5022">
        <v>9.1411749E-2</v>
      </c>
      <c r="L5022">
        <v>121.373</v>
      </c>
      <c r="M5022">
        <v>3.3</v>
      </c>
    </row>
    <row r="5023" spans="1:13" hidden="1"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hidden="1"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hidden="1"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hidden="1"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hidden="1"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hidden="1"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hidden="1"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hidden="1"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hidden="1"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hidden="1"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hidden="1"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hidden="1"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hidden="1"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hidden="1"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hidden="1"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hidden="1"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hidden="1"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hidden="1"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hidden="1"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hidden="1"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hidden="1"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hidden="1"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hidden="1"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hidden="1"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hidden="1"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hidden="1"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hidden="1"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hidden="1"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hidden="1"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hidden="1"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hidden="1"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hidden="1"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hidden="1"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hidden="1"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hidden="1"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hidden="1"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hidden="1"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hidden="1"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hidden="1"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hidden="1"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hidden="1"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hidden="1"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hidden="1"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hidden="1"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hidden="1"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hidden="1"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hidden="1"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hidden="1"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hidden="1"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hidden="1"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hidden="1"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hidden="1"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hidden="1"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hidden="1"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hidden="1"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hidden="1"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hidden="1"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hidden="1"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hidden="1"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hidden="1"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hidden="1"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hidden="1"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hidden="1"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hidden="1"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hidden="1"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hidden="1"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hidden="1"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hidden="1"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hidden="1"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hidden="1"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hidden="1"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hidden="1"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hidden="1"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hidden="1"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hidden="1"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hidden="1"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hidden="1"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hidden="1"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hidden="1"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hidden="1"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hidden="1"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hidden="1"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hidden="1"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hidden="1"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hidden="1"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hidden="1"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hidden="1"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hidden="1"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hidden="1"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hidden="1"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hidden="1"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hidden="1"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hidden="1"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hidden="1"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hidden="1"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hidden="1"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hidden="1"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hidden="1"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hidden="1"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hidden="1"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hidden="1"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hidden="1"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hidden="1"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hidden="1"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hidden="1"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hidden="1"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hidden="1"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hidden="1"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hidden="1"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hidden="1"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hidden="1"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hidden="1"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hidden="1"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hidden="1"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hidden="1"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hidden="1"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hidden="1"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hidden="1"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hidden="1"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hidden="1"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hidden="1"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hidden="1"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hidden="1"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hidden="1"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hidden="1"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hidden="1"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hidden="1"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hidden="1"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hidden="1"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hidden="1"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hidden="1"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hidden="1"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hidden="1"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hidden="1"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hidden="1"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hidden="1"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hidden="1"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hidden="1"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hidden="1"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hidden="1"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hidden="1"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hidden="1"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hidden="1"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hidden="1"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hidden="1"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hidden="1"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hidden="1"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hidden="1"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hidden="1"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hidden="1"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hidden="1"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hidden="1"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hidden="1"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hidden="1"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hidden="1"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hidden="1"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hidden="1"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hidden="1"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hidden="1"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hidden="1"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hidden="1"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hidden="1"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hidden="1" x14ac:dyDescent="0.35">
      <c r="A5274" t="s">
        <v>35</v>
      </c>
      <c r="B5274">
        <v>5273</v>
      </c>
      <c r="C5274" t="s">
        <v>854</v>
      </c>
      <c r="D5274" t="s">
        <v>67</v>
      </c>
      <c r="E5274">
        <v>2018</v>
      </c>
      <c r="F5274" t="s">
        <v>138</v>
      </c>
      <c r="G5274" t="s">
        <v>14</v>
      </c>
      <c r="H5274" t="s">
        <v>26</v>
      </c>
      <c r="I5274" t="s">
        <v>40</v>
      </c>
      <c r="J5274">
        <v>0</v>
      </c>
      <c r="L5274">
        <v>75.966999999999999</v>
      </c>
      <c r="M5274">
        <v>3</v>
      </c>
    </row>
    <row r="5275" spans="1:13" hidden="1"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hidden="1"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hidden="1"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hidden="1"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hidden="1"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hidden="1"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hidden="1"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hidden="1"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hidden="1"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hidden="1"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hidden="1"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hidden="1"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hidden="1"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hidden="1"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hidden="1"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hidden="1"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hidden="1"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hidden="1"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hidden="1"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hidden="1"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hidden="1"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hidden="1"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hidden="1"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hidden="1"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hidden="1"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hidden="1"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hidden="1"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hidden="1"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hidden="1"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hidden="1"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hidden="1"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hidden="1"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hidden="1"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hidden="1"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hidden="1"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hidden="1"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hidden="1"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hidden="1"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hidden="1"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hidden="1"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hidden="1"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hidden="1"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hidden="1"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hidden="1"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hidden="1"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hidden="1"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hidden="1"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hidden="1"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hidden="1"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hidden="1"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hidden="1"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hidden="1"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hidden="1"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hidden="1"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hidden="1"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hidden="1"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hidden="1"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hidden="1"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hidden="1"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hidden="1"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hidden="1"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hidden="1"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hidden="1"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hidden="1"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hidden="1"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hidden="1"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hidden="1"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hidden="1"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hidden="1"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hidden="1"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hidden="1"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hidden="1"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hidden="1"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hidden="1"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hidden="1"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hidden="1"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hidden="1"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hidden="1"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hidden="1"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hidden="1" x14ac:dyDescent="0.35">
      <c r="A5422" t="s">
        <v>17</v>
      </c>
      <c r="B5422">
        <v>5421</v>
      </c>
      <c r="C5422" t="s">
        <v>568</v>
      </c>
      <c r="D5422" t="s">
        <v>32</v>
      </c>
      <c r="E5422">
        <v>2018</v>
      </c>
      <c r="F5422" t="s">
        <v>138</v>
      </c>
      <c r="G5422" t="s">
        <v>14</v>
      </c>
      <c r="H5422" t="s">
        <v>26</v>
      </c>
      <c r="I5422" t="s">
        <v>40</v>
      </c>
      <c r="J5422">
        <v>0</v>
      </c>
      <c r="L5422">
        <v>261.291</v>
      </c>
      <c r="M5422">
        <v>2.9</v>
      </c>
    </row>
    <row r="5423" spans="1:13" hidden="1"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hidden="1"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hidden="1"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hidden="1"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hidden="1"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hidden="1"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hidden="1"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hidden="1"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hidden="1"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hidden="1"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hidden="1"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hidden="1"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hidden="1"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hidden="1"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hidden="1"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hidden="1"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hidden="1"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hidden="1"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hidden="1"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hidden="1"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hidden="1"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hidden="1"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hidden="1"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hidden="1"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hidden="1"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hidden="1"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hidden="1"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hidden="1"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hidden="1"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hidden="1"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hidden="1"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hidden="1"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hidden="1"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hidden="1"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hidden="1"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hidden="1"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hidden="1"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hidden="1"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hidden="1"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hidden="1"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hidden="1"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hidden="1"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hidden="1"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hidden="1"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hidden="1"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hidden="1"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hidden="1"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hidden="1"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hidden="1"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hidden="1"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hidden="1"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hidden="1"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hidden="1"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hidden="1"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hidden="1"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hidden="1"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hidden="1"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hidden="1"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hidden="1"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hidden="1"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hidden="1"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hidden="1"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hidden="1"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hidden="1"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hidden="1" x14ac:dyDescent="0.35">
      <c r="A5538" t="s">
        <v>17</v>
      </c>
      <c r="B5538">
        <v>5537</v>
      </c>
      <c r="C5538" t="s">
        <v>1523</v>
      </c>
      <c r="D5538" t="s">
        <v>48</v>
      </c>
      <c r="E5538">
        <v>2018</v>
      </c>
      <c r="F5538" t="s">
        <v>138</v>
      </c>
      <c r="G5538" t="s">
        <v>14</v>
      </c>
      <c r="H5538" t="s">
        <v>26</v>
      </c>
      <c r="I5538" t="s">
        <v>40</v>
      </c>
      <c r="J5538">
        <v>0</v>
      </c>
      <c r="L5538">
        <v>154.53399999999999</v>
      </c>
      <c r="M5538">
        <v>2.5</v>
      </c>
    </row>
    <row r="5539" spans="1:13" hidden="1"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hidden="1"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hidden="1"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hidden="1"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hidden="1"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hidden="1"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hidden="1"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hidden="1"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hidden="1"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hidden="1"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hidden="1"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hidden="1"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hidden="1"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hidden="1"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hidden="1"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hidden="1"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hidden="1"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hidden="1"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hidden="1"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hidden="1"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hidden="1"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hidden="1"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hidden="1"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hidden="1"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hidden="1"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hidden="1"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hidden="1"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hidden="1"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hidden="1"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hidden="1"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hidden="1"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hidden="1"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hidden="1"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hidden="1"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hidden="1"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hidden="1"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hidden="1"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hidden="1"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hidden="1"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hidden="1"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hidden="1"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hidden="1"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hidden="1"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hidden="1"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hidden="1"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hidden="1"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hidden="1"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hidden="1"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hidden="1"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hidden="1"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hidden="1"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hidden="1"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hidden="1"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hidden="1"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hidden="1"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hidden="1"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hidden="1"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hidden="1"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hidden="1"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hidden="1"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hidden="1"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hidden="1"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hidden="1"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hidden="1"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hidden="1"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hidden="1"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hidden="1"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hidden="1"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hidden="1"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hidden="1"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hidden="1"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hidden="1"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hidden="1"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hidden="1"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hidden="1"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hidden="1"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hidden="1"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hidden="1"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hidden="1"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hidden="1"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hidden="1"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hidden="1"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hidden="1"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hidden="1"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hidden="1"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hidden="1"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hidden="1"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hidden="1"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hidden="1"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hidden="1"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hidden="1"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hidden="1"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hidden="1"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hidden="1"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hidden="1"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hidden="1"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hidden="1"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hidden="1"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hidden="1"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hidden="1"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hidden="1"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hidden="1"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hidden="1"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hidden="1" x14ac:dyDescent="0.35">
      <c r="A5704" t="s">
        <v>10</v>
      </c>
      <c r="B5704">
        <v>5703</v>
      </c>
      <c r="C5704" t="s">
        <v>312</v>
      </c>
      <c r="D5704" t="s">
        <v>28</v>
      </c>
      <c r="E5704">
        <v>2018</v>
      </c>
      <c r="F5704" t="s">
        <v>138</v>
      </c>
      <c r="G5704" t="s">
        <v>14</v>
      </c>
      <c r="H5704" t="s">
        <v>26</v>
      </c>
      <c r="I5704" t="s">
        <v>40</v>
      </c>
      <c r="J5704">
        <v>0.1263349</v>
      </c>
      <c r="L5704">
        <v>184.0924</v>
      </c>
      <c r="M5704">
        <v>1.7</v>
      </c>
    </row>
    <row r="5705" spans="1:13" hidden="1"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hidden="1"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hidden="1"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hidden="1"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hidden="1"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hidden="1"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hidden="1"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hidden="1"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hidden="1"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hidden="1"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hidden="1"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hidden="1"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hidden="1"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hidden="1"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hidden="1"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hidden="1"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hidden="1"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hidden="1"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hidden="1"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hidden="1"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hidden="1"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hidden="1"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hidden="1"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hidden="1"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hidden="1"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hidden="1"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hidden="1"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hidden="1"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hidden="1"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hidden="1"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hidden="1"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hidden="1"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hidden="1"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hidden="1"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hidden="1"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hidden="1"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hidden="1"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hidden="1"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hidden="1"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hidden="1"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hidden="1"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hidden="1"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hidden="1"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hidden="1"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hidden="1"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hidden="1"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hidden="1"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hidden="1"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hidden="1"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hidden="1"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hidden="1"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hidden="1"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hidden="1"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hidden="1"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hidden="1"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hidden="1"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hidden="1"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hidden="1"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hidden="1"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hidden="1"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hidden="1"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hidden="1"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hidden="1"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hidden="1"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hidden="1"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hidden="1"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hidden="1"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hidden="1"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hidden="1"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hidden="1"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hidden="1"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hidden="1"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hidden="1"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hidden="1"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hidden="1"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hidden="1"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hidden="1"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hidden="1"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hidden="1"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hidden="1"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hidden="1"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hidden="1"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hidden="1"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hidden="1"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hidden="1"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hidden="1"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hidden="1"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hidden="1"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hidden="1"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hidden="1"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hidden="1"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hidden="1"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hidden="1"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hidden="1"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hidden="1"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hidden="1"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hidden="1"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hidden="1"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hidden="1"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hidden="1"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hidden="1"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hidden="1"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hidden="1"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hidden="1"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hidden="1"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hidden="1"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hidden="1"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hidden="1"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hidden="1"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hidden="1"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hidden="1"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hidden="1"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hidden="1"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hidden="1"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hidden="1"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hidden="1"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hidden="1"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hidden="1"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hidden="1"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hidden="1"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hidden="1"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hidden="1"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hidden="1"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hidden="1"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hidden="1"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hidden="1"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hidden="1"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hidden="1"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hidden="1"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hidden="1"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hidden="1"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hidden="1"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hidden="1"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hidden="1"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hidden="1"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hidden="1"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hidden="1"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hidden="1"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hidden="1"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hidden="1"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hidden="1"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hidden="1"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hidden="1"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hidden="1"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hidden="1"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hidden="1"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hidden="1"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hidden="1"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hidden="1"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hidden="1"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hidden="1"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hidden="1"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hidden="1"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hidden="1"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hidden="1"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hidden="1"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hidden="1"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hidden="1"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hidden="1"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hidden="1"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hidden="1"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hidden="1"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hidden="1" x14ac:dyDescent="0.35">
      <c r="A5972" t="s">
        <v>10</v>
      </c>
      <c r="B5972">
        <v>5971</v>
      </c>
      <c r="C5972" t="s">
        <v>1485</v>
      </c>
      <c r="D5972" t="s">
        <v>48</v>
      </c>
      <c r="E5972">
        <v>2018</v>
      </c>
      <c r="F5972" t="s">
        <v>138</v>
      </c>
      <c r="G5972" t="s">
        <v>14</v>
      </c>
      <c r="H5972" t="s">
        <v>26</v>
      </c>
      <c r="I5972" t="s">
        <v>40</v>
      </c>
      <c r="J5972">
        <v>0.141975462</v>
      </c>
      <c r="L5972">
        <v>49.6008</v>
      </c>
      <c r="M5972">
        <v>4</v>
      </c>
    </row>
    <row r="5973" spans="1:13" hidden="1"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hidden="1"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hidden="1"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hidden="1"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hidden="1"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hidden="1"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hidden="1"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hidden="1"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hidden="1"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hidden="1"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hidden="1"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hidden="1"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hidden="1"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hidden="1"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hidden="1"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hidden="1"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hidden="1"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hidden="1"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hidden="1"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hidden="1"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hidden="1"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hidden="1"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hidden="1"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hidden="1"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hidden="1"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hidden="1"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hidden="1"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hidden="1"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hidden="1"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hidden="1"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hidden="1"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hidden="1"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hidden="1"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hidden="1"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hidden="1"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hidden="1"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hidden="1"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hidden="1"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hidden="1"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hidden="1"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hidden="1"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hidden="1"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hidden="1"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hidden="1"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hidden="1"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hidden="1"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hidden="1"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hidden="1"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hidden="1"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hidden="1"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hidden="1"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hidden="1"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hidden="1"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hidden="1"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hidden="1"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hidden="1"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hidden="1"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hidden="1"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hidden="1"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hidden="1"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hidden="1"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hidden="1"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hidden="1"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hidden="1"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hidden="1"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hidden="1"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hidden="1"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hidden="1"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hidden="1"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hidden="1"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hidden="1"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hidden="1"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hidden="1"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hidden="1"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hidden="1"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hidden="1"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hidden="1"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hidden="1"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hidden="1"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hidden="1"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hidden="1"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hidden="1"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hidden="1"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hidden="1"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hidden="1"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hidden="1"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hidden="1"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hidden="1"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hidden="1"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hidden="1"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hidden="1"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hidden="1"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hidden="1"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hidden="1"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hidden="1"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hidden="1"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hidden="1"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hidden="1"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hidden="1"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hidden="1"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hidden="1" x14ac:dyDescent="0.35">
      <c r="A6134" t="s">
        <v>17</v>
      </c>
      <c r="B6134">
        <v>6133</v>
      </c>
      <c r="C6134" t="s">
        <v>537</v>
      </c>
      <c r="D6134" t="s">
        <v>28</v>
      </c>
      <c r="E6134">
        <v>2018</v>
      </c>
      <c r="F6134" t="s">
        <v>138</v>
      </c>
      <c r="G6134" t="s">
        <v>14</v>
      </c>
      <c r="H6134" t="s">
        <v>26</v>
      </c>
      <c r="I6134" t="s">
        <v>40</v>
      </c>
      <c r="J6134">
        <v>0.14453827</v>
      </c>
      <c r="L6134">
        <v>180.6002</v>
      </c>
      <c r="M6134">
        <v>4</v>
      </c>
    </row>
    <row r="6135" spans="1:13" hidden="1"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hidden="1"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hidden="1"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hidden="1"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hidden="1"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hidden="1"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hidden="1"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hidden="1"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hidden="1"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hidden="1"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hidden="1"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hidden="1"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hidden="1"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hidden="1"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hidden="1"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hidden="1"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hidden="1"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hidden="1"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hidden="1"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hidden="1"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hidden="1"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hidden="1"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hidden="1"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hidden="1"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hidden="1"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hidden="1"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hidden="1"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hidden="1"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hidden="1"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hidden="1"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hidden="1"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hidden="1"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hidden="1"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hidden="1"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hidden="1"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hidden="1"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hidden="1"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hidden="1"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hidden="1"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hidden="1"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hidden="1"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hidden="1" x14ac:dyDescent="0.35">
      <c r="A6179" t="s">
        <v>17</v>
      </c>
      <c r="B6179">
        <v>6178</v>
      </c>
      <c r="C6179" t="s">
        <v>164</v>
      </c>
      <c r="D6179" t="s">
        <v>28</v>
      </c>
      <c r="E6179">
        <v>2012</v>
      </c>
      <c r="F6179" t="s">
        <v>13</v>
      </c>
      <c r="G6179" t="s">
        <v>14</v>
      </c>
      <c r="H6179" t="s">
        <v>15</v>
      </c>
      <c r="I6179" t="s">
        <v>16</v>
      </c>
      <c r="J6179">
        <v>0</v>
      </c>
      <c r="K6179">
        <v>7</v>
      </c>
      <c r="L6179">
        <v>105.628</v>
      </c>
      <c r="M6179">
        <v>4</v>
      </c>
    </row>
    <row r="6180" spans="1:13" hidden="1"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hidden="1"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hidden="1"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hidden="1"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hidden="1"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hidden="1"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hidden="1"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hidden="1"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hidden="1"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hidden="1"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hidden="1"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hidden="1"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hidden="1"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hidden="1"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hidden="1"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hidden="1"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hidden="1"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hidden="1"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hidden="1"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hidden="1"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hidden="1"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hidden="1"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hidden="1"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hidden="1"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hidden="1"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hidden="1"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hidden="1"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hidden="1"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hidden="1"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hidden="1"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hidden="1"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hidden="1"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hidden="1"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hidden="1"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hidden="1"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hidden="1"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hidden="1"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hidden="1"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hidden="1"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hidden="1"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hidden="1"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hidden="1"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hidden="1"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hidden="1"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hidden="1"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hidden="1"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hidden="1"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hidden="1"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hidden="1"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hidden="1"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hidden="1"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hidden="1"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hidden="1"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hidden="1"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hidden="1"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hidden="1"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hidden="1"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hidden="1"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hidden="1"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hidden="1"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hidden="1"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hidden="1"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hidden="1"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hidden="1"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hidden="1"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hidden="1"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hidden="1"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hidden="1"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hidden="1"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hidden="1"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hidden="1"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hidden="1"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hidden="1"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hidden="1"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hidden="1"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hidden="1"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hidden="1"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hidden="1"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hidden="1"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hidden="1"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hidden="1"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hidden="1"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hidden="1"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hidden="1"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hidden="1"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hidden="1"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hidden="1"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hidden="1"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hidden="1"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hidden="1"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hidden="1"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hidden="1"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hidden="1"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hidden="1"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hidden="1"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hidden="1"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hidden="1"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hidden="1"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hidden="1"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hidden="1"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hidden="1"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hidden="1"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hidden="1"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hidden="1"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hidden="1"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hidden="1"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hidden="1"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hidden="1"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hidden="1"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hidden="1"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hidden="1"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hidden="1"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hidden="1"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hidden="1"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hidden="1"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hidden="1"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hidden="1"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hidden="1"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hidden="1"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hidden="1"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hidden="1"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hidden="1"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hidden="1"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hidden="1"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hidden="1"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hidden="1"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hidden="1"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hidden="1"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hidden="1"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hidden="1"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hidden="1"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hidden="1"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hidden="1"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hidden="1"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hidden="1"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hidden="1"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hidden="1"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hidden="1"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hidden="1"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hidden="1"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hidden="1"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hidden="1"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hidden="1"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hidden="1"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hidden="1"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hidden="1"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hidden="1"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hidden="1"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hidden="1"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hidden="1"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hidden="1"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hidden="1"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hidden="1"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hidden="1"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hidden="1"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hidden="1"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hidden="1"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hidden="1"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hidden="1"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hidden="1"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hidden="1"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hidden="1"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hidden="1"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hidden="1"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hidden="1"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hidden="1"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hidden="1"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hidden="1"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hidden="1"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hidden="1"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hidden="1"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hidden="1"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hidden="1"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hidden="1"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hidden="1"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hidden="1"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hidden="1"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hidden="1"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hidden="1"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hidden="1"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hidden="1"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hidden="1"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hidden="1"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hidden="1"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hidden="1"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hidden="1"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hidden="1"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hidden="1"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hidden="1"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hidden="1"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hidden="1"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hidden="1"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hidden="1"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hidden="1"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hidden="1"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hidden="1"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hidden="1"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hidden="1"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hidden="1"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hidden="1"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hidden="1"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hidden="1"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hidden="1"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hidden="1"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hidden="1"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hidden="1"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hidden="1"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hidden="1"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hidden="1"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hidden="1"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hidden="1"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hidden="1"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hidden="1"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hidden="1"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hidden="1"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hidden="1"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hidden="1"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hidden="1"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hidden="1"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hidden="1"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hidden="1"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hidden="1"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hidden="1"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hidden="1"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hidden="1"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hidden="1"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hidden="1"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hidden="1"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hidden="1"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hidden="1"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hidden="1"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hidden="1"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hidden="1"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hidden="1"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hidden="1"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hidden="1"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hidden="1"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hidden="1"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hidden="1"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hidden="1"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hidden="1"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hidden="1"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hidden="1"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hidden="1"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hidden="1"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hidden="1"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hidden="1" x14ac:dyDescent="0.35">
      <c r="A6426" t="s">
        <v>17</v>
      </c>
      <c r="B6426">
        <v>6425</v>
      </c>
      <c r="C6426" t="s">
        <v>668</v>
      </c>
      <c r="D6426" t="s">
        <v>12</v>
      </c>
      <c r="E6426">
        <v>2018</v>
      </c>
      <c r="F6426" t="s">
        <v>138</v>
      </c>
      <c r="G6426" t="s">
        <v>14</v>
      </c>
      <c r="H6426" t="s">
        <v>26</v>
      </c>
      <c r="I6426" t="s">
        <v>40</v>
      </c>
      <c r="J6426">
        <v>0</v>
      </c>
      <c r="L6426">
        <v>258.39879999999999</v>
      </c>
      <c r="M6426">
        <v>4</v>
      </c>
    </row>
    <row r="6427" spans="1:13" hidden="1"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hidden="1"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hidden="1"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hidden="1" x14ac:dyDescent="0.35">
      <c r="A6430" t="s">
        <v>17</v>
      </c>
      <c r="B6430">
        <v>6429</v>
      </c>
      <c r="C6430" t="s">
        <v>1242</v>
      </c>
      <c r="D6430" t="s">
        <v>32</v>
      </c>
      <c r="E6430">
        <v>2018</v>
      </c>
      <c r="F6430" t="s">
        <v>138</v>
      </c>
      <c r="G6430" t="s">
        <v>14</v>
      </c>
      <c r="H6430" t="s">
        <v>26</v>
      </c>
      <c r="I6430" t="s">
        <v>40</v>
      </c>
      <c r="J6430">
        <v>0</v>
      </c>
      <c r="L6430">
        <v>40.513800000000003</v>
      </c>
      <c r="M6430">
        <v>4</v>
      </c>
    </row>
    <row r="6431" spans="1:13" hidden="1"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hidden="1"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hidden="1"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hidden="1"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hidden="1"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hidden="1"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hidden="1"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hidden="1"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hidden="1"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hidden="1"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hidden="1"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hidden="1"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hidden="1"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hidden="1"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hidden="1"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hidden="1"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hidden="1"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hidden="1"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hidden="1"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hidden="1"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hidden="1"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hidden="1"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hidden="1"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hidden="1"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hidden="1"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hidden="1"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hidden="1"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hidden="1"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hidden="1"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hidden="1" x14ac:dyDescent="0.35">
      <c r="A6460" t="s">
        <v>17</v>
      </c>
      <c r="B6460">
        <v>6459</v>
      </c>
      <c r="C6460" t="s">
        <v>1278</v>
      </c>
      <c r="D6460" t="s">
        <v>24</v>
      </c>
      <c r="E6460">
        <v>2018</v>
      </c>
      <c r="F6460" t="s">
        <v>138</v>
      </c>
      <c r="G6460" t="s">
        <v>14</v>
      </c>
      <c r="H6460" t="s">
        <v>26</v>
      </c>
      <c r="I6460" t="s">
        <v>40</v>
      </c>
      <c r="J6460">
        <v>2.4546148E-2</v>
      </c>
      <c r="L6460">
        <v>34.619</v>
      </c>
      <c r="M6460">
        <v>4</v>
      </c>
    </row>
    <row r="6461" spans="1:13" hidden="1"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hidden="1"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hidden="1"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hidden="1"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hidden="1"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hidden="1"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hidden="1"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hidden="1" x14ac:dyDescent="0.35">
      <c r="A6468" t="s">
        <v>17</v>
      </c>
      <c r="B6468">
        <v>6467</v>
      </c>
      <c r="C6468" t="s">
        <v>59</v>
      </c>
      <c r="D6468" t="s">
        <v>12</v>
      </c>
      <c r="E6468">
        <v>2018</v>
      </c>
      <c r="F6468" t="s">
        <v>138</v>
      </c>
      <c r="G6468" t="s">
        <v>14</v>
      </c>
      <c r="H6468" t="s">
        <v>26</v>
      </c>
      <c r="I6468" t="s">
        <v>40</v>
      </c>
      <c r="J6468">
        <v>0.32111500999999998</v>
      </c>
      <c r="L6468">
        <v>100.77</v>
      </c>
      <c r="M6468">
        <v>4</v>
      </c>
    </row>
    <row r="6469" spans="1:13" hidden="1"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hidden="1"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hidden="1"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hidden="1"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hidden="1"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hidden="1"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hidden="1"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hidden="1"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hidden="1" x14ac:dyDescent="0.35">
      <c r="A6477" t="s">
        <v>17</v>
      </c>
      <c r="B6477">
        <v>6476</v>
      </c>
      <c r="C6477" t="s">
        <v>849</v>
      </c>
      <c r="D6477" t="s">
        <v>42</v>
      </c>
      <c r="E6477">
        <v>2018</v>
      </c>
      <c r="F6477" t="s">
        <v>138</v>
      </c>
      <c r="G6477" t="s">
        <v>14</v>
      </c>
      <c r="H6477" t="s">
        <v>26</v>
      </c>
      <c r="I6477" t="s">
        <v>40</v>
      </c>
      <c r="J6477">
        <v>2.8048877E-2</v>
      </c>
      <c r="L6477">
        <v>106.1964</v>
      </c>
      <c r="M6477">
        <v>4</v>
      </c>
    </row>
    <row r="6478" spans="1:13" hidden="1"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hidden="1"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hidden="1"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hidden="1"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hidden="1"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hidden="1"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hidden="1" x14ac:dyDescent="0.35">
      <c r="A6484" t="s">
        <v>17</v>
      </c>
      <c r="B6484">
        <v>6483</v>
      </c>
      <c r="C6484" t="s">
        <v>218</v>
      </c>
      <c r="D6484" t="s">
        <v>42</v>
      </c>
      <c r="E6484">
        <v>2018</v>
      </c>
      <c r="F6484" t="s">
        <v>138</v>
      </c>
      <c r="G6484" t="s">
        <v>14</v>
      </c>
      <c r="H6484" t="s">
        <v>26</v>
      </c>
      <c r="I6484" t="s">
        <v>40</v>
      </c>
      <c r="J6484">
        <v>2.5039776E-2</v>
      </c>
      <c r="L6484">
        <v>102.7332</v>
      </c>
      <c r="M6484">
        <v>4</v>
      </c>
    </row>
    <row r="6485" spans="1:13" hidden="1"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hidden="1" x14ac:dyDescent="0.35">
      <c r="A6486" t="s">
        <v>17</v>
      </c>
      <c r="B6486">
        <v>6485</v>
      </c>
      <c r="C6486" t="s">
        <v>1227</v>
      </c>
      <c r="D6486" t="s">
        <v>42</v>
      </c>
      <c r="E6486">
        <v>2018</v>
      </c>
      <c r="F6486" t="s">
        <v>138</v>
      </c>
      <c r="G6486" t="s">
        <v>14</v>
      </c>
      <c r="H6486" t="s">
        <v>26</v>
      </c>
      <c r="I6486" t="s">
        <v>40</v>
      </c>
      <c r="J6486">
        <v>0.124299531</v>
      </c>
      <c r="L6486">
        <v>73.4696</v>
      </c>
      <c r="M6486">
        <v>4</v>
      </c>
    </row>
    <row r="6487" spans="1:13" hidden="1"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hidden="1"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hidden="1"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hidden="1"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hidden="1"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hidden="1"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hidden="1" x14ac:dyDescent="0.35">
      <c r="A6493" t="s">
        <v>17</v>
      </c>
      <c r="B6493">
        <v>6492</v>
      </c>
      <c r="C6493" t="s">
        <v>53</v>
      </c>
      <c r="D6493" t="s">
        <v>54</v>
      </c>
      <c r="E6493">
        <v>2018</v>
      </c>
      <c r="F6493" t="s">
        <v>138</v>
      </c>
      <c r="G6493" t="s">
        <v>14</v>
      </c>
      <c r="H6493" t="s">
        <v>26</v>
      </c>
      <c r="I6493" t="s">
        <v>40</v>
      </c>
      <c r="J6493">
        <v>5.7933643E-2</v>
      </c>
      <c r="L6493">
        <v>175.1738</v>
      </c>
      <c r="M6493">
        <v>4</v>
      </c>
    </row>
    <row r="6494" spans="1:13" hidden="1"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hidden="1" x14ac:dyDescent="0.35">
      <c r="A6495" t="s">
        <v>17</v>
      </c>
      <c r="B6495">
        <v>6494</v>
      </c>
      <c r="C6495" t="s">
        <v>1369</v>
      </c>
      <c r="D6495" t="s">
        <v>54</v>
      </c>
      <c r="E6495">
        <v>2018</v>
      </c>
      <c r="F6495" t="s">
        <v>138</v>
      </c>
      <c r="G6495" t="s">
        <v>14</v>
      </c>
      <c r="H6495" t="s">
        <v>26</v>
      </c>
      <c r="I6495" t="s">
        <v>40</v>
      </c>
      <c r="J6495">
        <v>0</v>
      </c>
      <c r="L6495">
        <v>196.8426</v>
      </c>
      <c r="M6495">
        <v>4</v>
      </c>
    </row>
    <row r="6496" spans="1:13" hidden="1"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hidden="1" x14ac:dyDescent="0.35">
      <c r="A6497" t="s">
        <v>17</v>
      </c>
      <c r="B6497">
        <v>6496</v>
      </c>
      <c r="C6497" t="s">
        <v>245</v>
      </c>
      <c r="D6497" t="s">
        <v>64</v>
      </c>
      <c r="E6497">
        <v>2018</v>
      </c>
      <c r="F6497" t="s">
        <v>138</v>
      </c>
      <c r="G6497" t="s">
        <v>14</v>
      </c>
      <c r="H6497" t="s">
        <v>26</v>
      </c>
      <c r="I6497" t="s">
        <v>40</v>
      </c>
      <c r="J6497">
        <v>0.194874778</v>
      </c>
      <c r="L6497">
        <v>110.2912</v>
      </c>
      <c r="M6497">
        <v>4</v>
      </c>
    </row>
    <row r="6498" spans="1:13" hidden="1"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hidden="1"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hidden="1"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hidden="1"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hidden="1" x14ac:dyDescent="0.35">
      <c r="A6502" t="s">
        <v>17</v>
      </c>
      <c r="B6502">
        <v>6501</v>
      </c>
      <c r="C6502" t="s">
        <v>1354</v>
      </c>
      <c r="D6502" t="s">
        <v>48</v>
      </c>
      <c r="E6502">
        <v>2018</v>
      </c>
      <c r="F6502" t="s">
        <v>138</v>
      </c>
      <c r="G6502" t="s">
        <v>14</v>
      </c>
      <c r="H6502" t="s">
        <v>26</v>
      </c>
      <c r="I6502" t="s">
        <v>40</v>
      </c>
      <c r="J6502">
        <v>9.4957079E-2</v>
      </c>
      <c r="L6502">
        <v>143.5154</v>
      </c>
      <c r="M6502">
        <v>4</v>
      </c>
    </row>
    <row r="6503" spans="1:13" hidden="1"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hidden="1"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hidden="1"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hidden="1"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hidden="1" x14ac:dyDescent="0.35">
      <c r="A6507" t="s">
        <v>17</v>
      </c>
      <c r="B6507">
        <v>6506</v>
      </c>
      <c r="C6507" t="s">
        <v>389</v>
      </c>
      <c r="D6507" t="s">
        <v>48</v>
      </c>
      <c r="E6507">
        <v>2018</v>
      </c>
      <c r="F6507" t="s">
        <v>138</v>
      </c>
      <c r="G6507" t="s">
        <v>14</v>
      </c>
      <c r="H6507" t="s">
        <v>26</v>
      </c>
      <c r="I6507" t="s">
        <v>40</v>
      </c>
      <c r="J6507">
        <v>0.117091213</v>
      </c>
      <c r="L6507">
        <v>197.9084</v>
      </c>
      <c r="M6507">
        <v>4</v>
      </c>
    </row>
    <row r="6508" spans="1:13" hidden="1"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hidden="1"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hidden="1"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hidden="1"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hidden="1"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hidden="1"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hidden="1"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hidden="1" x14ac:dyDescent="0.35">
      <c r="A6515" t="s">
        <v>10</v>
      </c>
      <c r="B6515">
        <v>6514</v>
      </c>
      <c r="C6515" t="s">
        <v>431</v>
      </c>
      <c r="D6515" t="s">
        <v>95</v>
      </c>
      <c r="E6515">
        <v>2018</v>
      </c>
      <c r="F6515" t="s">
        <v>138</v>
      </c>
      <c r="G6515" t="s">
        <v>14</v>
      </c>
      <c r="H6515" t="s">
        <v>26</v>
      </c>
      <c r="I6515" t="s">
        <v>40</v>
      </c>
      <c r="J6515">
        <v>0</v>
      </c>
      <c r="L6515">
        <v>38.184800000000003</v>
      </c>
      <c r="M6515">
        <v>4</v>
      </c>
    </row>
    <row r="6516" spans="1:13" hidden="1" x14ac:dyDescent="0.35">
      <c r="A6516" t="s">
        <v>10</v>
      </c>
      <c r="B6516">
        <v>6515</v>
      </c>
      <c r="C6516" t="s">
        <v>1603</v>
      </c>
      <c r="D6516" t="s">
        <v>95</v>
      </c>
      <c r="E6516">
        <v>2018</v>
      </c>
      <c r="F6516" t="s">
        <v>138</v>
      </c>
      <c r="G6516" t="s">
        <v>14</v>
      </c>
      <c r="H6516" t="s">
        <v>26</v>
      </c>
      <c r="I6516" t="s">
        <v>40</v>
      </c>
      <c r="J6516">
        <v>0.191500528</v>
      </c>
      <c r="L6516">
        <v>121.2098</v>
      </c>
      <c r="M6516">
        <v>4</v>
      </c>
    </row>
    <row r="6517" spans="1:13" hidden="1"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hidden="1" x14ac:dyDescent="0.35">
      <c r="A6518" t="s">
        <v>10</v>
      </c>
      <c r="B6518">
        <v>6517</v>
      </c>
      <c r="C6518" t="s">
        <v>904</v>
      </c>
      <c r="D6518" t="s">
        <v>95</v>
      </c>
      <c r="E6518">
        <v>2018</v>
      </c>
      <c r="F6518" t="s">
        <v>138</v>
      </c>
      <c r="G6518" t="s">
        <v>14</v>
      </c>
      <c r="H6518" t="s">
        <v>26</v>
      </c>
      <c r="I6518" t="s">
        <v>40</v>
      </c>
      <c r="J6518">
        <v>0.18212836299999999</v>
      </c>
      <c r="L6518">
        <v>165.65</v>
      </c>
      <c r="M6518">
        <v>4</v>
      </c>
    </row>
    <row r="6519" spans="1:13" hidden="1"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hidden="1"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hidden="1"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hidden="1"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hidden="1"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hidden="1" x14ac:dyDescent="0.35">
      <c r="A6524" t="s">
        <v>10</v>
      </c>
      <c r="B6524">
        <v>6523</v>
      </c>
      <c r="C6524" t="s">
        <v>423</v>
      </c>
      <c r="D6524" t="s">
        <v>28</v>
      </c>
      <c r="E6524">
        <v>2018</v>
      </c>
      <c r="F6524" t="s">
        <v>138</v>
      </c>
      <c r="G6524" t="s">
        <v>14</v>
      </c>
      <c r="H6524" t="s">
        <v>26</v>
      </c>
      <c r="I6524" t="s">
        <v>40</v>
      </c>
      <c r="J6524">
        <v>0</v>
      </c>
      <c r="L6524">
        <v>92.311999999999998</v>
      </c>
      <c r="M6524">
        <v>4</v>
      </c>
    </row>
    <row r="6525" spans="1:13" hidden="1"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hidden="1" x14ac:dyDescent="0.35">
      <c r="A6526" t="s">
        <v>10</v>
      </c>
      <c r="B6526">
        <v>6525</v>
      </c>
      <c r="C6526" t="s">
        <v>677</v>
      </c>
      <c r="D6526" t="s">
        <v>28</v>
      </c>
      <c r="E6526">
        <v>2018</v>
      </c>
      <c r="F6526" t="s">
        <v>138</v>
      </c>
      <c r="G6526" t="s">
        <v>14</v>
      </c>
      <c r="H6526" t="s">
        <v>26</v>
      </c>
      <c r="I6526" t="s">
        <v>40</v>
      </c>
      <c r="J6526">
        <v>0</v>
      </c>
      <c r="L6526">
        <v>78.896000000000001</v>
      </c>
      <c r="M6526">
        <v>4</v>
      </c>
    </row>
    <row r="6527" spans="1:13" hidden="1"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hidden="1"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hidden="1"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hidden="1"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hidden="1"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hidden="1"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hidden="1"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hidden="1"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hidden="1" x14ac:dyDescent="0.35">
      <c r="A6535" t="s">
        <v>10</v>
      </c>
      <c r="B6535">
        <v>6534</v>
      </c>
      <c r="C6535" t="s">
        <v>1493</v>
      </c>
      <c r="D6535" t="s">
        <v>24</v>
      </c>
      <c r="E6535">
        <v>2018</v>
      </c>
      <c r="F6535" t="s">
        <v>138</v>
      </c>
      <c r="G6535" t="s">
        <v>14</v>
      </c>
      <c r="H6535" t="s">
        <v>26</v>
      </c>
      <c r="I6535" t="s">
        <v>40</v>
      </c>
      <c r="J6535">
        <v>0</v>
      </c>
      <c r="L6535">
        <v>230.0668</v>
      </c>
      <c r="M6535">
        <v>4</v>
      </c>
    </row>
    <row r="6536" spans="1:13" hidden="1"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hidden="1"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hidden="1"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hidden="1"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hidden="1"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hidden="1"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hidden="1" x14ac:dyDescent="0.35">
      <c r="A6542" t="s">
        <v>10</v>
      </c>
      <c r="B6542">
        <v>6541</v>
      </c>
      <c r="C6542" t="s">
        <v>1520</v>
      </c>
      <c r="D6542" t="s">
        <v>12</v>
      </c>
      <c r="E6542">
        <v>2018</v>
      </c>
      <c r="F6542" t="s">
        <v>138</v>
      </c>
      <c r="G6542" t="s">
        <v>14</v>
      </c>
      <c r="H6542" t="s">
        <v>26</v>
      </c>
      <c r="I6542" t="s">
        <v>40</v>
      </c>
      <c r="J6542">
        <v>0.214423791</v>
      </c>
      <c r="L6542">
        <v>111.6544</v>
      </c>
      <c r="M6542">
        <v>4</v>
      </c>
    </row>
    <row r="6543" spans="1:13" hidden="1"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hidden="1"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hidden="1"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hidden="1"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hidden="1"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hidden="1"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hidden="1" x14ac:dyDescent="0.35">
      <c r="A6549" t="s">
        <v>10</v>
      </c>
      <c r="B6549">
        <v>6548</v>
      </c>
      <c r="C6549" t="s">
        <v>400</v>
      </c>
      <c r="D6549" t="s">
        <v>12</v>
      </c>
      <c r="E6549">
        <v>2018</v>
      </c>
      <c r="F6549" t="s">
        <v>138</v>
      </c>
      <c r="G6549" t="s">
        <v>14</v>
      </c>
      <c r="H6549" t="s">
        <v>26</v>
      </c>
      <c r="I6549" t="s">
        <v>40</v>
      </c>
      <c r="J6549">
        <v>0</v>
      </c>
      <c r="L6549">
        <v>234.79580000000001</v>
      </c>
      <c r="M6549">
        <v>4</v>
      </c>
    </row>
    <row r="6550" spans="1:13" hidden="1"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hidden="1"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hidden="1" x14ac:dyDescent="0.35">
      <c r="A6552" t="s">
        <v>10</v>
      </c>
      <c r="B6552">
        <v>6551</v>
      </c>
      <c r="C6552" t="s">
        <v>1013</v>
      </c>
      <c r="D6552" t="s">
        <v>54</v>
      </c>
      <c r="E6552">
        <v>2018</v>
      </c>
      <c r="F6552" t="s">
        <v>138</v>
      </c>
      <c r="G6552" t="s">
        <v>14</v>
      </c>
      <c r="H6552" t="s">
        <v>26</v>
      </c>
      <c r="I6552" t="s">
        <v>40</v>
      </c>
      <c r="J6552">
        <v>0.277459381</v>
      </c>
      <c r="L6552">
        <v>156.3946</v>
      </c>
      <c r="M6552">
        <v>4</v>
      </c>
    </row>
    <row r="6553" spans="1:13" hidden="1"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hidden="1"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hidden="1"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hidden="1"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hidden="1" x14ac:dyDescent="0.35">
      <c r="A6557" t="s">
        <v>10</v>
      </c>
      <c r="B6557">
        <v>6556</v>
      </c>
      <c r="C6557" t="s">
        <v>1335</v>
      </c>
      <c r="D6557" t="s">
        <v>54</v>
      </c>
      <c r="E6557">
        <v>2018</v>
      </c>
      <c r="F6557" t="s">
        <v>138</v>
      </c>
      <c r="G6557" t="s">
        <v>14</v>
      </c>
      <c r="H6557" t="s">
        <v>26</v>
      </c>
      <c r="I6557" t="s">
        <v>40</v>
      </c>
      <c r="J6557">
        <v>1.9117392E-2</v>
      </c>
      <c r="L6557">
        <v>110.6544</v>
      </c>
      <c r="M6557">
        <v>4</v>
      </c>
    </row>
    <row r="6558" spans="1:13" hidden="1"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hidden="1" x14ac:dyDescent="0.35">
      <c r="A6559" t="s">
        <v>10</v>
      </c>
      <c r="B6559">
        <v>6558</v>
      </c>
      <c r="C6559" t="s">
        <v>193</v>
      </c>
      <c r="D6559" t="s">
        <v>153</v>
      </c>
      <c r="E6559">
        <v>2018</v>
      </c>
      <c r="F6559" t="s">
        <v>138</v>
      </c>
      <c r="G6559" t="s">
        <v>14</v>
      </c>
      <c r="H6559" t="s">
        <v>26</v>
      </c>
      <c r="I6559" t="s">
        <v>40</v>
      </c>
      <c r="J6559">
        <v>0.256152243</v>
      </c>
      <c r="L6559">
        <v>151.005</v>
      </c>
      <c r="M6559">
        <v>4</v>
      </c>
    </row>
    <row r="6560" spans="1:13" hidden="1"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hidden="1" x14ac:dyDescent="0.35">
      <c r="A6561" t="s">
        <v>10</v>
      </c>
      <c r="B6561">
        <v>6560</v>
      </c>
      <c r="C6561" t="s">
        <v>192</v>
      </c>
      <c r="D6561" t="s">
        <v>153</v>
      </c>
      <c r="E6561">
        <v>2018</v>
      </c>
      <c r="F6561" t="s">
        <v>138</v>
      </c>
      <c r="G6561" t="s">
        <v>14</v>
      </c>
      <c r="H6561" t="s">
        <v>26</v>
      </c>
      <c r="I6561" t="s">
        <v>40</v>
      </c>
      <c r="J6561">
        <v>0</v>
      </c>
      <c r="L6561">
        <v>184.35820000000001</v>
      </c>
      <c r="M6561">
        <v>4</v>
      </c>
    </row>
    <row r="6562" spans="1:13" hidden="1"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hidden="1"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hidden="1"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hidden="1"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hidden="1"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hidden="1"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hidden="1"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hidden="1" x14ac:dyDescent="0.35">
      <c r="A6569" t="s">
        <v>10</v>
      </c>
      <c r="B6569">
        <v>6568</v>
      </c>
      <c r="C6569" t="s">
        <v>960</v>
      </c>
      <c r="D6569" t="s">
        <v>32</v>
      </c>
      <c r="E6569">
        <v>2018</v>
      </c>
      <c r="F6569" t="s">
        <v>138</v>
      </c>
      <c r="G6569" t="s">
        <v>14</v>
      </c>
      <c r="H6569" t="s">
        <v>26</v>
      </c>
      <c r="I6569" t="s">
        <v>40</v>
      </c>
      <c r="J6569">
        <v>0.13511877</v>
      </c>
      <c r="L6569">
        <v>232.9958</v>
      </c>
      <c r="M6569">
        <v>4</v>
      </c>
    </row>
    <row r="6570" spans="1:13" hidden="1"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hidden="1"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hidden="1"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hidden="1"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hidden="1"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hidden="1"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hidden="1"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hidden="1"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hidden="1"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hidden="1"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hidden="1"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hidden="1"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hidden="1"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hidden="1"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hidden="1"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hidden="1"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hidden="1"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hidden="1"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hidden="1"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hidden="1"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hidden="1"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hidden="1"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hidden="1"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hidden="1"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hidden="1"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hidden="1"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hidden="1" x14ac:dyDescent="0.35">
      <c r="A6596" t="s">
        <v>17</v>
      </c>
      <c r="B6596">
        <v>6595</v>
      </c>
      <c r="C6596" t="s">
        <v>704</v>
      </c>
      <c r="D6596" t="s">
        <v>57</v>
      </c>
      <c r="E6596">
        <v>2016</v>
      </c>
      <c r="F6596" t="s">
        <v>25</v>
      </c>
      <c r="G6596" t="s">
        <v>14</v>
      </c>
      <c r="H6596" t="s">
        <v>26</v>
      </c>
      <c r="I6596" t="s">
        <v>16</v>
      </c>
      <c r="J6596">
        <v>0</v>
      </c>
      <c r="K6596">
        <v>6.44</v>
      </c>
      <c r="L6596">
        <v>98.27</v>
      </c>
      <c r="M6596">
        <v>4</v>
      </c>
    </row>
    <row r="6597" spans="1:13" hidden="1"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hidden="1"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hidden="1"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hidden="1"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hidden="1"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hidden="1"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hidden="1"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hidden="1"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hidden="1"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hidden="1"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hidden="1"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hidden="1"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hidden="1"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hidden="1"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hidden="1"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hidden="1"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hidden="1"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hidden="1"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hidden="1"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hidden="1"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hidden="1"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hidden="1"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hidden="1"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hidden="1"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hidden="1"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hidden="1"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hidden="1"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hidden="1"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hidden="1"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hidden="1"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hidden="1"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hidden="1"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hidden="1"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hidden="1"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hidden="1"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hidden="1"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hidden="1"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hidden="1"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hidden="1"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hidden="1"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hidden="1"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hidden="1"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hidden="1"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hidden="1"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hidden="1"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hidden="1"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hidden="1"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hidden="1"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hidden="1"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hidden="1"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hidden="1"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hidden="1"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hidden="1"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hidden="1"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hidden="1"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hidden="1"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hidden="1"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hidden="1"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hidden="1"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hidden="1"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hidden="1"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hidden="1"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hidden="1"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hidden="1"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hidden="1"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hidden="1"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hidden="1"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hidden="1"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hidden="1"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hidden="1"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hidden="1"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hidden="1"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hidden="1"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hidden="1"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hidden="1"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hidden="1"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hidden="1"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hidden="1"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hidden="1"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hidden="1"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hidden="1"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hidden="1"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hidden="1"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hidden="1"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hidden="1"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hidden="1"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hidden="1"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hidden="1"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hidden="1"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hidden="1"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hidden="1"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hidden="1"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hidden="1"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hidden="1"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hidden="1"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hidden="1"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hidden="1"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hidden="1"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hidden="1"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hidden="1"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hidden="1"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hidden="1"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hidden="1"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hidden="1"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hidden="1"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hidden="1"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hidden="1"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hidden="1"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hidden="1"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hidden="1"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hidden="1"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hidden="1"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hidden="1"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hidden="1"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hidden="1"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hidden="1"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hidden="1"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hidden="1"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hidden="1"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hidden="1"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hidden="1"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hidden="1"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hidden="1"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hidden="1"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hidden="1"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hidden="1"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hidden="1"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hidden="1"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hidden="1"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hidden="1"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hidden="1"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hidden="1"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hidden="1"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hidden="1"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hidden="1"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hidden="1"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hidden="1"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hidden="1"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hidden="1"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hidden="1"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hidden="1"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hidden="1"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hidden="1"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hidden="1"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hidden="1"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hidden="1"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hidden="1"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hidden="1"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hidden="1"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hidden="1"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hidden="1"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hidden="1"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hidden="1"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hidden="1"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hidden="1"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hidden="1"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hidden="1"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hidden="1"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hidden="1"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hidden="1"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hidden="1"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hidden="1"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hidden="1"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hidden="1"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hidden="1"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hidden="1"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hidden="1"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hidden="1"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hidden="1"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hidden="1"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hidden="1"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hidden="1"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hidden="1"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hidden="1"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hidden="1"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hidden="1"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hidden="1"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hidden="1"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hidden="1"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hidden="1"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hidden="1"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hidden="1"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hidden="1"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hidden="1"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hidden="1"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hidden="1"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hidden="1"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hidden="1"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hidden="1"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hidden="1"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hidden="1"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hidden="1"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hidden="1"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hidden="1"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hidden="1"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hidden="1"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hidden="1"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hidden="1"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hidden="1"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hidden="1"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hidden="1"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hidden="1"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hidden="1"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hidden="1"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hidden="1"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hidden="1"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hidden="1"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hidden="1"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hidden="1"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hidden="1"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hidden="1"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hidden="1"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hidden="1"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hidden="1"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hidden="1"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hidden="1"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hidden="1"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hidden="1"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hidden="1"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hidden="1"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hidden="1"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hidden="1"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hidden="1"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hidden="1"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hidden="1"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hidden="1"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hidden="1"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hidden="1"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hidden="1"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hidden="1"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hidden="1"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hidden="1"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hidden="1"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hidden="1"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hidden="1"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hidden="1"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hidden="1"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hidden="1"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hidden="1"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hidden="1"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hidden="1"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hidden="1"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hidden="1"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hidden="1"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hidden="1"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hidden="1"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hidden="1"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hidden="1"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hidden="1"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hidden="1"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hidden="1"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hidden="1"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hidden="1"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hidden="1"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hidden="1"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hidden="1"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hidden="1"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hidden="1"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hidden="1"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hidden="1"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hidden="1"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hidden="1"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hidden="1"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hidden="1"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hidden="1"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hidden="1"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hidden="1"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hidden="1"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hidden="1"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hidden="1"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hidden="1"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hidden="1"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hidden="1"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hidden="1"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hidden="1"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hidden="1"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hidden="1"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hidden="1"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hidden="1"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hidden="1"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hidden="1"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hidden="1"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hidden="1"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hidden="1"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hidden="1"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hidden="1"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hidden="1"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hidden="1"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hidden="1"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hidden="1"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hidden="1"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hidden="1"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hidden="1"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hidden="1"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hidden="1"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hidden="1"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hidden="1"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hidden="1"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hidden="1"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hidden="1"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hidden="1"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hidden="1"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hidden="1"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hidden="1"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hidden="1"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hidden="1"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hidden="1"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hidden="1"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hidden="1"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hidden="1"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hidden="1"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hidden="1"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hidden="1"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hidden="1"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hidden="1"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hidden="1"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hidden="1"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hidden="1"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hidden="1"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hidden="1"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hidden="1"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hidden="1"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hidden="1"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hidden="1"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hidden="1"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hidden="1"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hidden="1"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hidden="1"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hidden="1"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hidden="1"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hidden="1"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hidden="1"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hidden="1"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hidden="1"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hidden="1"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hidden="1"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hidden="1"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hidden="1"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hidden="1"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hidden="1"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hidden="1"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hidden="1"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hidden="1"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hidden="1"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hidden="1"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hidden="1"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hidden="1"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hidden="1"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hidden="1"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hidden="1"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hidden="1"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hidden="1"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hidden="1"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hidden="1"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hidden="1"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hidden="1"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hidden="1"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hidden="1"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hidden="1"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hidden="1"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hidden="1"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hidden="1"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hidden="1"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hidden="1"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hidden="1"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hidden="1"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hidden="1"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hidden="1"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hidden="1"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hidden="1"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hidden="1"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hidden="1"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hidden="1"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hidden="1"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hidden="1"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hidden="1"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hidden="1"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hidden="1"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hidden="1"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hidden="1"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hidden="1"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hidden="1"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hidden="1"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hidden="1"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hidden="1"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hidden="1"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hidden="1"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hidden="1"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hidden="1"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hidden="1"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hidden="1"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hidden="1"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hidden="1"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hidden="1"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hidden="1"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hidden="1"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hidden="1"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hidden="1"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hidden="1"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hidden="1"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hidden="1"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hidden="1"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hidden="1"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hidden="1"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hidden="1"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hidden="1"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hidden="1"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hidden="1"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hidden="1"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hidden="1"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hidden="1"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hidden="1"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hidden="1"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hidden="1"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hidden="1"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hidden="1"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hidden="1"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hidden="1"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hidden="1"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hidden="1"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hidden="1"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hidden="1"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hidden="1"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hidden="1"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hidden="1"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hidden="1"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hidden="1"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hidden="1"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hidden="1"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hidden="1"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hidden="1"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hidden="1"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hidden="1"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hidden="1"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hidden="1"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hidden="1"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hidden="1"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hidden="1"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hidden="1"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hidden="1"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hidden="1"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hidden="1"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hidden="1"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hidden="1"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hidden="1"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hidden="1"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hidden="1"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hidden="1"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hidden="1"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hidden="1"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hidden="1"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hidden="1"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hidden="1"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hidden="1"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hidden="1"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hidden="1"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hidden="1"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hidden="1"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hidden="1"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hidden="1"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hidden="1"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hidden="1"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hidden="1"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hidden="1"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hidden="1"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hidden="1"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hidden="1"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hidden="1"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hidden="1"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hidden="1"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hidden="1"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hidden="1"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hidden="1"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hidden="1"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hidden="1"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hidden="1"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hidden="1"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hidden="1"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hidden="1"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hidden="1"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hidden="1"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hidden="1"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hidden="1"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hidden="1"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hidden="1"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hidden="1"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hidden="1"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hidden="1"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hidden="1"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hidden="1"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hidden="1"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hidden="1"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hidden="1"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hidden="1"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hidden="1"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hidden="1"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hidden="1"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hidden="1"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hidden="1"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hidden="1"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hidden="1"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hidden="1"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hidden="1"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hidden="1"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hidden="1"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hidden="1"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hidden="1"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hidden="1"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hidden="1"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hidden="1"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hidden="1"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hidden="1"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hidden="1"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hidden="1"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hidden="1"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hidden="1"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hidden="1"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hidden="1"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hidden="1"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hidden="1"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hidden="1"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hidden="1"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hidden="1"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hidden="1"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hidden="1"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hidden="1"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hidden="1"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hidden="1"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hidden="1"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hidden="1"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hidden="1"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hidden="1"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hidden="1"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hidden="1"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hidden="1"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hidden="1"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hidden="1"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hidden="1"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hidden="1"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hidden="1"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hidden="1"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hidden="1"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hidden="1"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hidden="1"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hidden="1"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hidden="1"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hidden="1"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hidden="1"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hidden="1"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hidden="1"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hidden="1"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hidden="1"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hidden="1"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hidden="1"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hidden="1"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hidden="1"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hidden="1"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hidden="1"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hidden="1"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hidden="1"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hidden="1"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hidden="1"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hidden="1"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hidden="1"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hidden="1"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hidden="1"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hidden="1"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hidden="1"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hidden="1"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hidden="1"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hidden="1"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hidden="1"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hidden="1"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hidden="1"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hidden="1"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hidden="1"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hidden="1"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hidden="1"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hidden="1"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hidden="1"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hidden="1"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hidden="1"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hidden="1"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hidden="1"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hidden="1"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hidden="1"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hidden="1"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hidden="1"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hidden="1"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hidden="1"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hidden="1"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hidden="1"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hidden="1"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hidden="1"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hidden="1"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hidden="1"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hidden="1"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hidden="1"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hidden="1"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hidden="1"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hidden="1"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hidden="1"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hidden="1"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hidden="1"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hidden="1"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hidden="1"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hidden="1"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hidden="1"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hidden="1"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hidden="1"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hidden="1"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hidden="1"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hidden="1"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hidden="1"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hidden="1"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hidden="1"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hidden="1" x14ac:dyDescent="0.35">
      <c r="A7213" t="s">
        <v>10</v>
      </c>
      <c r="B7213">
        <v>7212</v>
      </c>
      <c r="C7213" t="s">
        <v>868</v>
      </c>
      <c r="D7213" t="s">
        <v>12</v>
      </c>
      <c r="E7213">
        <v>2015</v>
      </c>
      <c r="F7213" t="s">
        <v>33</v>
      </c>
      <c r="G7213" t="s">
        <v>34</v>
      </c>
      <c r="H7213" t="s">
        <v>30</v>
      </c>
      <c r="I7213" t="s">
        <v>16</v>
      </c>
      <c r="J7213">
        <v>0</v>
      </c>
      <c r="K7213">
        <v>10.3</v>
      </c>
      <c r="L7213">
        <v>189.053</v>
      </c>
      <c r="M7213">
        <v>4</v>
      </c>
    </row>
    <row r="7214" spans="1:13" hidden="1"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hidden="1"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hidden="1"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hidden="1"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hidden="1"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hidden="1"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hidden="1"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hidden="1"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hidden="1"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hidden="1"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hidden="1"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hidden="1"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hidden="1"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hidden="1"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hidden="1"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hidden="1"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hidden="1"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hidden="1"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hidden="1"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hidden="1"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hidden="1"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hidden="1"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hidden="1"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hidden="1"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hidden="1"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hidden="1"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hidden="1"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hidden="1"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hidden="1"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hidden="1"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hidden="1"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hidden="1"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hidden="1"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hidden="1"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hidden="1"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hidden="1"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hidden="1"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hidden="1"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hidden="1"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hidden="1"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hidden="1"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hidden="1"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hidden="1"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hidden="1"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hidden="1"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hidden="1"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hidden="1"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hidden="1"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hidden="1"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hidden="1"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hidden="1" x14ac:dyDescent="0.35">
      <c r="A7264" t="s">
        <v>10</v>
      </c>
      <c r="B7264">
        <v>7263</v>
      </c>
      <c r="C7264" t="s">
        <v>121</v>
      </c>
      <c r="D7264" t="s">
        <v>95</v>
      </c>
      <c r="E7264">
        <v>2020</v>
      </c>
      <c r="F7264" t="s">
        <v>37</v>
      </c>
      <c r="G7264" t="s">
        <v>34</v>
      </c>
      <c r="H7264" t="s">
        <v>30</v>
      </c>
      <c r="I7264" t="s">
        <v>16</v>
      </c>
      <c r="J7264">
        <v>0</v>
      </c>
      <c r="K7264">
        <v>20.7</v>
      </c>
      <c r="L7264">
        <v>98.7042</v>
      </c>
      <c r="M7264">
        <v>4</v>
      </c>
    </row>
    <row r="7265" spans="1:13" hidden="1"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hidden="1"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hidden="1"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hidden="1"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hidden="1"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hidden="1"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hidden="1"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hidden="1"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hidden="1"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hidden="1"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hidden="1"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hidden="1"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hidden="1"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hidden="1"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hidden="1"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hidden="1"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hidden="1"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hidden="1"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hidden="1"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hidden="1"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hidden="1"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hidden="1"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hidden="1"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hidden="1"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hidden="1"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hidden="1"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hidden="1"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hidden="1"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hidden="1"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hidden="1"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hidden="1"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hidden="1"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hidden="1"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hidden="1"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hidden="1"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hidden="1"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hidden="1"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hidden="1"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hidden="1"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hidden="1"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hidden="1"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hidden="1"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hidden="1"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hidden="1"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hidden="1"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hidden="1"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hidden="1"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hidden="1"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hidden="1"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hidden="1"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hidden="1"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hidden="1"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hidden="1"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hidden="1"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hidden="1"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hidden="1"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hidden="1"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hidden="1"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hidden="1"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hidden="1"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hidden="1"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hidden="1"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hidden="1"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hidden="1"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hidden="1"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hidden="1"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hidden="1"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hidden="1"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hidden="1"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hidden="1"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hidden="1"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hidden="1"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hidden="1"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hidden="1"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hidden="1"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hidden="1"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hidden="1"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hidden="1"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hidden="1"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hidden="1"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hidden="1"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hidden="1"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hidden="1"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hidden="1"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hidden="1"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hidden="1"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hidden="1"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hidden="1"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hidden="1"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hidden="1"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hidden="1"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hidden="1"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hidden="1"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hidden="1"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hidden="1"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hidden="1"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hidden="1"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hidden="1"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hidden="1"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hidden="1"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hidden="1"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hidden="1"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hidden="1"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hidden="1"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hidden="1"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hidden="1"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hidden="1"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hidden="1"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hidden="1"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hidden="1"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hidden="1"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hidden="1"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hidden="1"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hidden="1"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hidden="1"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hidden="1"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hidden="1"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hidden="1"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hidden="1"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hidden="1"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hidden="1"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hidden="1"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hidden="1"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hidden="1"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hidden="1"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hidden="1"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hidden="1"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hidden="1"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hidden="1"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hidden="1"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hidden="1"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hidden="1"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hidden="1"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hidden="1"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hidden="1"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hidden="1"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hidden="1"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hidden="1"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hidden="1"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hidden="1"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hidden="1"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hidden="1"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hidden="1"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hidden="1"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hidden="1"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hidden="1"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hidden="1"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hidden="1"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hidden="1"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hidden="1"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hidden="1"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hidden="1"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hidden="1"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hidden="1"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hidden="1"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hidden="1"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hidden="1"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hidden="1"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hidden="1"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hidden="1"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hidden="1"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hidden="1"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hidden="1"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hidden="1"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hidden="1"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hidden="1"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hidden="1"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hidden="1"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hidden="1"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hidden="1"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hidden="1"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hidden="1"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hidden="1"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hidden="1"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hidden="1"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hidden="1"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hidden="1"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hidden="1"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hidden="1"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hidden="1"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hidden="1"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hidden="1"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hidden="1"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hidden="1"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hidden="1"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hidden="1"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hidden="1"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hidden="1"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hidden="1"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hidden="1"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hidden="1"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hidden="1"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hidden="1"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hidden="1"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hidden="1"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hidden="1"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hidden="1"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hidden="1"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hidden="1"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hidden="1"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hidden="1"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hidden="1"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hidden="1"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hidden="1"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hidden="1"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hidden="1"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hidden="1"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hidden="1"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hidden="1"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hidden="1"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hidden="1"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hidden="1"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hidden="1"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hidden="1"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hidden="1"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hidden="1"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hidden="1"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hidden="1"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hidden="1"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hidden="1"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hidden="1"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hidden="1"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hidden="1"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hidden="1"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hidden="1"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hidden="1"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hidden="1"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hidden="1"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hidden="1"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hidden="1"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hidden="1"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hidden="1"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hidden="1"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hidden="1"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hidden="1"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hidden="1"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hidden="1"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hidden="1"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hidden="1"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hidden="1"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hidden="1"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hidden="1"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hidden="1"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hidden="1"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hidden="1"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hidden="1"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hidden="1"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hidden="1"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hidden="1"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hidden="1"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hidden="1"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hidden="1"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hidden="1"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hidden="1"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hidden="1"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hidden="1"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hidden="1"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hidden="1"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hidden="1"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hidden="1"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hidden="1"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hidden="1"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hidden="1"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hidden="1"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hidden="1"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hidden="1"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hidden="1"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hidden="1"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hidden="1"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hidden="1"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hidden="1"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hidden="1"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hidden="1"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hidden="1"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hidden="1"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hidden="1"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hidden="1"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hidden="1"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hidden="1"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hidden="1"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hidden="1"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hidden="1"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hidden="1"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hidden="1"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hidden="1"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hidden="1"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hidden="1"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hidden="1"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hidden="1"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hidden="1"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hidden="1"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hidden="1"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hidden="1"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hidden="1"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hidden="1"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hidden="1"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hidden="1"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hidden="1"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hidden="1"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hidden="1"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hidden="1"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hidden="1"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hidden="1"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hidden="1"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hidden="1"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hidden="1"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hidden="1"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hidden="1"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hidden="1"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hidden="1"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hidden="1"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hidden="1"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hidden="1"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hidden="1"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hidden="1"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hidden="1"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hidden="1"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hidden="1"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hidden="1"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hidden="1"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SheetDesign</vt:lpstr>
      <vt:lpstr>Dashboard1</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naveen ak</cp:lastModifiedBy>
  <dcterms:created xsi:type="dcterms:W3CDTF">2024-06-23T13:11:17Z</dcterms:created>
  <dcterms:modified xsi:type="dcterms:W3CDTF">2025-09-14T05:07:41Z</dcterms:modified>
</cp:coreProperties>
</file>