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ilu\Navid\EA\EA-Heuristic\Test-Data\"/>
    </mc:Choice>
  </mc:AlternateContent>
  <xr:revisionPtr revIDLastSave="0" documentId="13_ncr:1_{494C3317-F538-436B-8C54-9C0F103757C7}" xr6:coauthVersionLast="47" xr6:coauthVersionMax="47" xr10:uidLastSave="{00000000-0000-0000-0000-000000000000}"/>
  <bookViews>
    <workbookView xWindow="3320" yWindow="4990" windowWidth="32310" windowHeight="16590" xr2:uid="{2111CCAB-A59E-6343-8D75-11A7B1CA366B}"/>
  </bookViews>
  <sheets>
    <sheet name="Aircraft_scheduling" sheetId="1" r:id="rId1"/>
    <sheet name="Work_packages" sheetId="2" r:id="rId2"/>
    <sheet name="Staf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13" i="1"/>
  <c r="F12" i="1"/>
  <c r="F11" i="1"/>
  <c r="F10" i="1"/>
  <c r="F9" i="1"/>
  <c r="F6" i="1"/>
  <c r="F3" i="1"/>
  <c r="F2" i="1"/>
  <c r="F4" i="1"/>
  <c r="F5" i="1"/>
  <c r="F7" i="1"/>
  <c r="F8" i="1"/>
  <c r="F19" i="1"/>
  <c r="F20" i="1"/>
  <c r="F21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5" i="2"/>
  <c r="D2" i="2"/>
  <c r="C25" i="2"/>
  <c r="C24" i="2"/>
  <c r="D24" i="2" s="1"/>
  <c r="C23" i="2"/>
  <c r="D23" i="2" s="1"/>
  <c r="C22" i="2"/>
  <c r="D22" i="2" s="1"/>
  <c r="C21" i="2"/>
  <c r="D21" i="2" s="1"/>
  <c r="C20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<sst xmlns="http://schemas.openxmlformats.org/spreadsheetml/2006/main" count="202" uniqueCount="128">
  <si>
    <t>Minutes</t>
  </si>
  <si>
    <t>WP description</t>
  </si>
  <si>
    <t>WP1</t>
  </si>
  <si>
    <t>WP2</t>
  </si>
  <si>
    <t>WP3</t>
  </si>
  <si>
    <t>WP4</t>
  </si>
  <si>
    <t>WP5</t>
  </si>
  <si>
    <t>WP6</t>
  </si>
  <si>
    <t>WP7</t>
  </si>
  <si>
    <t>WP8</t>
  </si>
  <si>
    <t>WP9</t>
  </si>
  <si>
    <t>WP10</t>
  </si>
  <si>
    <t>WP11</t>
  </si>
  <si>
    <t>WP12</t>
  </si>
  <si>
    <t>WP13</t>
  </si>
  <si>
    <t>WP14</t>
  </si>
  <si>
    <t>WP15</t>
  </si>
  <si>
    <t>WP16</t>
  </si>
  <si>
    <t>WP17</t>
  </si>
  <si>
    <t>WP18</t>
  </si>
  <si>
    <t>WP19</t>
  </si>
  <si>
    <t>WP20</t>
  </si>
  <si>
    <t>WP21</t>
  </si>
  <si>
    <t>WP22</t>
  </si>
  <si>
    <t>WP23</t>
  </si>
  <si>
    <t>WP24</t>
  </si>
  <si>
    <t>Engine Oil Level Check &amp; Replenishment</t>
  </si>
  <si>
    <t>Navigation &amp; Exterior Lighting Check</t>
  </si>
  <si>
    <t>Deep Structural Inspection (Access Panels Opened, Control Surface Linkages Checked)</t>
  </si>
  <si>
    <t>Avionics &amp; Electrical System Tests (Battery Load, Generator, Busbar Loads, Circuit Breakers)</t>
  </si>
  <si>
    <t xml:space="preserve">Hydraulic Fluid Level Check &amp; Replenishment </t>
  </si>
  <si>
    <t xml:space="preserve">Landing Gear &amp; Wheel Well Visual Inspection </t>
  </si>
  <si>
    <t xml:space="preserve">Brake Wear Indicator Check </t>
  </si>
  <si>
    <t xml:space="preserve">Oxygen System Pressure Check </t>
  </si>
  <si>
    <t xml:space="preserve">Flight Deck Systems Check (basic avionics self-test, CB panel scan, indicators) </t>
  </si>
  <si>
    <t xml:space="preserve">Fuel Leak &amp; Drain Checks </t>
  </si>
  <si>
    <t xml:space="preserve">Engine Cowlings &amp; Fan Blade Visual Inspection </t>
  </si>
  <si>
    <t xml:space="preserve">Deeper Landing Gear &amp; Tire Inspection </t>
  </si>
  <si>
    <t xml:space="preserve">Pitot-Static Probe &amp; Sensor Cleaning </t>
  </si>
  <si>
    <t xml:space="preserve">Battery Voltage Check &amp; Charging (if required) </t>
  </si>
  <si>
    <t xml:space="preserve">Emergency Equipment Inspection (fire extinguishers, oxygen masks, ELT, life vests) </t>
  </si>
  <si>
    <t xml:space="preserve">Engine Oil Sampling for Wear Analysis </t>
  </si>
  <si>
    <t xml:space="preserve">Hydraulic System Leak Inspection (hoses, actuators, reservoirs) </t>
  </si>
  <si>
    <t xml:space="preserve">Thrust Reverser System Check (Locks, Actuators, Linkage, Seals) </t>
  </si>
  <si>
    <t xml:space="preserve">APU Operational Test &amp; Exhaust Inspection </t>
  </si>
  <si>
    <t xml:space="preserve">Landing Gear Retraction Test (if needed) </t>
  </si>
  <si>
    <t xml:space="preserve">Engine Borescope Inspection (If Required by Trends) </t>
  </si>
  <si>
    <t xml:space="preserve">Fire Detection &amp; Suppression System Test </t>
  </si>
  <si>
    <t xml:space="preserve">Flight Control System Check (Trim Actuators, Rudder, Elevator, Ailerons, Flaps, Slats) </t>
  </si>
  <si>
    <t xml:space="preserve">Fuel Tank &amp; Fuel Line Integrity Inspection </t>
  </si>
  <si>
    <t>Hours</t>
  </si>
  <si>
    <t>Aicraft (A/C) Serial Number</t>
  </si>
  <si>
    <t>A/C Landing Date</t>
  </si>
  <si>
    <t>A/C Landing Time</t>
  </si>
  <si>
    <t>A/C departure Date</t>
  </si>
  <si>
    <t>A/C departure Time</t>
  </si>
  <si>
    <t>Turn Around Time</t>
  </si>
  <si>
    <t>Work that needs to be carried out</t>
  </si>
  <si>
    <t>Number of Personnel</t>
  </si>
  <si>
    <t>B1 Technician</t>
  </si>
  <si>
    <t>B2 Technician</t>
  </si>
  <si>
    <t>B1 Technician, B2 Technician</t>
  </si>
  <si>
    <t>B1 Engineer</t>
  </si>
  <si>
    <t>B2 Engineer</t>
  </si>
  <si>
    <t>B1 Engineer, B2 Engineer</t>
  </si>
  <si>
    <t>Both technicians must have a B1 license</t>
  </si>
  <si>
    <t>Both technicians must have a B2 license</t>
  </si>
  <si>
    <t>All 3 technicians must have a B1 license</t>
  </si>
  <si>
    <t>One person must have a B1 license, and one must have a B2 license</t>
  </si>
  <si>
    <t>At least one B1 Engineer and one B2 Engineer are required; the third person can be either, depending on workload.</t>
  </si>
  <si>
    <t>All 3 engineers must have a B1 license</t>
  </si>
  <si>
    <t>All 3 engineers must have a B2 license</t>
  </si>
  <si>
    <t>Required Certified Personnnel</t>
  </si>
  <si>
    <t>AA1</t>
  </si>
  <si>
    <t>AA2</t>
  </si>
  <si>
    <t>AA3</t>
  </si>
  <si>
    <t>AA4</t>
  </si>
  <si>
    <t>AA5</t>
  </si>
  <si>
    <t>AA6</t>
  </si>
  <si>
    <t>AA7</t>
  </si>
  <si>
    <t>AA8</t>
  </si>
  <si>
    <t>AA9</t>
  </si>
  <si>
    <t>AA10</t>
  </si>
  <si>
    <t>AA11</t>
  </si>
  <si>
    <t>AA12</t>
  </si>
  <si>
    <t>AA13</t>
  </si>
  <si>
    <t>AA14</t>
  </si>
  <si>
    <t>AA15</t>
  </si>
  <si>
    <t>AA16</t>
  </si>
  <si>
    <t>AA17</t>
  </si>
  <si>
    <t>AA18</t>
  </si>
  <si>
    <t>AA19</t>
  </si>
  <si>
    <t>AA20</t>
  </si>
  <si>
    <t>BA1</t>
  </si>
  <si>
    <t>BA2</t>
  </si>
  <si>
    <t>BA3</t>
  </si>
  <si>
    <t>BA4</t>
  </si>
  <si>
    <t>BA5</t>
  </si>
  <si>
    <t>BA6</t>
  </si>
  <si>
    <t>BA7</t>
  </si>
  <si>
    <t>BA8</t>
  </si>
  <si>
    <t>BA9</t>
  </si>
  <si>
    <t>BA10</t>
  </si>
  <si>
    <t>CA1</t>
  </si>
  <si>
    <t>CA2</t>
  </si>
  <si>
    <t>CA3</t>
  </si>
  <si>
    <t>CA4</t>
  </si>
  <si>
    <t>CA5</t>
  </si>
  <si>
    <t>DA1</t>
  </si>
  <si>
    <t>NAME</t>
  </si>
  <si>
    <t>Certification</t>
  </si>
  <si>
    <t>WP1, WP4, WP6</t>
  </si>
  <si>
    <t>WP12, WP16</t>
  </si>
  <si>
    <t>WP7, WP8, WP18</t>
  </si>
  <si>
    <t>WP5, WP7, WP8, WP11, WP18</t>
  </si>
  <si>
    <t>WP6, WP11</t>
  </si>
  <si>
    <t>WP4, WP12, WP16</t>
  </si>
  <si>
    <t>WP17, WP22</t>
  </si>
  <si>
    <t>WP2, WP3, WP2, WP15</t>
  </si>
  <si>
    <t>WP1, WP8</t>
  </si>
  <si>
    <t>WP6, WP16, WP22</t>
  </si>
  <si>
    <t>WP13, WP18, WP20</t>
  </si>
  <si>
    <t>WP2, WP12, WP14, WP22</t>
  </si>
  <si>
    <t>WP6, WP7, WP8, WP21</t>
  </si>
  <si>
    <t>WP12, WP14, WP16, WP22</t>
  </si>
  <si>
    <t>WP2, WP5, WP12, WP21</t>
  </si>
  <si>
    <t>WP3, WP7, WP11</t>
  </si>
  <si>
    <t>WP1, WP2, WP15, WP18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</si>
</sst>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B622A-250F-6940-8572-A7F426096522}">
  <dimension ref="A1:G53"/>
  <sheetViews>
    <sheetView tabSelected="1" zoomScale="140" zoomScaleNormal="140" workbookViewId="0">
      <selection activeCell="E19" sqref="E19"/>
    </sheetView>
  </sheetViews>
  <sheetFormatPr defaultColWidth="10.83203125" defaultRowHeight="16" x14ac:dyDescent="0.4"/>
  <cols>
    <col min="1" max="1" width="24" style="3" bestFit="1" customWidth="1"/>
    <col min="2" max="3" width="15.5" style="3" bestFit="1" customWidth="1"/>
    <col min="4" max="5" width="17.08203125" style="3" bestFit="1" customWidth="1"/>
    <col min="6" max="6" width="15.08203125" style="3" bestFit="1" customWidth="1"/>
    <col min="7" max="7" width="28.5" style="3" bestFit="1" customWidth="1"/>
    <col min="8" max="16384" width="10.83203125" style="3"/>
  </cols>
  <sheetData>
    <row r="1" spans="1:7" x14ac:dyDescent="0.4">
      <c r="A1" s="6" t="s">
        <v>51</v>
      </c>
      <c r="B1" s="6" t="s">
        <v>52</v>
      </c>
      <c r="C1" s="6" t="s">
        <v>53</v>
      </c>
      <c r="D1" s="6" t="s">
        <v>54</v>
      </c>
      <c r="E1" s="6" t="s">
        <v>55</v>
      </c>
      <c r="F1" s="6" t="s">
        <v>56</v>
      </c>
      <c r="G1" s="6" t="s">
        <v>57</v>
      </c>
    </row>
    <row r="2" spans="1:7" x14ac:dyDescent="0.4">
      <c r="A2" s="3">
        <v>101</v>
      </c>
      <c r="B2" s="8">
        <v>45748</v>
      </c>
      <c r="C2" s="9">
        <v>0.2673611111111111</v>
      </c>
      <c r="D2" s="8">
        <v>45748</v>
      </c>
      <c r="E2" s="9">
        <v>5.7361111111111113E-2</v>
      </c>
      <c r="F2" s="9">
        <f t="shared" ref="F2:F20" si="0">MOD(E2-C2, 1)</f>
        <v>0.79</v>
      </c>
      <c r="G2" s="3" t="s">
        <v>111</v>
      </c>
    </row>
    <row r="3" spans="1:7" x14ac:dyDescent="0.4">
      <c r="A3" s="3">
        <f>A2+1</f>
        <v>102</v>
      </c>
      <c r="B3" s="8">
        <v>45748</v>
      </c>
      <c r="C3" s="9">
        <v>0.30555555555555558</v>
      </c>
      <c r="D3" s="8">
        <v>45748</v>
      </c>
      <c r="E3" s="9">
        <v>8.5555555555555551E-2</v>
      </c>
      <c r="F3" s="9">
        <f t="shared" si="0"/>
        <v>0.78</v>
      </c>
      <c r="G3" s="3" t="s">
        <v>112</v>
      </c>
    </row>
    <row r="4" spans="1:7" x14ac:dyDescent="0.4">
      <c r="A4" s="3">
        <f t="shared" ref="A4:A21" si="1">A3+1</f>
        <v>103</v>
      </c>
      <c r="B4" s="8">
        <v>45748</v>
      </c>
      <c r="C4" s="9">
        <v>0.3576388888888889</v>
      </c>
      <c r="D4" s="8">
        <v>45748</v>
      </c>
      <c r="E4" s="9">
        <v>0.34763888888888889</v>
      </c>
      <c r="F4" s="9">
        <f t="shared" si="0"/>
        <v>0.99</v>
      </c>
      <c r="G4" s="3" t="s">
        <v>113</v>
      </c>
    </row>
    <row r="5" spans="1:7" x14ac:dyDescent="0.4">
      <c r="A5" s="3">
        <f t="shared" si="1"/>
        <v>104</v>
      </c>
      <c r="B5" s="8">
        <v>45748</v>
      </c>
      <c r="C5" s="9">
        <v>0.3923611111111111</v>
      </c>
      <c r="D5" s="8">
        <v>45748</v>
      </c>
      <c r="E5" s="9">
        <v>0.27236111111111111</v>
      </c>
      <c r="F5" s="9">
        <f t="shared" si="0"/>
        <v>0.88</v>
      </c>
      <c r="G5" s="3" t="s">
        <v>114</v>
      </c>
    </row>
    <row r="6" spans="1:7" x14ac:dyDescent="0.4">
      <c r="A6" s="3">
        <f t="shared" si="1"/>
        <v>105</v>
      </c>
      <c r="B6" s="8">
        <v>45748</v>
      </c>
      <c r="C6" s="9">
        <v>0.46875</v>
      </c>
      <c r="D6" s="8">
        <v>45748</v>
      </c>
      <c r="E6" s="9">
        <v>0.26774305555555555</v>
      </c>
      <c r="F6" s="9">
        <f t="shared" si="0"/>
        <v>0.79899305555555555</v>
      </c>
      <c r="G6" s="3" t="s">
        <v>115</v>
      </c>
    </row>
    <row r="7" spans="1:7" x14ac:dyDescent="0.4">
      <c r="A7" s="3">
        <f t="shared" si="1"/>
        <v>106</v>
      </c>
      <c r="B7" s="8">
        <v>45748</v>
      </c>
      <c r="C7" s="9">
        <v>0.50347222222222221</v>
      </c>
      <c r="D7" s="8">
        <v>45748</v>
      </c>
      <c r="E7" s="9">
        <v>0.88541666666666663</v>
      </c>
      <c r="F7" s="9">
        <f t="shared" si="0"/>
        <v>0.38194444444444442</v>
      </c>
      <c r="G7" s="3" t="s">
        <v>116</v>
      </c>
    </row>
    <row r="8" spans="1:7" x14ac:dyDescent="0.4">
      <c r="A8" s="3">
        <f t="shared" si="1"/>
        <v>107</v>
      </c>
      <c r="B8" s="8">
        <v>45748</v>
      </c>
      <c r="C8" s="9">
        <v>0.52777777777777779</v>
      </c>
      <c r="D8" s="8">
        <v>45748</v>
      </c>
      <c r="E8" s="9">
        <v>0.97916666666666663</v>
      </c>
      <c r="F8" s="9">
        <f t="shared" si="0"/>
        <v>0.45138888888888884</v>
      </c>
      <c r="G8" s="3" t="s">
        <v>117</v>
      </c>
    </row>
    <row r="9" spans="1:7" x14ac:dyDescent="0.4">
      <c r="A9" s="3">
        <f t="shared" si="1"/>
        <v>108</v>
      </c>
      <c r="B9" s="8">
        <v>45748</v>
      </c>
      <c r="C9" s="9">
        <v>0.54861111111111116</v>
      </c>
      <c r="D9" s="8">
        <v>45748</v>
      </c>
      <c r="E9" s="9">
        <v>0.30861111111111111</v>
      </c>
      <c r="F9" s="9">
        <f t="shared" si="0"/>
        <v>0.76</v>
      </c>
      <c r="G9" s="3" t="s">
        <v>118</v>
      </c>
    </row>
    <row r="10" spans="1:7" x14ac:dyDescent="0.4">
      <c r="A10" s="3">
        <f t="shared" si="1"/>
        <v>109</v>
      </c>
      <c r="B10" s="8">
        <v>45748</v>
      </c>
      <c r="C10" s="9">
        <v>0.59722222222222221</v>
      </c>
      <c r="D10" s="8">
        <v>45748</v>
      </c>
      <c r="E10" s="9">
        <v>0.32722222222222225</v>
      </c>
      <c r="F10" s="9">
        <f t="shared" si="0"/>
        <v>0.73</v>
      </c>
      <c r="G10" s="3" t="s">
        <v>119</v>
      </c>
    </row>
    <row r="11" spans="1:7" x14ac:dyDescent="0.4">
      <c r="A11" s="3">
        <f t="shared" si="1"/>
        <v>110</v>
      </c>
      <c r="B11" s="8">
        <v>45748</v>
      </c>
      <c r="C11" s="9">
        <v>0.6875</v>
      </c>
      <c r="D11" s="8">
        <v>45749</v>
      </c>
      <c r="E11" s="9">
        <v>0.5625</v>
      </c>
      <c r="F11" s="9">
        <f t="shared" si="0"/>
        <v>0.875</v>
      </c>
      <c r="G11" s="3" t="s">
        <v>24</v>
      </c>
    </row>
    <row r="12" spans="1:7" x14ac:dyDescent="0.4">
      <c r="A12" s="3">
        <f t="shared" si="1"/>
        <v>111</v>
      </c>
      <c r="B12" s="8">
        <v>45748</v>
      </c>
      <c r="C12" s="9">
        <v>0.72916666666666663</v>
      </c>
      <c r="D12" s="8">
        <v>45749</v>
      </c>
      <c r="E12" s="9">
        <v>0.42716435185185181</v>
      </c>
      <c r="F12" s="9">
        <f t="shared" si="0"/>
        <v>0.69799768518518523</v>
      </c>
      <c r="G12" s="3" t="s">
        <v>120</v>
      </c>
    </row>
    <row r="13" spans="1:7" x14ac:dyDescent="0.4">
      <c r="A13" s="3">
        <f t="shared" si="1"/>
        <v>112</v>
      </c>
      <c r="B13" s="8">
        <v>45748</v>
      </c>
      <c r="C13" s="9">
        <v>0.78472222222222221</v>
      </c>
      <c r="D13" s="8">
        <v>45749</v>
      </c>
      <c r="E13" s="9">
        <v>0.72472222222222227</v>
      </c>
      <c r="F13" s="9">
        <f t="shared" si="0"/>
        <v>0.94000000000000006</v>
      </c>
      <c r="G13" s="3" t="s">
        <v>24</v>
      </c>
    </row>
    <row r="14" spans="1:7" x14ac:dyDescent="0.4">
      <c r="A14" s="3">
        <f t="shared" si="1"/>
        <v>113</v>
      </c>
      <c r="B14" s="8">
        <v>45748</v>
      </c>
      <c r="C14" s="9">
        <v>0.79861111111111116</v>
      </c>
      <c r="D14" s="8">
        <v>45749</v>
      </c>
      <c r="E14" s="9">
        <v>0.78560185185185183</v>
      </c>
      <c r="F14" s="9">
        <f t="shared" si="0"/>
        <v>0.98699074074074067</v>
      </c>
      <c r="G14" s="3" t="s">
        <v>121</v>
      </c>
    </row>
    <row r="15" spans="1:7" x14ac:dyDescent="0.4">
      <c r="A15" s="3">
        <f t="shared" si="1"/>
        <v>114</v>
      </c>
      <c r="B15" s="8">
        <v>45748</v>
      </c>
      <c r="C15" s="9">
        <v>0.8125</v>
      </c>
      <c r="D15" s="8">
        <v>45749</v>
      </c>
      <c r="E15" s="9">
        <v>0.67249999999999999</v>
      </c>
      <c r="F15" s="9">
        <f t="shared" si="0"/>
        <v>0.86</v>
      </c>
      <c r="G15" s="3" t="s">
        <v>122</v>
      </c>
    </row>
    <row r="16" spans="1:7" x14ac:dyDescent="0.4">
      <c r="A16" s="3">
        <f t="shared" si="1"/>
        <v>115</v>
      </c>
      <c r="B16" s="8">
        <v>45748</v>
      </c>
      <c r="C16" s="9">
        <v>0.82291666666666663</v>
      </c>
      <c r="D16" s="8">
        <v>45749</v>
      </c>
      <c r="E16" s="9">
        <v>0.74291666666666656</v>
      </c>
      <c r="F16" s="9">
        <f t="shared" si="0"/>
        <v>0.91999999999999993</v>
      </c>
      <c r="G16" s="3" t="s">
        <v>123</v>
      </c>
    </row>
    <row r="17" spans="1:7" x14ac:dyDescent="0.4">
      <c r="A17" s="3">
        <f t="shared" si="1"/>
        <v>116</v>
      </c>
      <c r="B17" s="8">
        <v>45748</v>
      </c>
      <c r="C17" s="9">
        <v>0.84722222222222221</v>
      </c>
      <c r="D17" s="8">
        <v>45749</v>
      </c>
      <c r="E17" s="9">
        <v>0.71722222222222232</v>
      </c>
      <c r="F17" s="9">
        <f t="shared" si="0"/>
        <v>0.87000000000000011</v>
      </c>
      <c r="G17" s="3" t="s">
        <v>124</v>
      </c>
    </row>
    <row r="18" spans="1:7" x14ac:dyDescent="0.4">
      <c r="A18" s="3">
        <f t="shared" si="1"/>
        <v>117</v>
      </c>
      <c r="B18" s="8">
        <v>45748</v>
      </c>
      <c r="C18" s="9">
        <v>0.88541666666666663</v>
      </c>
      <c r="D18" s="8">
        <v>45749</v>
      </c>
      <c r="E18" s="9">
        <v>0.85541666666666671</v>
      </c>
      <c r="F18" s="9">
        <f t="shared" si="0"/>
        <v>0.97000000000000008</v>
      </c>
      <c r="G18" s="3" t="s">
        <v>125</v>
      </c>
    </row>
    <row r="19" spans="1:7" x14ac:dyDescent="0.4">
      <c r="A19" s="3">
        <f t="shared" si="1"/>
        <v>118</v>
      </c>
      <c r="B19" s="8">
        <v>45748</v>
      </c>
      <c r="C19" s="9">
        <v>0.94444444444444442</v>
      </c>
      <c r="D19" s="8">
        <v>45749</v>
      </c>
      <c r="E19" s="9">
        <v>0.2673611111111111</v>
      </c>
      <c r="F19" s="9">
        <f t="shared" si="0"/>
        <v>0.32291666666666674</v>
      </c>
      <c r="G19" s="3" t="s">
        <v>126</v>
      </c>
    </row>
    <row r="20" spans="1:7" x14ac:dyDescent="0.4">
      <c r="A20" s="3">
        <f t="shared" si="1"/>
        <v>119</v>
      </c>
      <c r="B20" s="8">
        <v>45748</v>
      </c>
      <c r="C20" s="9">
        <v>0.97916666666666663</v>
      </c>
      <c r="D20" s="8">
        <v>45749</v>
      </c>
      <c r="E20" s="9">
        <v>0.375</v>
      </c>
      <c r="F20" s="9">
        <f t="shared" si="0"/>
        <v>0.39583333333333337</v>
      </c>
      <c r="G20" s="3" t="s">
        <v>127</v>
      </c>
    </row>
    <row r="21" spans="1:7" x14ac:dyDescent="0.4">
      <c r="A21" s="3">
        <f t="shared" si="1"/>
        <v>120</v>
      </c>
      <c r="B21" s="8">
        <v>45748</v>
      </c>
      <c r="C21" s="9">
        <v>0.99305555555555558</v>
      </c>
      <c r="D21" s="8">
        <v>45749</v>
      </c>
      <c r="E21" s="9">
        <v>0.29166666666666669</v>
      </c>
      <c r="F21" s="9">
        <f>MOD(E21-C21, 1)</f>
        <v>0.29861111111111116</v>
      </c>
      <c r="G21" s="3" t="s">
        <v>21</v>
      </c>
    </row>
    <row r="22" spans="1:7" x14ac:dyDescent="0.4">
      <c r="B22" s="8"/>
      <c r="D22" s="8"/>
    </row>
    <row r="23" spans="1:7" x14ac:dyDescent="0.4">
      <c r="B23" s="8"/>
      <c r="D23" s="8"/>
    </row>
    <row r="24" spans="1:7" x14ac:dyDescent="0.4">
      <c r="B24" s="8"/>
      <c r="D24" s="8"/>
    </row>
    <row r="25" spans="1:7" x14ac:dyDescent="0.4">
      <c r="B25" s="8"/>
      <c r="D25" s="8"/>
    </row>
    <row r="26" spans="1:7" x14ac:dyDescent="0.4">
      <c r="B26" s="8"/>
      <c r="D26" s="8"/>
    </row>
    <row r="27" spans="1:7" x14ac:dyDescent="0.4">
      <c r="B27" s="8"/>
      <c r="D27" s="8"/>
    </row>
    <row r="28" spans="1:7" x14ac:dyDescent="0.4">
      <c r="B28" s="8"/>
      <c r="D28" s="8"/>
    </row>
    <row r="29" spans="1:7" x14ac:dyDescent="0.4">
      <c r="B29" s="8"/>
      <c r="D29" s="8"/>
    </row>
    <row r="30" spans="1:7" x14ac:dyDescent="0.4">
      <c r="B30" s="8"/>
      <c r="D30" s="8"/>
    </row>
    <row r="31" spans="1:7" x14ac:dyDescent="0.4">
      <c r="B31" s="8"/>
      <c r="D31" s="8"/>
    </row>
    <row r="32" spans="1:7" x14ac:dyDescent="0.4">
      <c r="B32" s="8"/>
      <c r="D32" s="8"/>
    </row>
    <row r="33" spans="2:4" x14ac:dyDescent="0.4">
      <c r="B33" s="8"/>
      <c r="D33" s="8"/>
    </row>
    <row r="34" spans="2:4" x14ac:dyDescent="0.4">
      <c r="B34" s="8"/>
      <c r="D34" s="8"/>
    </row>
    <row r="35" spans="2:4" x14ac:dyDescent="0.4">
      <c r="B35" s="8"/>
      <c r="D35" s="8"/>
    </row>
    <row r="36" spans="2:4" x14ac:dyDescent="0.4">
      <c r="B36" s="8"/>
      <c r="D36" s="8"/>
    </row>
    <row r="37" spans="2:4" x14ac:dyDescent="0.4">
      <c r="B37" s="8"/>
      <c r="D37" s="8"/>
    </row>
    <row r="38" spans="2:4" x14ac:dyDescent="0.4">
      <c r="B38" s="8"/>
      <c r="D38" s="8"/>
    </row>
    <row r="39" spans="2:4" x14ac:dyDescent="0.4">
      <c r="B39" s="8"/>
      <c r="D39" s="8"/>
    </row>
    <row r="40" spans="2:4" x14ac:dyDescent="0.4">
      <c r="B40" s="8"/>
      <c r="D40" s="8"/>
    </row>
    <row r="41" spans="2:4" x14ac:dyDescent="0.4">
      <c r="B41" s="8"/>
      <c r="D41" s="8"/>
    </row>
    <row r="42" spans="2:4" x14ac:dyDescent="0.4">
      <c r="B42" s="8"/>
      <c r="D42" s="8"/>
    </row>
    <row r="43" spans="2:4" x14ac:dyDescent="0.4">
      <c r="B43" s="8"/>
      <c r="D43" s="8"/>
    </row>
    <row r="44" spans="2:4" x14ac:dyDescent="0.4">
      <c r="B44" s="8"/>
      <c r="D44" s="8"/>
    </row>
    <row r="45" spans="2:4" x14ac:dyDescent="0.4">
      <c r="B45" s="8"/>
      <c r="D45" s="8"/>
    </row>
    <row r="46" spans="2:4" x14ac:dyDescent="0.4">
      <c r="B46" s="8"/>
      <c r="D46" s="8"/>
    </row>
    <row r="47" spans="2:4" x14ac:dyDescent="0.4">
      <c r="B47" s="8"/>
      <c r="D47" s="8"/>
    </row>
    <row r="48" spans="2:4" x14ac:dyDescent="0.4">
      <c r="B48" s="8"/>
      <c r="D48" s="8"/>
    </row>
    <row r="49" spans="2:4" x14ac:dyDescent="0.4">
      <c r="B49" s="8"/>
      <c r="D49" s="8"/>
    </row>
    <row r="50" spans="2:4" x14ac:dyDescent="0.4">
      <c r="B50" s="8"/>
      <c r="D50" s="8"/>
    </row>
    <row r="51" spans="2:4" x14ac:dyDescent="0.4">
      <c r="B51" s="8"/>
      <c r="D51" s="8"/>
    </row>
    <row r="52" spans="2:4" x14ac:dyDescent="0.4">
      <c r="B52" s="8"/>
      <c r="D52" s="8"/>
    </row>
    <row r="53" spans="2:4" x14ac:dyDescent="0.4">
      <c r="B53" s="8"/>
      <c r="D5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9B6E8-A973-BA48-B98B-0A03EAB3C9B6}">
  <dimension ref="A1:G28"/>
  <sheetViews>
    <sheetView zoomScale="140" zoomScaleNormal="140" workbookViewId="0">
      <selection activeCell="A21" sqref="A21:XFD21"/>
    </sheetView>
  </sheetViews>
  <sheetFormatPr defaultColWidth="11" defaultRowHeight="16" x14ac:dyDescent="0.4"/>
  <cols>
    <col min="1" max="1" width="7.83203125" customWidth="1"/>
    <col min="2" max="2" width="75" bestFit="1" customWidth="1"/>
    <col min="3" max="3" width="10.83203125" style="3"/>
    <col min="4" max="4" width="10.83203125" style="4"/>
    <col min="5" max="5" width="27" bestFit="1" customWidth="1"/>
    <col min="6" max="6" width="18.33203125" style="3" bestFit="1" customWidth="1"/>
    <col min="7" max="7" width="94" bestFit="1" customWidth="1"/>
  </cols>
  <sheetData>
    <row r="1" spans="1:7" s="5" customFormat="1" x14ac:dyDescent="0.4">
      <c r="B1" s="5" t="s">
        <v>1</v>
      </c>
      <c r="C1" s="6" t="s">
        <v>0</v>
      </c>
      <c r="D1" s="7" t="s">
        <v>50</v>
      </c>
      <c r="E1" s="5" t="s">
        <v>72</v>
      </c>
      <c r="F1" s="6" t="s">
        <v>58</v>
      </c>
    </row>
    <row r="2" spans="1:7" x14ac:dyDescent="0.4">
      <c r="A2" t="s">
        <v>2</v>
      </c>
      <c r="B2" s="2" t="s">
        <v>26</v>
      </c>
      <c r="C2" s="3">
        <v>40</v>
      </c>
      <c r="D2" s="4">
        <f>C2/60</f>
        <v>0.66666666666666663</v>
      </c>
      <c r="E2" t="s">
        <v>59</v>
      </c>
      <c r="F2" s="3">
        <v>2</v>
      </c>
      <c r="G2" t="s">
        <v>65</v>
      </c>
    </row>
    <row r="3" spans="1:7" x14ac:dyDescent="0.4">
      <c r="A3" t="s">
        <v>3</v>
      </c>
      <c r="B3" s="2" t="s">
        <v>30</v>
      </c>
      <c r="C3" s="3">
        <v>40</v>
      </c>
      <c r="D3" s="4">
        <f t="shared" ref="D3:D25" si="0">C3/60</f>
        <v>0.66666666666666663</v>
      </c>
      <c r="E3" t="s">
        <v>59</v>
      </c>
      <c r="F3" s="3">
        <v>2</v>
      </c>
      <c r="G3" t="s">
        <v>65</v>
      </c>
    </row>
    <row r="4" spans="1:7" x14ac:dyDescent="0.4">
      <c r="A4" t="s">
        <v>4</v>
      </c>
      <c r="B4" s="2" t="s">
        <v>31</v>
      </c>
      <c r="C4" s="3">
        <v>60</v>
      </c>
      <c r="D4" s="4">
        <f t="shared" si="0"/>
        <v>1</v>
      </c>
      <c r="E4" t="s">
        <v>59</v>
      </c>
      <c r="F4" s="3">
        <v>2</v>
      </c>
      <c r="G4" t="s">
        <v>65</v>
      </c>
    </row>
    <row r="5" spans="1:7" x14ac:dyDescent="0.4">
      <c r="A5" t="s">
        <v>5</v>
      </c>
      <c r="B5" s="2" t="s">
        <v>32</v>
      </c>
      <c r="C5" s="3">
        <v>30</v>
      </c>
      <c r="D5" s="4">
        <f t="shared" si="0"/>
        <v>0.5</v>
      </c>
      <c r="E5" t="s">
        <v>59</v>
      </c>
      <c r="F5" s="3">
        <v>2</v>
      </c>
      <c r="G5" t="s">
        <v>65</v>
      </c>
    </row>
    <row r="6" spans="1:7" x14ac:dyDescent="0.4">
      <c r="A6" t="s">
        <v>6</v>
      </c>
      <c r="B6" s="2" t="s">
        <v>33</v>
      </c>
      <c r="C6" s="3">
        <v>40</v>
      </c>
      <c r="D6" s="4">
        <f t="shared" si="0"/>
        <v>0.66666666666666663</v>
      </c>
      <c r="E6" t="s">
        <v>59</v>
      </c>
      <c r="F6" s="3">
        <v>2</v>
      </c>
      <c r="G6" t="s">
        <v>65</v>
      </c>
    </row>
    <row r="7" spans="1:7" x14ac:dyDescent="0.4">
      <c r="A7" t="s">
        <v>7</v>
      </c>
      <c r="B7" s="2" t="s">
        <v>27</v>
      </c>
      <c r="C7" s="3">
        <v>30</v>
      </c>
      <c r="D7" s="4">
        <f t="shared" si="0"/>
        <v>0.5</v>
      </c>
      <c r="E7" t="s">
        <v>60</v>
      </c>
      <c r="F7" s="3">
        <v>2</v>
      </c>
      <c r="G7" t="s">
        <v>66</v>
      </c>
    </row>
    <row r="8" spans="1:7" x14ac:dyDescent="0.4">
      <c r="A8" t="s">
        <v>8</v>
      </c>
      <c r="B8" s="2" t="s">
        <v>34</v>
      </c>
      <c r="C8" s="3">
        <v>30</v>
      </c>
      <c r="D8" s="4">
        <f t="shared" si="0"/>
        <v>0.5</v>
      </c>
      <c r="E8" t="s">
        <v>60</v>
      </c>
      <c r="F8" s="3">
        <v>2</v>
      </c>
      <c r="G8" t="s">
        <v>66</v>
      </c>
    </row>
    <row r="9" spans="1:7" x14ac:dyDescent="0.4">
      <c r="A9" t="s">
        <v>9</v>
      </c>
      <c r="B9" s="2" t="s">
        <v>35</v>
      </c>
      <c r="C9" s="3">
        <v>30</v>
      </c>
      <c r="D9" s="4">
        <f t="shared" si="0"/>
        <v>0.5</v>
      </c>
      <c r="E9" t="s">
        <v>59</v>
      </c>
      <c r="F9" s="3">
        <v>2</v>
      </c>
      <c r="G9" t="s">
        <v>65</v>
      </c>
    </row>
    <row r="10" spans="1:7" x14ac:dyDescent="0.4">
      <c r="A10" t="s">
        <v>10</v>
      </c>
      <c r="B10" s="2" t="s">
        <v>36</v>
      </c>
      <c r="C10" s="3">
        <v>60</v>
      </c>
      <c r="D10" s="4">
        <f t="shared" si="0"/>
        <v>1</v>
      </c>
      <c r="E10" t="s">
        <v>59</v>
      </c>
      <c r="F10" s="3">
        <v>2</v>
      </c>
      <c r="G10" t="s">
        <v>65</v>
      </c>
    </row>
    <row r="11" spans="1:7" x14ac:dyDescent="0.4">
      <c r="A11" t="s">
        <v>11</v>
      </c>
      <c r="B11" s="2" t="s">
        <v>37</v>
      </c>
      <c r="C11" s="3">
        <v>60</v>
      </c>
      <c r="D11" s="4">
        <f t="shared" si="0"/>
        <v>1</v>
      </c>
      <c r="E11" t="s">
        <v>59</v>
      </c>
      <c r="F11" s="3">
        <v>3</v>
      </c>
      <c r="G11" t="s">
        <v>67</v>
      </c>
    </row>
    <row r="12" spans="1:7" x14ac:dyDescent="0.4">
      <c r="A12" t="s">
        <v>12</v>
      </c>
      <c r="B12" s="2" t="s">
        <v>38</v>
      </c>
      <c r="C12" s="3">
        <v>30</v>
      </c>
      <c r="D12" s="4">
        <f t="shared" si="0"/>
        <v>0.5</v>
      </c>
      <c r="E12" t="s">
        <v>60</v>
      </c>
      <c r="F12" s="3">
        <v>2</v>
      </c>
      <c r="G12" t="s">
        <v>66</v>
      </c>
    </row>
    <row r="13" spans="1:7" x14ac:dyDescent="0.4">
      <c r="A13" t="s">
        <v>13</v>
      </c>
      <c r="B13" s="2" t="s">
        <v>39</v>
      </c>
      <c r="C13" s="3">
        <v>40</v>
      </c>
      <c r="D13" s="4">
        <f t="shared" si="0"/>
        <v>0.66666666666666663</v>
      </c>
      <c r="E13" t="s">
        <v>60</v>
      </c>
      <c r="F13" s="3">
        <v>2</v>
      </c>
      <c r="G13" t="s">
        <v>66</v>
      </c>
    </row>
    <row r="14" spans="1:7" x14ac:dyDescent="0.4">
      <c r="A14" t="s">
        <v>14</v>
      </c>
      <c r="B14" s="2" t="s">
        <v>40</v>
      </c>
      <c r="C14" s="3">
        <v>60</v>
      </c>
      <c r="D14" s="4">
        <f t="shared" si="0"/>
        <v>1</v>
      </c>
      <c r="E14" t="s">
        <v>61</v>
      </c>
      <c r="F14" s="3">
        <v>2</v>
      </c>
      <c r="G14" t="s">
        <v>68</v>
      </c>
    </row>
    <row r="15" spans="1:7" x14ac:dyDescent="0.4">
      <c r="A15" t="s">
        <v>15</v>
      </c>
      <c r="B15" s="2" t="s">
        <v>41</v>
      </c>
      <c r="C15" s="3">
        <v>60</v>
      </c>
      <c r="D15" s="4">
        <f t="shared" si="0"/>
        <v>1</v>
      </c>
      <c r="E15" t="s">
        <v>59</v>
      </c>
      <c r="F15" s="3">
        <v>2</v>
      </c>
      <c r="G15" t="s">
        <v>65</v>
      </c>
    </row>
    <row r="16" spans="1:7" x14ac:dyDescent="0.4">
      <c r="A16" t="s">
        <v>16</v>
      </c>
      <c r="B16" s="2" t="s">
        <v>42</v>
      </c>
      <c r="C16" s="3">
        <v>80</v>
      </c>
      <c r="D16" s="4">
        <f t="shared" si="0"/>
        <v>1.3333333333333333</v>
      </c>
      <c r="E16" t="s">
        <v>59</v>
      </c>
      <c r="F16" s="3">
        <v>3</v>
      </c>
      <c r="G16" t="s">
        <v>67</v>
      </c>
    </row>
    <row r="17" spans="1:7" x14ac:dyDescent="0.4">
      <c r="A17" t="s">
        <v>17</v>
      </c>
      <c r="B17" s="2" t="s">
        <v>43</v>
      </c>
      <c r="C17" s="3">
        <v>80</v>
      </c>
      <c r="D17" s="4">
        <f t="shared" si="0"/>
        <v>1.3333333333333333</v>
      </c>
      <c r="E17" t="s">
        <v>59</v>
      </c>
      <c r="F17" s="3">
        <v>3</v>
      </c>
      <c r="G17" t="s">
        <v>67</v>
      </c>
    </row>
    <row r="18" spans="1:7" x14ac:dyDescent="0.4">
      <c r="A18" t="s">
        <v>18</v>
      </c>
      <c r="B18" s="2" t="s">
        <v>44</v>
      </c>
      <c r="C18" s="3">
        <v>80</v>
      </c>
      <c r="D18" s="4">
        <f t="shared" si="0"/>
        <v>1.3333333333333333</v>
      </c>
      <c r="E18" t="s">
        <v>61</v>
      </c>
      <c r="F18" s="3">
        <v>3</v>
      </c>
      <c r="G18" t="s">
        <v>69</v>
      </c>
    </row>
    <row r="19" spans="1:7" x14ac:dyDescent="0.4">
      <c r="A19" t="s">
        <v>19</v>
      </c>
      <c r="B19" s="2" t="s">
        <v>45</v>
      </c>
      <c r="C19" s="3">
        <v>80</v>
      </c>
      <c r="D19" s="4">
        <f t="shared" si="0"/>
        <v>1.3333333333333333</v>
      </c>
      <c r="E19" t="s">
        <v>59</v>
      </c>
      <c r="F19" s="3">
        <v>3</v>
      </c>
      <c r="G19" t="s">
        <v>67</v>
      </c>
    </row>
    <row r="20" spans="1:7" x14ac:dyDescent="0.4">
      <c r="A20" t="s">
        <v>20</v>
      </c>
      <c r="B20" s="2" t="s">
        <v>28</v>
      </c>
      <c r="C20" s="3">
        <f>6*60</f>
        <v>360</v>
      </c>
      <c r="D20" s="4">
        <f t="shared" si="0"/>
        <v>6</v>
      </c>
      <c r="E20" t="s">
        <v>62</v>
      </c>
      <c r="F20" s="3">
        <v>3</v>
      </c>
      <c r="G20" t="s">
        <v>70</v>
      </c>
    </row>
    <row r="21" spans="1:7" x14ac:dyDescent="0.4">
      <c r="A21" t="s">
        <v>21</v>
      </c>
      <c r="B21" s="2" t="s">
        <v>46</v>
      </c>
      <c r="C21" s="3">
        <f>5*60</f>
        <v>300</v>
      </c>
      <c r="D21" s="4">
        <f t="shared" si="0"/>
        <v>5</v>
      </c>
      <c r="E21" t="s">
        <v>62</v>
      </c>
      <c r="F21" s="3">
        <v>3</v>
      </c>
      <c r="G21" t="s">
        <v>70</v>
      </c>
    </row>
    <row r="22" spans="1:7" x14ac:dyDescent="0.4">
      <c r="A22" t="s">
        <v>22</v>
      </c>
      <c r="B22" s="2" t="s">
        <v>29</v>
      </c>
      <c r="C22" s="3">
        <f>4*60</f>
        <v>240</v>
      </c>
      <c r="D22" s="4">
        <f t="shared" si="0"/>
        <v>4</v>
      </c>
      <c r="E22" t="s">
        <v>63</v>
      </c>
      <c r="F22" s="3">
        <v>3</v>
      </c>
      <c r="G22" t="s">
        <v>71</v>
      </c>
    </row>
    <row r="23" spans="1:7" x14ac:dyDescent="0.4">
      <c r="A23" t="s">
        <v>23</v>
      </c>
      <c r="B23" s="2" t="s">
        <v>47</v>
      </c>
      <c r="C23" s="3">
        <f>3*60</f>
        <v>180</v>
      </c>
      <c r="D23" s="4">
        <f t="shared" si="0"/>
        <v>3</v>
      </c>
      <c r="E23" t="s">
        <v>63</v>
      </c>
      <c r="F23" s="3">
        <v>3</v>
      </c>
      <c r="G23" t="s">
        <v>71</v>
      </c>
    </row>
    <row r="24" spans="1:7" x14ac:dyDescent="0.4">
      <c r="A24" t="s">
        <v>24</v>
      </c>
      <c r="B24" s="2" t="s">
        <v>48</v>
      </c>
      <c r="C24" s="3">
        <f>5*60</f>
        <v>300</v>
      </c>
      <c r="D24" s="4">
        <f t="shared" si="0"/>
        <v>5</v>
      </c>
      <c r="E24" t="s">
        <v>64</v>
      </c>
      <c r="F24" s="3">
        <v>3</v>
      </c>
      <c r="G24" t="s">
        <v>69</v>
      </c>
    </row>
    <row r="25" spans="1:7" x14ac:dyDescent="0.4">
      <c r="A25" t="s">
        <v>25</v>
      </c>
      <c r="B25" s="2" t="s">
        <v>49</v>
      </c>
      <c r="C25" s="3">
        <f>4*60</f>
        <v>240</v>
      </c>
      <c r="D25" s="4">
        <f t="shared" si="0"/>
        <v>4</v>
      </c>
      <c r="E25" t="s">
        <v>62</v>
      </c>
      <c r="F25" s="3">
        <v>3</v>
      </c>
      <c r="G25" t="s">
        <v>70</v>
      </c>
    </row>
    <row r="28" spans="1:7" x14ac:dyDescent="0.4">
      <c r="B28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C328-03B3-8E41-ACAA-74BCC13F52C5}">
  <dimension ref="A1:C37"/>
  <sheetViews>
    <sheetView workbookViewId="0">
      <selection activeCell="J19" sqref="J19"/>
    </sheetView>
  </sheetViews>
  <sheetFormatPr defaultColWidth="11" defaultRowHeight="16" x14ac:dyDescent="0.4"/>
  <cols>
    <col min="1" max="1" width="3.08203125" style="3" bestFit="1" customWidth="1"/>
    <col min="2" max="3" width="13.33203125" bestFit="1" customWidth="1"/>
  </cols>
  <sheetData>
    <row r="1" spans="1:3" x14ac:dyDescent="0.4">
      <c r="B1" s="5" t="s">
        <v>109</v>
      </c>
      <c r="C1" s="5" t="s">
        <v>110</v>
      </c>
    </row>
    <row r="2" spans="1:3" x14ac:dyDescent="0.4">
      <c r="A2" s="3">
        <v>1</v>
      </c>
      <c r="B2" t="s">
        <v>73</v>
      </c>
      <c r="C2" t="s">
        <v>59</v>
      </c>
    </row>
    <row r="3" spans="1:3" x14ac:dyDescent="0.4">
      <c r="A3" s="3">
        <v>2</v>
      </c>
      <c r="B3" t="s">
        <v>74</v>
      </c>
      <c r="C3" t="s">
        <v>59</v>
      </c>
    </row>
    <row r="4" spans="1:3" x14ac:dyDescent="0.4">
      <c r="A4" s="3">
        <v>3</v>
      </c>
      <c r="B4" t="s">
        <v>75</v>
      </c>
      <c r="C4" t="s">
        <v>59</v>
      </c>
    </row>
    <row r="5" spans="1:3" x14ac:dyDescent="0.4">
      <c r="A5" s="3">
        <v>4</v>
      </c>
      <c r="B5" t="s">
        <v>76</v>
      </c>
      <c r="C5" t="s">
        <v>59</v>
      </c>
    </row>
    <row r="6" spans="1:3" x14ac:dyDescent="0.4">
      <c r="A6" s="3">
        <v>5</v>
      </c>
      <c r="B6" t="s">
        <v>77</v>
      </c>
      <c r="C6" t="s">
        <v>59</v>
      </c>
    </row>
    <row r="7" spans="1:3" x14ac:dyDescent="0.4">
      <c r="A7" s="3">
        <v>6</v>
      </c>
      <c r="B7" t="s">
        <v>78</v>
      </c>
      <c r="C7" t="s">
        <v>59</v>
      </c>
    </row>
    <row r="8" spans="1:3" x14ac:dyDescent="0.4">
      <c r="A8" s="3">
        <v>7</v>
      </c>
      <c r="B8" t="s">
        <v>79</v>
      </c>
      <c r="C8" t="s">
        <v>59</v>
      </c>
    </row>
    <row r="9" spans="1:3" x14ac:dyDescent="0.4">
      <c r="A9" s="3">
        <v>8</v>
      </c>
      <c r="B9" t="s">
        <v>80</v>
      </c>
      <c r="C9" t="s">
        <v>59</v>
      </c>
    </row>
    <row r="10" spans="1:3" x14ac:dyDescent="0.4">
      <c r="A10" s="3">
        <v>9</v>
      </c>
      <c r="B10" t="s">
        <v>81</v>
      </c>
      <c r="C10" t="s">
        <v>59</v>
      </c>
    </row>
    <row r="11" spans="1:3" x14ac:dyDescent="0.4">
      <c r="A11" s="3">
        <v>10</v>
      </c>
      <c r="B11" t="s">
        <v>82</v>
      </c>
      <c r="C11" t="s">
        <v>59</v>
      </c>
    </row>
    <row r="12" spans="1:3" x14ac:dyDescent="0.4">
      <c r="A12" s="3">
        <v>11</v>
      </c>
      <c r="B12" t="s">
        <v>83</v>
      </c>
      <c r="C12" t="s">
        <v>59</v>
      </c>
    </row>
    <row r="13" spans="1:3" x14ac:dyDescent="0.4">
      <c r="A13" s="3">
        <v>12</v>
      </c>
      <c r="B13" t="s">
        <v>84</v>
      </c>
      <c r="C13" t="s">
        <v>59</v>
      </c>
    </row>
    <row r="14" spans="1:3" x14ac:dyDescent="0.4">
      <c r="A14" s="3">
        <v>13</v>
      </c>
      <c r="B14" t="s">
        <v>85</v>
      </c>
      <c r="C14" t="s">
        <v>59</v>
      </c>
    </row>
    <row r="15" spans="1:3" x14ac:dyDescent="0.4">
      <c r="A15" s="3">
        <v>14</v>
      </c>
      <c r="B15" t="s">
        <v>86</v>
      </c>
      <c r="C15" t="s">
        <v>59</v>
      </c>
    </row>
    <row r="16" spans="1:3" x14ac:dyDescent="0.4">
      <c r="A16" s="3">
        <v>15</v>
      </c>
      <c r="B16" t="s">
        <v>87</v>
      </c>
      <c r="C16" t="s">
        <v>59</v>
      </c>
    </row>
    <row r="17" spans="1:3" x14ac:dyDescent="0.4">
      <c r="A17" s="3">
        <v>16</v>
      </c>
      <c r="B17" t="s">
        <v>88</v>
      </c>
      <c r="C17" t="s">
        <v>59</v>
      </c>
    </row>
    <row r="18" spans="1:3" x14ac:dyDescent="0.4">
      <c r="A18" s="3">
        <v>17</v>
      </c>
      <c r="B18" t="s">
        <v>89</v>
      </c>
      <c r="C18" t="s">
        <v>59</v>
      </c>
    </row>
    <row r="19" spans="1:3" x14ac:dyDescent="0.4">
      <c r="A19" s="3">
        <v>18</v>
      </c>
      <c r="B19" t="s">
        <v>90</v>
      </c>
      <c r="C19" t="s">
        <v>59</v>
      </c>
    </row>
    <row r="20" spans="1:3" x14ac:dyDescent="0.4">
      <c r="A20" s="3">
        <v>19</v>
      </c>
      <c r="B20" t="s">
        <v>91</v>
      </c>
      <c r="C20" t="s">
        <v>59</v>
      </c>
    </row>
    <row r="21" spans="1:3" x14ac:dyDescent="0.4">
      <c r="A21" s="3">
        <v>20</v>
      </c>
      <c r="B21" t="s">
        <v>92</v>
      </c>
      <c r="C21" t="s">
        <v>59</v>
      </c>
    </row>
    <row r="22" spans="1:3" x14ac:dyDescent="0.4">
      <c r="A22" s="3">
        <v>21</v>
      </c>
      <c r="B22" t="s">
        <v>93</v>
      </c>
      <c r="C22" t="s">
        <v>60</v>
      </c>
    </row>
    <row r="23" spans="1:3" x14ac:dyDescent="0.4">
      <c r="A23" s="3">
        <v>22</v>
      </c>
      <c r="B23" t="s">
        <v>94</v>
      </c>
      <c r="C23" t="s">
        <v>60</v>
      </c>
    </row>
    <row r="24" spans="1:3" x14ac:dyDescent="0.4">
      <c r="A24" s="3">
        <v>23</v>
      </c>
      <c r="B24" t="s">
        <v>95</v>
      </c>
      <c r="C24" t="s">
        <v>60</v>
      </c>
    </row>
    <row r="25" spans="1:3" x14ac:dyDescent="0.4">
      <c r="A25" s="3">
        <v>24</v>
      </c>
      <c r="B25" t="s">
        <v>96</v>
      </c>
      <c r="C25" t="s">
        <v>60</v>
      </c>
    </row>
    <row r="26" spans="1:3" x14ac:dyDescent="0.4">
      <c r="A26" s="3">
        <v>25</v>
      </c>
      <c r="B26" t="s">
        <v>97</v>
      </c>
      <c r="C26" t="s">
        <v>60</v>
      </c>
    </row>
    <row r="27" spans="1:3" x14ac:dyDescent="0.4">
      <c r="A27" s="3">
        <v>26</v>
      </c>
      <c r="B27" t="s">
        <v>98</v>
      </c>
      <c r="C27" t="s">
        <v>60</v>
      </c>
    </row>
    <row r="28" spans="1:3" x14ac:dyDescent="0.4">
      <c r="A28" s="3">
        <v>27</v>
      </c>
      <c r="B28" t="s">
        <v>99</v>
      </c>
      <c r="C28" t="s">
        <v>60</v>
      </c>
    </row>
    <row r="29" spans="1:3" x14ac:dyDescent="0.4">
      <c r="A29" s="3">
        <v>28</v>
      </c>
      <c r="B29" t="s">
        <v>100</v>
      </c>
      <c r="C29" t="s">
        <v>60</v>
      </c>
    </row>
    <row r="30" spans="1:3" x14ac:dyDescent="0.4">
      <c r="A30" s="3">
        <v>29</v>
      </c>
      <c r="B30" t="s">
        <v>101</v>
      </c>
      <c r="C30" t="s">
        <v>60</v>
      </c>
    </row>
    <row r="31" spans="1:3" x14ac:dyDescent="0.4">
      <c r="A31" s="3">
        <v>30</v>
      </c>
      <c r="B31" t="s">
        <v>102</v>
      </c>
      <c r="C31" t="s">
        <v>60</v>
      </c>
    </row>
    <row r="32" spans="1:3" x14ac:dyDescent="0.4">
      <c r="A32" s="3">
        <v>31</v>
      </c>
      <c r="B32" t="s">
        <v>103</v>
      </c>
      <c r="C32" t="s">
        <v>62</v>
      </c>
    </row>
    <row r="33" spans="1:3" x14ac:dyDescent="0.4">
      <c r="A33" s="3">
        <v>32</v>
      </c>
      <c r="B33" t="s">
        <v>104</v>
      </c>
      <c r="C33" t="s">
        <v>62</v>
      </c>
    </row>
    <row r="34" spans="1:3" x14ac:dyDescent="0.4">
      <c r="A34" s="3">
        <v>33</v>
      </c>
      <c r="B34" t="s">
        <v>105</v>
      </c>
      <c r="C34" t="s">
        <v>62</v>
      </c>
    </row>
    <row r="35" spans="1:3" x14ac:dyDescent="0.4">
      <c r="A35" s="3">
        <v>34</v>
      </c>
      <c r="B35" t="s">
        <v>106</v>
      </c>
      <c r="C35" t="s">
        <v>62</v>
      </c>
    </row>
    <row r="36" spans="1:3" x14ac:dyDescent="0.4">
      <c r="A36" s="3">
        <v>35</v>
      </c>
      <c r="B36" t="s">
        <v>107</v>
      </c>
      <c r="C36" t="s">
        <v>62</v>
      </c>
    </row>
    <row r="37" spans="1:3" x14ac:dyDescent="0.4">
      <c r="A37" s="3">
        <v>36</v>
      </c>
      <c r="B37" t="s">
        <v>108</v>
      </c>
      <c r="C37" t="s">
        <v>63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Aircraft_scheduling</vt:lpstr>
      <vt:lpstr>Work_packages</vt:lpstr>
      <vt:lpstr>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Tingas, Efstathios Alexandros</dc:creator>
  <cp:lastModifiedBy>Rahimi, Amir</cp:lastModifiedBy>
  <dcterms:created xsi:type="dcterms:W3CDTF">2025-03-05T12:44:16Z</dcterms:created>
  <dcterms:modified xsi:type="dcterms:W3CDTF">2025-04-15T15:05:17Z</dcterms:modified>
</cp:coreProperties>
</file>