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45" windowWidth="5715" windowHeight="7755"/>
  </bookViews>
  <sheets>
    <sheet name="15IT304J" sheetId="1" r:id="rId1"/>
    <sheet name="15IT324E" sheetId="2" r:id="rId2"/>
  </sheets>
  <calcPr calcId="124519"/>
</workbook>
</file>

<file path=xl/calcChain.xml><?xml version="1.0" encoding="utf-8"?>
<calcChain xmlns="http://schemas.openxmlformats.org/spreadsheetml/2006/main">
  <c r="T6" i="1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5"/>
  <c r="R5"/>
  <c r="O6" i="2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5"/>
  <c r="N9" i="1"/>
  <c r="O9" s="1"/>
  <c r="S9" s="1"/>
  <c r="N10"/>
  <c r="O10" s="1"/>
  <c r="S10" s="1"/>
  <c r="N11"/>
  <c r="O11" s="1"/>
  <c r="S11" s="1"/>
  <c r="N12"/>
  <c r="O12" s="1"/>
  <c r="S12" s="1"/>
  <c r="N13"/>
  <c r="O13" s="1"/>
  <c r="S13" s="1"/>
  <c r="N14"/>
  <c r="O14" s="1"/>
  <c r="S14" s="1"/>
  <c r="N15"/>
  <c r="O15" s="1"/>
  <c r="S15" s="1"/>
  <c r="N16"/>
  <c r="O16" s="1"/>
  <c r="S16" s="1"/>
  <c r="N17"/>
  <c r="O17" s="1"/>
  <c r="S17" s="1"/>
  <c r="N18"/>
  <c r="O18" s="1"/>
  <c r="S18" s="1"/>
  <c r="N19"/>
  <c r="O19" s="1"/>
  <c r="S19" s="1"/>
  <c r="N20"/>
  <c r="O20" s="1"/>
  <c r="S20" s="1"/>
  <c r="N21"/>
  <c r="O21" s="1"/>
  <c r="S21" s="1"/>
  <c r="N22"/>
  <c r="O22" s="1"/>
  <c r="S22" s="1"/>
  <c r="N23"/>
  <c r="O23" s="1"/>
  <c r="S23" s="1"/>
  <c r="N24"/>
  <c r="O24" s="1"/>
  <c r="S24" s="1"/>
  <c r="N25"/>
  <c r="O25" s="1"/>
  <c r="S25" s="1"/>
  <c r="N26"/>
  <c r="O26" s="1"/>
  <c r="S26" s="1"/>
  <c r="N27"/>
  <c r="O27" s="1"/>
  <c r="S27" s="1"/>
  <c r="N28"/>
  <c r="O28" s="1"/>
  <c r="S28" s="1"/>
  <c r="N29"/>
  <c r="O29" s="1"/>
  <c r="S29" s="1"/>
  <c r="N30"/>
  <c r="O30" s="1"/>
  <c r="S30" s="1"/>
  <c r="N31"/>
  <c r="O31" s="1"/>
  <c r="S31" s="1"/>
  <c r="N32"/>
  <c r="O32" s="1"/>
  <c r="S32" s="1"/>
  <c r="N33"/>
  <c r="O33" s="1"/>
  <c r="S33" s="1"/>
  <c r="N34"/>
  <c r="O34" s="1"/>
  <c r="S34" s="1"/>
  <c r="N35"/>
  <c r="O35" s="1"/>
  <c r="S35" s="1"/>
  <c r="N36"/>
  <c r="O36" s="1"/>
  <c r="S36" s="1"/>
  <c r="N37"/>
  <c r="O37" s="1"/>
  <c r="S37" s="1"/>
  <c r="N38"/>
  <c r="O38" s="1"/>
  <c r="S38" s="1"/>
  <c r="N39"/>
  <c r="O39" s="1"/>
  <c r="S39" s="1"/>
  <c r="N40"/>
  <c r="O40" s="1"/>
  <c r="S40" s="1"/>
  <c r="N41"/>
  <c r="O41" s="1"/>
  <c r="S41" s="1"/>
  <c r="N42"/>
  <c r="O42" s="1"/>
  <c r="S42" s="1"/>
  <c r="N43"/>
  <c r="O43" s="1"/>
  <c r="S43" s="1"/>
  <c r="N44"/>
  <c r="O44" s="1"/>
  <c r="S44" s="1"/>
  <c r="N45"/>
  <c r="O45" s="1"/>
  <c r="S45" s="1"/>
  <c r="N46"/>
  <c r="O46" s="1"/>
  <c r="S46" s="1"/>
  <c r="N47"/>
  <c r="O47" s="1"/>
  <c r="S47" s="1"/>
  <c r="N48"/>
  <c r="O48" s="1"/>
  <c r="S48" s="1"/>
  <c r="N49"/>
  <c r="O49" s="1"/>
  <c r="S49" s="1"/>
  <c r="N50"/>
  <c r="O50" s="1"/>
  <c r="S50" s="1"/>
  <c r="N51"/>
  <c r="O51" s="1"/>
  <c r="S51" s="1"/>
  <c r="N52"/>
  <c r="O52" s="1"/>
  <c r="S52" s="1"/>
  <c r="N53"/>
  <c r="O53" s="1"/>
  <c r="S53" s="1"/>
  <c r="N54"/>
  <c r="O54" s="1"/>
  <c r="S54" s="1"/>
  <c r="N55"/>
  <c r="O55" s="1"/>
  <c r="S55" s="1"/>
  <c r="N56"/>
  <c r="O56" s="1"/>
  <c r="S56" s="1"/>
  <c r="N57"/>
  <c r="O57" s="1"/>
  <c r="S57" s="1"/>
  <c r="N58"/>
  <c r="O58" s="1"/>
  <c r="S58" s="1"/>
  <c r="N59"/>
  <c r="O59" s="1"/>
  <c r="S59" s="1"/>
  <c r="N60"/>
  <c r="O60" s="1"/>
  <c r="S60" s="1"/>
  <c r="N61"/>
  <c r="O61" s="1"/>
  <c r="S61" s="1"/>
  <c r="N62"/>
  <c r="O62" s="1"/>
  <c r="S62" s="1"/>
  <c r="N63"/>
  <c r="O63" s="1"/>
  <c r="S63" s="1"/>
  <c r="N64"/>
  <c r="O64" s="1"/>
  <c r="S64" s="1"/>
  <c r="N6"/>
  <c r="O6" s="1"/>
  <c r="S6" s="1"/>
  <c r="N7"/>
  <c r="O7" s="1"/>
  <c r="S7" s="1"/>
  <c r="N8"/>
  <c r="O8" s="1"/>
  <c r="S8" s="1"/>
  <c r="N5"/>
  <c r="O5" s="1"/>
  <c r="S6" i="2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5"/>
  <c r="S5" i="1" l="1"/>
</calcChain>
</file>

<file path=xl/sharedStrings.xml><?xml version="1.0" encoding="utf-8"?>
<sst xmlns="http://schemas.openxmlformats.org/spreadsheetml/2006/main" count="299" uniqueCount="212">
  <si>
    <t>S.No.</t>
  </si>
  <si>
    <t>Reg. No</t>
  </si>
  <si>
    <t>Name</t>
  </si>
  <si>
    <t>RA1711008010213</t>
  </si>
  <si>
    <t>RA1711008010238</t>
  </si>
  <si>
    <t>RA1711008010240</t>
  </si>
  <si>
    <t>RA1711008010257</t>
  </si>
  <si>
    <t>RA1711008010275</t>
  </si>
  <si>
    <t>RA1711008010295</t>
  </si>
  <si>
    <t>RA1711008010298</t>
  </si>
  <si>
    <t>RA1711008010301</t>
  </si>
  <si>
    <t>RA1711008010308</t>
  </si>
  <si>
    <t>RA1711008010309</t>
  </si>
  <si>
    <t>Week-4 QUIZ (/10)</t>
  </si>
  <si>
    <t>Compulsary Assignment (ZOHO Ast)</t>
  </si>
  <si>
    <t>Revision Quiz (ZOHO Surprise Test)(/10)</t>
  </si>
  <si>
    <t>Week-3 QUIZ (/10)</t>
  </si>
  <si>
    <t>Week-1 QUIZ (/10)</t>
  </si>
  <si>
    <t>Week-2 QUIZ (/10)</t>
  </si>
  <si>
    <t>SUM OF AST-1 &amp; AST-2</t>
  </si>
  <si>
    <t>Week-5 QUIZ (/10)</t>
  </si>
  <si>
    <t>Week-6 QUIZ(10)</t>
  </si>
  <si>
    <t xml:space="preserve">Sum of 2 assignments converted to 2 </t>
  </si>
  <si>
    <t>Sum of Best 3 Quizes converted to 5.5</t>
  </si>
  <si>
    <t>(BEST OF CT-1-CT-2 FROM ZOHO-50% of 15.00 (/7.5)</t>
  </si>
  <si>
    <t>(CT3 /15) Addition of 7.5+7.5</t>
  </si>
  <si>
    <t>(J+N)Total (/7.5)</t>
  </si>
  <si>
    <t>RA1711008010069</t>
  </si>
  <si>
    <t>chandralekha m</t>
  </si>
  <si>
    <t>RA1711008010073</t>
  </si>
  <si>
    <t>Harsh Vardhan</t>
  </si>
  <si>
    <t>RA1711008010074</t>
  </si>
  <si>
    <t>BIKRANT KUMAR GUPTA</t>
  </si>
  <si>
    <t>RA1711008010090</t>
  </si>
  <si>
    <t>ASHWIN S</t>
  </si>
  <si>
    <t>RA1711008010091</t>
  </si>
  <si>
    <t>Shwet Mishra</t>
  </si>
  <si>
    <t>RA1711008010092</t>
  </si>
  <si>
    <t>Ayan Dutta</t>
  </si>
  <si>
    <t>RA1711008010093</t>
  </si>
  <si>
    <t>Kanika Singh</t>
  </si>
  <si>
    <t>RA1711008010095</t>
  </si>
  <si>
    <t>CHINTAVIJAYHARSHA</t>
  </si>
  <si>
    <t>RA1711008010096</t>
  </si>
  <si>
    <t>naseela parvez</t>
  </si>
  <si>
    <t>RA1711008010103</t>
  </si>
  <si>
    <t>AMAN SUNERIYA</t>
  </si>
  <si>
    <t>RA1711008010106</t>
  </si>
  <si>
    <t>Setu Narayan</t>
  </si>
  <si>
    <t>RA1711008010115</t>
  </si>
  <si>
    <t>VANSHITA SHAH</t>
  </si>
  <si>
    <t>RA1711008010119</t>
  </si>
  <si>
    <t>TARUN BHUTANI</t>
  </si>
  <si>
    <t>RA1711008010122</t>
  </si>
  <si>
    <t>KOLLU VIJAY KRISHNA REDDY</t>
  </si>
  <si>
    <t>RA1711008010125</t>
  </si>
  <si>
    <t>MAYANK GHOSHAL</t>
  </si>
  <si>
    <t>RA1711008010128</t>
  </si>
  <si>
    <t>PRASHANT SHARMA</t>
  </si>
  <si>
    <t>RA1711008010145</t>
  </si>
  <si>
    <t>Atif Hossain</t>
  </si>
  <si>
    <t>RA1711008010150</t>
  </si>
  <si>
    <t>GOPIREDDY LAVAN KUMAR REDDY</t>
  </si>
  <si>
    <t>RA1711008010151</t>
  </si>
  <si>
    <t>Allam Ravi Teja</t>
  </si>
  <si>
    <t>RA1711008010155</t>
  </si>
  <si>
    <t>KADAMANCHI KRANTHI KUMAR</t>
  </si>
  <si>
    <t>RA1711008010160</t>
  </si>
  <si>
    <t>Aaditya Sriram</t>
  </si>
  <si>
    <t>RA1711008010331</t>
  </si>
  <si>
    <t>Yarkareddy Shyamvardhan reddy</t>
  </si>
  <si>
    <t>RA1711008010332</t>
  </si>
  <si>
    <t>CHALICHEEMALA CHANDRA SAI</t>
  </si>
  <si>
    <t>RA1711008010338</t>
  </si>
  <si>
    <t>PRIYAMVADA TENALI</t>
  </si>
  <si>
    <t>RA1711008010341</t>
  </si>
  <si>
    <t>Tanvi vats</t>
  </si>
  <si>
    <t>RA1711008010342</t>
  </si>
  <si>
    <t>VEMULA NAGARAJ</t>
  </si>
  <si>
    <t>RA1711008010343</t>
  </si>
  <si>
    <t>ADITYA AGARWAL</t>
  </si>
  <si>
    <t>RA1711008010359</t>
  </si>
  <si>
    <t>Avinav Aggarwal</t>
  </si>
  <si>
    <t>RA1711008010360</t>
  </si>
  <si>
    <t>RIYA SINGH</t>
  </si>
  <si>
    <t>RA1711008010361</t>
  </si>
  <si>
    <t>VELCHURI BALA VENKATA NAGASAI ASHOK KUMAR</t>
  </si>
  <si>
    <t>RA1711008010362</t>
  </si>
  <si>
    <t>DIVYAANSH DAWAR</t>
  </si>
  <si>
    <t>RA1711008010370</t>
  </si>
  <si>
    <t>Priyanshi Srivastava</t>
  </si>
  <si>
    <t>RA1711008010373</t>
  </si>
  <si>
    <t>Aryan Mukesh</t>
  </si>
  <si>
    <t>RA1711008010169</t>
  </si>
  <si>
    <t>Nilargha Roy</t>
  </si>
  <si>
    <t>RA1711008010179</t>
  </si>
  <si>
    <t>SHIVAM SHARMA</t>
  </si>
  <si>
    <t>RA1711008010198</t>
  </si>
  <si>
    <t>Jayant Vishal Vinod Kumar</t>
  </si>
  <si>
    <t>Runeeth Kumar S</t>
  </si>
  <si>
    <t>RA1711008010226</t>
  </si>
  <si>
    <t>Riyaz Ahmed</t>
  </si>
  <si>
    <t>RA1711008010230</t>
  </si>
  <si>
    <t>RAHUL KUMAR</t>
  </si>
  <si>
    <t>Antony Ajay Geoffrey</t>
  </si>
  <si>
    <t>SAURABH SINHA</t>
  </si>
  <si>
    <t>RA1711008010244</t>
  </si>
  <si>
    <t>CHINTALA REVANTH</t>
  </si>
  <si>
    <t>RA1711008010251</t>
  </si>
  <si>
    <t>GALIVENKATACHANDRABABU</t>
  </si>
  <si>
    <t>M DAYANIDHI</t>
  </si>
  <si>
    <t>RA1711008010260</t>
  </si>
  <si>
    <t>Sai Prasanth Thota</t>
  </si>
  <si>
    <t>RA1711008010261</t>
  </si>
  <si>
    <t>PRASHU MEHTO</t>
  </si>
  <si>
    <t>RA1711008010267</t>
  </si>
  <si>
    <t>ADITYA SHUKLA</t>
  </si>
  <si>
    <t>RA1711008010274</t>
  </si>
  <si>
    <t>VALLURU LOHITH SAI</t>
  </si>
  <si>
    <t>G.VIVEK REDDY</t>
  </si>
  <si>
    <t>RA1711008010279</t>
  </si>
  <si>
    <t>PALAMPALLI PRANEETHKUMAR REDDY</t>
  </si>
  <si>
    <t>RA1711008010281</t>
  </si>
  <si>
    <t>Mukul Sharma</t>
  </si>
  <si>
    <t>RA1711008010287</t>
  </si>
  <si>
    <t>PENDYALA SAI MUKUNDA</t>
  </si>
  <si>
    <t>Rohan Singh</t>
  </si>
  <si>
    <t>PRATHIK AGARWAL</t>
  </si>
  <si>
    <t>S.ARJUN KUMAR</t>
  </si>
  <si>
    <t>SAURABH JOSEPH</t>
  </si>
  <si>
    <t>Mridul Lunthi</t>
  </si>
  <si>
    <t>RA1711008010322</t>
  </si>
  <si>
    <t>SAYANDIP PAUL</t>
  </si>
  <si>
    <t>RA1711008010344</t>
  </si>
  <si>
    <t>IREDDY SWAPNEEL REDDY</t>
  </si>
  <si>
    <t>RA1711008010358</t>
  </si>
  <si>
    <t>VAIBHAV BAJAJ</t>
  </si>
  <si>
    <t>RA1711008010364</t>
  </si>
  <si>
    <t>MUDASSIR MOHAMMED MUSTAFA</t>
  </si>
  <si>
    <t>RA1711008010391</t>
  </si>
  <si>
    <t>Ajeet Kumar</t>
  </si>
  <si>
    <t>Assignment-1 (Broadcast Receiver)</t>
  </si>
  <si>
    <t>Assignment-2 (Unit V)</t>
  </si>
  <si>
    <t>RA1611003010164</t>
  </si>
  <si>
    <t>Suthapalli Kalyan Sai</t>
  </si>
  <si>
    <t>RA1611003010342</t>
  </si>
  <si>
    <t>Ayush Singh</t>
  </si>
  <si>
    <t>RA1611003010357</t>
  </si>
  <si>
    <t>Vikrant Singh</t>
  </si>
  <si>
    <t>RA1611003010778</t>
  </si>
  <si>
    <t>Krishna Jangid</t>
  </si>
  <si>
    <t>RA1611003010825</t>
  </si>
  <si>
    <t>Mahak Agarwal</t>
  </si>
  <si>
    <t>RA1611003011329</t>
  </si>
  <si>
    <t>S. Dhanesh Kanna</t>
  </si>
  <si>
    <t>RA1611008010787</t>
  </si>
  <si>
    <t>Samuel Demarco R</t>
  </si>
  <si>
    <t>RA1611020010198</t>
  </si>
  <si>
    <t>Kshitiz Dwivedy</t>
  </si>
  <si>
    <t>RA1711008010005</t>
  </si>
  <si>
    <t>C A RIYA GHOUSH</t>
  </si>
  <si>
    <t>RA1711008010008</t>
  </si>
  <si>
    <t>Selva Deepan Chakravarthy</t>
  </si>
  <si>
    <t>RA1711008010011</t>
  </si>
  <si>
    <t>jaideep sunil chungi</t>
  </si>
  <si>
    <t>RA1711008010015</t>
  </si>
  <si>
    <t>Dhrutik Mehra</t>
  </si>
  <si>
    <t>RA1711008010019</t>
  </si>
  <si>
    <t>VIBHAM KRISHAN RAINA</t>
  </si>
  <si>
    <t>RA1711008010020</t>
  </si>
  <si>
    <t>pranav shukla</t>
  </si>
  <si>
    <t>RA1711008010021</t>
  </si>
  <si>
    <t>Devansh Verma</t>
  </si>
  <si>
    <t>RA1711008010024</t>
  </si>
  <si>
    <t>Anshul Joshi</t>
  </si>
  <si>
    <t>RA1711008010029</t>
  </si>
  <si>
    <t>PRANAV SHARMA</t>
  </si>
  <si>
    <t>RA1711008010036</t>
  </si>
  <si>
    <t>Harsh Gupta</t>
  </si>
  <si>
    <t>RA1711008010040</t>
  </si>
  <si>
    <t>Ishmeet singh saini</t>
  </si>
  <si>
    <t>RA1711008010041</t>
  </si>
  <si>
    <t>Ankitraj Rajpoot</t>
  </si>
  <si>
    <t>RA1711008010044</t>
  </si>
  <si>
    <t>Kushagra Rastogi</t>
  </si>
  <si>
    <t>RA1711008010046</t>
  </si>
  <si>
    <t>Rahul Nain</t>
  </si>
  <si>
    <t>RA1711008010049</t>
  </si>
  <si>
    <t>Rohan Raj</t>
  </si>
  <si>
    <t>RA1711008010052</t>
  </si>
  <si>
    <t>VED MANI SHUKLA</t>
  </si>
  <si>
    <t>RA1711008010053</t>
  </si>
  <si>
    <t>Pradyumn Mishra</t>
  </si>
  <si>
    <t>RA1711008010054</t>
  </si>
  <si>
    <t>ABHISHEK TIWARI</t>
  </si>
  <si>
    <t>RA1711008010057</t>
  </si>
  <si>
    <t>Abhinav kumar</t>
  </si>
  <si>
    <t>10</t>
  </si>
  <si>
    <t>7</t>
  </si>
  <si>
    <t>Assignment-1 (Servlets)</t>
  </si>
  <si>
    <t>8</t>
  </si>
  <si>
    <t>0</t>
  </si>
  <si>
    <t>9</t>
  </si>
  <si>
    <t>Absent</t>
  </si>
  <si>
    <t>CT-1</t>
  </si>
  <si>
    <t>CT-2</t>
  </si>
  <si>
    <t>Not submitted</t>
  </si>
  <si>
    <t>7(copy)</t>
  </si>
  <si>
    <t>Lab Recoed</t>
  </si>
  <si>
    <t>0(blank report)</t>
  </si>
  <si>
    <t>Tutorial(15 )</t>
  </si>
  <si>
    <t>32(copy)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</si>
</sst>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2" fillId="5" borderId="5" xfId="0" applyFont="1" applyFill="1" applyBorder="1" applyAlignment="1">
      <alignment wrapText="1"/>
    </xf>
    <xf numFmtId="2" fontId="2" fillId="5" borderId="5" xfId="0" applyNumberFormat="1" applyFont="1" applyFill="1" applyBorder="1" applyAlignment="1">
      <alignment wrapText="1"/>
    </xf>
    <xf numFmtId="49" fontId="2" fillId="5" borderId="5" xfId="0" applyNumberFormat="1" applyFont="1" applyFill="1" applyBorder="1" applyAlignment="1">
      <alignment wrapText="1"/>
    </xf>
    <xf numFmtId="49" fontId="0" fillId="0" borderId="2" xfId="0" applyNumberFormat="1" applyBorder="1" applyAlignment="1">
      <alignment horizontal="right"/>
    </xf>
    <xf numFmtId="0" fontId="2" fillId="5" borderId="5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6" borderId="5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W68"/>
  <sheetViews>
    <sheetView tabSelected="1" topLeftCell="I21" workbookViewId="0">
      <selection activeCell="V25" sqref="V25"/>
    </sheetView>
  </sheetViews>
  <sheetFormatPr defaultRowHeight="15"/>
  <cols>
    <col min="1" max="1" width="6.5703125" customWidth="1"/>
    <col min="2" max="2" width="20.28515625" customWidth="1"/>
    <col min="3" max="3" width="21.140625" customWidth="1"/>
    <col min="4" max="4" width="8" customWidth="1"/>
    <col min="5" max="5" width="9.5703125" customWidth="1"/>
    <col min="6" max="6" width="8.7109375" customWidth="1"/>
    <col min="7" max="7" width="7.42578125" customWidth="1"/>
    <col min="8" max="8" width="6.42578125" customWidth="1"/>
    <col min="9" max="10" width="10" customWidth="1"/>
    <col min="11" max="11" width="13.140625" customWidth="1"/>
    <col min="12" max="14" width="13.5703125" customWidth="1"/>
    <col min="15" max="17" width="11.85546875" customWidth="1"/>
    <col min="18" max="18" width="11.85546875" bestFit="1" customWidth="1"/>
    <col min="19" max="19" width="11.85546875" customWidth="1"/>
    <col min="20" max="21" width="13.7109375" customWidth="1"/>
    <col min="22" max="22" width="15.85546875" customWidth="1"/>
  </cols>
  <sheetData>
    <row r="4" spans="1:23" s="6" customFormat="1" ht="75">
      <c r="A4" s="5" t="s">
        <v>0</v>
      </c>
      <c r="B4" s="5" t="s">
        <v>1</v>
      </c>
      <c r="C4" s="5" t="s">
        <v>2</v>
      </c>
      <c r="D4" s="5" t="s">
        <v>17</v>
      </c>
      <c r="E4" s="5" t="s">
        <v>18</v>
      </c>
      <c r="F4" s="5" t="s">
        <v>16</v>
      </c>
      <c r="G4" s="5" t="s">
        <v>13</v>
      </c>
      <c r="H4" s="5" t="s">
        <v>20</v>
      </c>
      <c r="I4" s="5" t="s">
        <v>21</v>
      </c>
      <c r="J4" s="9" t="s">
        <v>23</v>
      </c>
      <c r="K4" s="5" t="s">
        <v>199</v>
      </c>
      <c r="L4" s="5" t="s">
        <v>142</v>
      </c>
      <c r="M4" s="5" t="s">
        <v>19</v>
      </c>
      <c r="N4" s="8" t="s">
        <v>22</v>
      </c>
      <c r="O4" s="8" t="s">
        <v>26</v>
      </c>
      <c r="P4" s="8" t="s">
        <v>204</v>
      </c>
      <c r="Q4" s="8" t="s">
        <v>205</v>
      </c>
      <c r="R4" s="5" t="s">
        <v>24</v>
      </c>
      <c r="S4" s="5" t="s">
        <v>25</v>
      </c>
      <c r="T4" s="7" t="s">
        <v>14</v>
      </c>
      <c r="U4" s="10" t="s">
        <v>15</v>
      </c>
      <c r="V4" s="18" t="s">
        <v>208</v>
      </c>
      <c r="W4" s="19"/>
    </row>
    <row r="5" spans="1:23">
      <c r="A5" s="11">
        <v>1</v>
      </c>
      <c r="B5" s="11" t="s">
        <v>143</v>
      </c>
      <c r="C5" s="11" t="s">
        <v>144</v>
      </c>
      <c r="E5" s="11">
        <v>7</v>
      </c>
      <c r="F5" s="11">
        <v>8</v>
      </c>
      <c r="G5" s="13" t="s">
        <v>197</v>
      </c>
      <c r="H5" s="11">
        <v>10</v>
      </c>
      <c r="I5" s="11">
        <v>8</v>
      </c>
      <c r="J5" s="2">
        <v>4.76</v>
      </c>
      <c r="K5" s="2">
        <v>10</v>
      </c>
      <c r="L5" s="2">
        <v>9.4</v>
      </c>
      <c r="M5" s="11">
        <v>19.399999999999999</v>
      </c>
      <c r="N5" s="11">
        <f>M5/10</f>
        <v>1.94</v>
      </c>
      <c r="O5" s="11">
        <f>J5+N5</f>
        <v>6.6999999999999993</v>
      </c>
      <c r="P5" s="15">
        <v>16</v>
      </c>
      <c r="Q5" s="16">
        <v>23</v>
      </c>
      <c r="R5" s="15">
        <f>Q5*0.075</f>
        <v>1.7249999999999999</v>
      </c>
      <c r="S5" s="15">
        <f>O5+R5</f>
        <v>8.4249999999999989</v>
      </c>
      <c r="T5" s="1">
        <f>M5/4</f>
        <v>4.8499999999999996</v>
      </c>
      <c r="U5">
        <v>5</v>
      </c>
      <c r="V5" s="1">
        <v>39</v>
      </c>
    </row>
    <row r="6" spans="1:23">
      <c r="A6" s="11">
        <v>2</v>
      </c>
      <c r="B6" s="11" t="s">
        <v>145</v>
      </c>
      <c r="C6" s="11" t="s">
        <v>146</v>
      </c>
      <c r="E6" s="11">
        <v>0</v>
      </c>
      <c r="F6" s="11">
        <v>9</v>
      </c>
      <c r="G6" s="13" t="s">
        <v>200</v>
      </c>
      <c r="H6" s="11">
        <v>0</v>
      </c>
      <c r="I6" s="11">
        <v>0</v>
      </c>
      <c r="J6" s="2">
        <v>3.11</v>
      </c>
      <c r="K6" s="2">
        <v>0</v>
      </c>
      <c r="L6" s="2">
        <v>0</v>
      </c>
      <c r="M6" s="11">
        <v>0</v>
      </c>
      <c r="N6" s="11">
        <f t="shared" ref="N6:N64" si="0">M6/10</f>
        <v>0</v>
      </c>
      <c r="O6" s="11">
        <f t="shared" ref="O6:O64" si="1">J6+N6</f>
        <v>3.11</v>
      </c>
      <c r="P6" s="16">
        <v>24</v>
      </c>
      <c r="Q6" s="15" t="s">
        <v>203</v>
      </c>
      <c r="R6" s="11">
        <v>1.8</v>
      </c>
      <c r="S6" s="15">
        <f>O6+R6</f>
        <v>4.91</v>
      </c>
      <c r="T6" s="1">
        <f t="shared" ref="T6:T64" si="2">M6/4</f>
        <v>0</v>
      </c>
      <c r="U6">
        <v>0</v>
      </c>
      <c r="V6" s="1" t="s">
        <v>206</v>
      </c>
    </row>
    <row r="7" spans="1:23">
      <c r="A7" s="11">
        <v>3</v>
      </c>
      <c r="B7" s="11" t="s">
        <v>147</v>
      </c>
      <c r="C7" s="12" t="s">
        <v>148</v>
      </c>
      <c r="E7" s="11">
        <v>0</v>
      </c>
      <c r="F7" s="11">
        <v>0</v>
      </c>
      <c r="G7" s="13" t="s">
        <v>201</v>
      </c>
      <c r="H7" s="11">
        <v>0</v>
      </c>
      <c r="I7" s="11">
        <v>0</v>
      </c>
      <c r="J7" s="2">
        <v>0</v>
      </c>
      <c r="K7" s="2">
        <v>7</v>
      </c>
      <c r="L7" s="2">
        <v>0</v>
      </c>
      <c r="M7" s="11">
        <v>7</v>
      </c>
      <c r="N7" s="11">
        <f t="shared" si="0"/>
        <v>0.7</v>
      </c>
      <c r="O7" s="11">
        <f t="shared" si="1"/>
        <v>0.7</v>
      </c>
      <c r="P7" s="15" t="s">
        <v>203</v>
      </c>
      <c r="Q7" s="15" t="s">
        <v>203</v>
      </c>
      <c r="R7" s="11">
        <v>0</v>
      </c>
      <c r="S7" s="15">
        <f t="shared" ref="S7:S64" si="3">O7+R7</f>
        <v>0.7</v>
      </c>
      <c r="T7" s="1">
        <f t="shared" si="2"/>
        <v>1.75</v>
      </c>
      <c r="U7">
        <v>0</v>
      </c>
      <c r="V7" s="1" t="s">
        <v>206</v>
      </c>
    </row>
    <row r="8" spans="1:23">
      <c r="A8" s="11">
        <v>4</v>
      </c>
      <c r="B8" s="11" t="s">
        <v>149</v>
      </c>
      <c r="C8" s="11" t="s">
        <v>150</v>
      </c>
      <c r="E8" s="11">
        <v>5</v>
      </c>
      <c r="F8" s="11">
        <v>9</v>
      </c>
      <c r="G8" s="13" t="s">
        <v>202</v>
      </c>
      <c r="H8" s="11">
        <v>6</v>
      </c>
      <c r="I8" s="11">
        <v>10</v>
      </c>
      <c r="J8" s="2">
        <v>5.0999999999999996</v>
      </c>
      <c r="K8" s="2">
        <v>9</v>
      </c>
      <c r="L8" s="2">
        <v>9</v>
      </c>
      <c r="M8" s="11">
        <v>18</v>
      </c>
      <c r="N8" s="11">
        <f t="shared" si="0"/>
        <v>1.8</v>
      </c>
      <c r="O8" s="11">
        <f t="shared" si="1"/>
        <v>6.8999999999999995</v>
      </c>
      <c r="P8" s="16">
        <v>100</v>
      </c>
      <c r="Q8" s="15">
        <v>66</v>
      </c>
      <c r="R8" s="11">
        <v>7.5</v>
      </c>
      <c r="S8" s="15">
        <f t="shared" si="3"/>
        <v>14.399999999999999</v>
      </c>
      <c r="T8" s="1">
        <f t="shared" si="2"/>
        <v>4.5</v>
      </c>
      <c r="U8">
        <v>4.5</v>
      </c>
      <c r="V8" s="1">
        <v>40</v>
      </c>
    </row>
    <row r="9" spans="1:23">
      <c r="A9" s="11">
        <v>5</v>
      </c>
      <c r="B9" s="11" t="s">
        <v>151</v>
      </c>
      <c r="C9" s="11" t="s">
        <v>152</v>
      </c>
      <c r="E9" s="11">
        <v>7</v>
      </c>
      <c r="F9" s="11">
        <v>7</v>
      </c>
      <c r="G9" s="13" t="s">
        <v>197</v>
      </c>
      <c r="H9" s="11">
        <v>10</v>
      </c>
      <c r="I9" s="11">
        <v>10</v>
      </c>
      <c r="J9" s="2">
        <v>5.5</v>
      </c>
      <c r="K9" s="2">
        <v>9.8000000000000007</v>
      </c>
      <c r="L9" s="2">
        <v>9.8000000000000007</v>
      </c>
      <c r="M9" s="11">
        <v>19.600000000000001</v>
      </c>
      <c r="N9" s="11">
        <f t="shared" si="0"/>
        <v>1.9600000000000002</v>
      </c>
      <c r="O9" s="11">
        <f t="shared" si="1"/>
        <v>7.46</v>
      </c>
      <c r="P9" s="17">
        <v>94</v>
      </c>
      <c r="Q9" s="16">
        <v>95</v>
      </c>
      <c r="R9" s="11">
        <v>7.12</v>
      </c>
      <c r="S9" s="15">
        <f t="shared" si="3"/>
        <v>14.58</v>
      </c>
      <c r="T9" s="1">
        <f t="shared" si="2"/>
        <v>4.9000000000000004</v>
      </c>
      <c r="U9">
        <v>5</v>
      </c>
      <c r="V9" s="1">
        <v>39</v>
      </c>
    </row>
    <row r="10" spans="1:23">
      <c r="A10" s="11">
        <v>6</v>
      </c>
      <c r="B10" s="11" t="s">
        <v>153</v>
      </c>
      <c r="C10" s="11" t="s">
        <v>154</v>
      </c>
      <c r="E10" s="11">
        <v>5</v>
      </c>
      <c r="F10" s="11">
        <v>2</v>
      </c>
      <c r="G10" s="13" t="s">
        <v>201</v>
      </c>
      <c r="H10" s="11">
        <v>6</v>
      </c>
      <c r="I10" s="11">
        <v>4</v>
      </c>
      <c r="J10" s="2">
        <v>2.75</v>
      </c>
      <c r="K10" s="2">
        <v>0</v>
      </c>
      <c r="L10" s="2">
        <v>0</v>
      </c>
      <c r="M10" s="11">
        <v>0</v>
      </c>
      <c r="N10" s="11">
        <f t="shared" si="0"/>
        <v>0</v>
      </c>
      <c r="O10" s="11">
        <f t="shared" si="1"/>
        <v>2.75</v>
      </c>
      <c r="P10" s="16">
        <v>26</v>
      </c>
      <c r="Q10" s="15">
        <v>2</v>
      </c>
      <c r="R10" s="11">
        <v>1.95</v>
      </c>
      <c r="S10" s="15">
        <f t="shared" si="3"/>
        <v>4.7</v>
      </c>
      <c r="T10" s="1">
        <f t="shared" si="2"/>
        <v>0</v>
      </c>
      <c r="U10">
        <v>2.5</v>
      </c>
      <c r="V10" s="1" t="s">
        <v>206</v>
      </c>
    </row>
    <row r="11" spans="1:23">
      <c r="A11" s="11">
        <v>7</v>
      </c>
      <c r="B11" s="11" t="s">
        <v>155</v>
      </c>
      <c r="C11" s="11" t="s">
        <v>156</v>
      </c>
      <c r="E11" s="11">
        <v>0</v>
      </c>
      <c r="F11" s="11">
        <v>0</v>
      </c>
      <c r="G11" s="13" t="s">
        <v>201</v>
      </c>
      <c r="H11" s="11">
        <v>0</v>
      </c>
      <c r="I11" s="11">
        <v>0</v>
      </c>
      <c r="J11" s="2">
        <v>2.75</v>
      </c>
      <c r="K11" s="2">
        <v>9.8000000000000007</v>
      </c>
      <c r="L11" s="2">
        <v>2</v>
      </c>
      <c r="M11" s="11">
        <v>10.8</v>
      </c>
      <c r="N11" s="11">
        <f t="shared" si="0"/>
        <v>1.08</v>
      </c>
      <c r="O11" s="11">
        <f t="shared" si="1"/>
        <v>3.83</v>
      </c>
      <c r="P11" s="16">
        <v>10</v>
      </c>
      <c r="Q11" s="15">
        <v>2</v>
      </c>
      <c r="R11" s="11">
        <v>0.75</v>
      </c>
      <c r="S11" s="15">
        <f t="shared" si="3"/>
        <v>4.58</v>
      </c>
      <c r="T11" s="1">
        <f t="shared" si="2"/>
        <v>2.7</v>
      </c>
      <c r="U11">
        <v>5</v>
      </c>
      <c r="V11" s="1">
        <v>5</v>
      </c>
    </row>
    <row r="12" spans="1:23">
      <c r="A12" s="11">
        <v>8</v>
      </c>
      <c r="B12" s="11" t="s">
        <v>157</v>
      </c>
      <c r="C12" s="11" t="s">
        <v>158</v>
      </c>
      <c r="E12" s="11">
        <v>7</v>
      </c>
      <c r="F12" s="11">
        <v>8</v>
      </c>
      <c r="G12" s="13" t="s">
        <v>197</v>
      </c>
      <c r="H12" s="11">
        <v>0</v>
      </c>
      <c r="I12" s="11">
        <v>9</v>
      </c>
      <c r="J12" s="2">
        <v>4.95</v>
      </c>
      <c r="K12" s="2">
        <v>10</v>
      </c>
      <c r="L12" s="2">
        <v>10</v>
      </c>
      <c r="M12" s="11">
        <v>20</v>
      </c>
      <c r="N12" s="11">
        <f t="shared" si="0"/>
        <v>2</v>
      </c>
      <c r="O12" s="11">
        <f t="shared" si="1"/>
        <v>6.95</v>
      </c>
      <c r="P12" s="15" t="s">
        <v>203</v>
      </c>
      <c r="Q12" s="15" t="s">
        <v>203</v>
      </c>
      <c r="R12" s="11">
        <v>0</v>
      </c>
      <c r="S12" s="15">
        <f t="shared" si="3"/>
        <v>6.95</v>
      </c>
      <c r="T12" s="1">
        <f t="shared" si="2"/>
        <v>5</v>
      </c>
      <c r="U12">
        <v>5</v>
      </c>
      <c r="V12" s="1">
        <v>39</v>
      </c>
    </row>
    <row r="13" spans="1:23">
      <c r="A13" s="11">
        <v>9</v>
      </c>
      <c r="B13" s="11" t="s">
        <v>159</v>
      </c>
      <c r="C13" s="11" t="s">
        <v>160</v>
      </c>
      <c r="E13" s="11">
        <v>7</v>
      </c>
      <c r="F13" s="11">
        <v>9</v>
      </c>
      <c r="G13" s="13" t="s">
        <v>200</v>
      </c>
      <c r="H13" s="11">
        <v>10</v>
      </c>
      <c r="I13" s="11">
        <v>10</v>
      </c>
      <c r="J13" s="2">
        <v>5.3</v>
      </c>
      <c r="K13" s="2">
        <v>10</v>
      </c>
      <c r="L13" s="2">
        <v>9.8000000000000007</v>
      </c>
      <c r="M13" s="11">
        <v>19.8</v>
      </c>
      <c r="N13" s="11">
        <f t="shared" si="0"/>
        <v>1.98</v>
      </c>
      <c r="O13" s="11">
        <f t="shared" si="1"/>
        <v>7.2799999999999994</v>
      </c>
      <c r="P13" s="16">
        <v>92</v>
      </c>
      <c r="Q13" s="15">
        <v>11</v>
      </c>
      <c r="R13" s="11">
        <v>6.9</v>
      </c>
      <c r="S13" s="15">
        <f t="shared" si="3"/>
        <v>14.18</v>
      </c>
      <c r="T13" s="1">
        <f t="shared" si="2"/>
        <v>4.95</v>
      </c>
      <c r="U13">
        <v>4.5</v>
      </c>
      <c r="V13" s="1">
        <v>39</v>
      </c>
    </row>
    <row r="14" spans="1:23" ht="29.25">
      <c r="A14" s="11">
        <v>10</v>
      </c>
      <c r="B14" s="11" t="s">
        <v>161</v>
      </c>
      <c r="C14" s="11" t="s">
        <v>162</v>
      </c>
      <c r="E14" s="11">
        <v>7</v>
      </c>
      <c r="F14" s="11">
        <v>9</v>
      </c>
      <c r="G14" s="13" t="s">
        <v>200</v>
      </c>
      <c r="H14" s="11">
        <v>8</v>
      </c>
      <c r="I14" s="11">
        <v>9</v>
      </c>
      <c r="J14" s="2">
        <v>4.76</v>
      </c>
      <c r="K14" s="2">
        <v>10</v>
      </c>
      <c r="L14" s="2">
        <v>8</v>
      </c>
      <c r="M14" s="11">
        <v>18</v>
      </c>
      <c r="N14" s="11">
        <f t="shared" si="0"/>
        <v>1.8</v>
      </c>
      <c r="O14" s="11">
        <f t="shared" si="1"/>
        <v>6.56</v>
      </c>
      <c r="P14" s="16">
        <v>90</v>
      </c>
      <c r="Q14" s="15">
        <v>54</v>
      </c>
      <c r="R14" s="11">
        <v>6.75</v>
      </c>
      <c r="S14" s="15">
        <f t="shared" si="3"/>
        <v>13.309999999999999</v>
      </c>
      <c r="T14" s="1">
        <f t="shared" si="2"/>
        <v>4.5</v>
      </c>
      <c r="U14">
        <v>5</v>
      </c>
      <c r="V14" s="1">
        <v>40</v>
      </c>
    </row>
    <row r="15" spans="1:23">
      <c r="A15" s="11">
        <v>11</v>
      </c>
      <c r="B15" s="11" t="s">
        <v>163</v>
      </c>
      <c r="C15" s="11" t="s">
        <v>164</v>
      </c>
      <c r="E15" s="11">
        <v>7</v>
      </c>
      <c r="F15" s="11">
        <v>10</v>
      </c>
      <c r="G15" s="13" t="s">
        <v>197</v>
      </c>
      <c r="H15" s="11">
        <v>9</v>
      </c>
      <c r="I15" s="11">
        <v>9</v>
      </c>
      <c r="J15" s="2">
        <v>5.3</v>
      </c>
      <c r="K15" s="2">
        <v>10</v>
      </c>
      <c r="L15" s="2">
        <v>9</v>
      </c>
      <c r="M15" s="11">
        <v>19</v>
      </c>
      <c r="N15" s="11">
        <f t="shared" si="0"/>
        <v>1.9</v>
      </c>
      <c r="O15" s="11">
        <f t="shared" si="1"/>
        <v>7.1999999999999993</v>
      </c>
      <c r="P15" s="16">
        <v>92</v>
      </c>
      <c r="Q15" s="15">
        <v>50</v>
      </c>
      <c r="R15" s="11">
        <v>6.9</v>
      </c>
      <c r="S15" s="15">
        <f t="shared" si="3"/>
        <v>14.1</v>
      </c>
      <c r="T15" s="1">
        <f t="shared" si="2"/>
        <v>4.75</v>
      </c>
      <c r="U15">
        <v>5</v>
      </c>
      <c r="V15" s="1">
        <v>37</v>
      </c>
    </row>
    <row r="16" spans="1:23">
      <c r="A16" s="11">
        <v>12</v>
      </c>
      <c r="B16" s="11" t="s">
        <v>165</v>
      </c>
      <c r="C16" s="11" t="s">
        <v>166</v>
      </c>
      <c r="E16" s="11">
        <v>7</v>
      </c>
      <c r="F16" s="11">
        <v>9</v>
      </c>
      <c r="G16" s="13" t="s">
        <v>197</v>
      </c>
      <c r="H16" s="11">
        <v>10</v>
      </c>
      <c r="I16" s="11">
        <v>10</v>
      </c>
      <c r="J16" s="2">
        <v>5.5</v>
      </c>
      <c r="K16" s="2">
        <v>9.5</v>
      </c>
      <c r="L16" s="2">
        <v>10</v>
      </c>
      <c r="M16" s="11">
        <v>19.5</v>
      </c>
      <c r="N16" s="11">
        <f t="shared" si="0"/>
        <v>1.95</v>
      </c>
      <c r="O16" s="11">
        <f t="shared" si="1"/>
        <v>7.45</v>
      </c>
      <c r="P16" s="16">
        <v>94</v>
      </c>
      <c r="Q16" s="15">
        <v>93</v>
      </c>
      <c r="R16" s="11">
        <v>7.05</v>
      </c>
      <c r="S16" s="15">
        <f t="shared" si="3"/>
        <v>14.5</v>
      </c>
      <c r="T16" s="1">
        <f t="shared" si="2"/>
        <v>4.875</v>
      </c>
      <c r="U16">
        <v>5</v>
      </c>
      <c r="V16" s="1">
        <v>40</v>
      </c>
    </row>
    <row r="17" spans="1:22" ht="29.25">
      <c r="A17" s="11">
        <v>13</v>
      </c>
      <c r="B17" s="11" t="s">
        <v>167</v>
      </c>
      <c r="C17" s="11" t="s">
        <v>168</v>
      </c>
      <c r="E17" s="11">
        <v>7</v>
      </c>
      <c r="F17" s="11">
        <v>9</v>
      </c>
      <c r="G17" s="13" t="s">
        <v>197</v>
      </c>
      <c r="H17" s="11">
        <v>10</v>
      </c>
      <c r="I17" s="11">
        <v>10</v>
      </c>
      <c r="J17" s="2">
        <v>5.5</v>
      </c>
      <c r="K17" s="2">
        <v>9.8000000000000007</v>
      </c>
      <c r="L17" s="2">
        <v>10</v>
      </c>
      <c r="M17" s="11">
        <v>19.8</v>
      </c>
      <c r="N17" s="11">
        <f t="shared" si="0"/>
        <v>1.98</v>
      </c>
      <c r="O17" s="11">
        <f t="shared" si="1"/>
        <v>7.48</v>
      </c>
      <c r="P17" s="16">
        <v>98</v>
      </c>
      <c r="Q17" s="15">
        <v>69</v>
      </c>
      <c r="R17" s="11">
        <v>7.35</v>
      </c>
      <c r="S17" s="15">
        <f t="shared" si="3"/>
        <v>14.83</v>
      </c>
      <c r="T17" s="1">
        <f t="shared" si="2"/>
        <v>4.95</v>
      </c>
      <c r="U17">
        <v>5</v>
      </c>
      <c r="V17" s="1">
        <v>40</v>
      </c>
    </row>
    <row r="18" spans="1:22">
      <c r="A18" s="11">
        <v>14</v>
      </c>
      <c r="B18" s="11" t="s">
        <v>169</v>
      </c>
      <c r="C18" s="11" t="s">
        <v>170</v>
      </c>
      <c r="E18" s="11">
        <v>5</v>
      </c>
      <c r="F18" s="11">
        <v>10</v>
      </c>
      <c r="G18" s="13" t="s">
        <v>200</v>
      </c>
      <c r="H18" s="11">
        <v>8</v>
      </c>
      <c r="I18" s="11">
        <v>8</v>
      </c>
      <c r="J18" s="2">
        <v>4.76</v>
      </c>
      <c r="K18" s="2">
        <v>10</v>
      </c>
      <c r="L18" s="2">
        <v>8</v>
      </c>
      <c r="M18" s="11">
        <v>18</v>
      </c>
      <c r="N18" s="11">
        <f t="shared" si="0"/>
        <v>1.8</v>
      </c>
      <c r="O18" s="11">
        <f t="shared" si="1"/>
        <v>6.56</v>
      </c>
      <c r="P18" s="15">
        <v>34</v>
      </c>
      <c r="Q18" s="16">
        <v>40</v>
      </c>
      <c r="R18" s="11">
        <v>3</v>
      </c>
      <c r="S18" s="15">
        <f t="shared" si="3"/>
        <v>9.5599999999999987</v>
      </c>
      <c r="T18" s="1">
        <f t="shared" si="2"/>
        <v>4.5</v>
      </c>
      <c r="U18">
        <v>5</v>
      </c>
      <c r="V18" s="1">
        <v>40</v>
      </c>
    </row>
    <row r="19" spans="1:22">
      <c r="A19" s="11">
        <v>15</v>
      </c>
      <c r="B19" s="11" t="s">
        <v>171</v>
      </c>
      <c r="C19" s="11" t="s">
        <v>172</v>
      </c>
      <c r="E19" s="11">
        <v>7</v>
      </c>
      <c r="F19" s="11">
        <v>10</v>
      </c>
      <c r="G19" s="13" t="s">
        <v>197</v>
      </c>
      <c r="H19" s="11">
        <v>10</v>
      </c>
      <c r="I19" s="11">
        <v>8</v>
      </c>
      <c r="J19" s="2">
        <v>5.5</v>
      </c>
      <c r="K19" s="2">
        <v>9.8000000000000007</v>
      </c>
      <c r="L19" s="2">
        <v>10</v>
      </c>
      <c r="M19" s="11">
        <v>19.8</v>
      </c>
      <c r="N19" s="11">
        <f t="shared" si="0"/>
        <v>1.98</v>
      </c>
      <c r="O19" s="11">
        <f t="shared" si="1"/>
        <v>7.48</v>
      </c>
      <c r="P19" s="16">
        <v>76</v>
      </c>
      <c r="Q19" s="15">
        <v>60</v>
      </c>
      <c r="R19" s="11">
        <v>5.7</v>
      </c>
      <c r="S19" s="15">
        <f t="shared" si="3"/>
        <v>13.18</v>
      </c>
      <c r="T19" s="1">
        <f t="shared" si="2"/>
        <v>4.95</v>
      </c>
      <c r="U19">
        <v>5</v>
      </c>
      <c r="V19" s="1">
        <v>39</v>
      </c>
    </row>
    <row r="20" spans="1:22">
      <c r="A20" s="11">
        <v>16</v>
      </c>
      <c r="B20" s="11" t="s">
        <v>173</v>
      </c>
      <c r="C20" s="11" t="s">
        <v>174</v>
      </c>
      <c r="E20" s="11">
        <v>7</v>
      </c>
      <c r="F20" s="11">
        <v>10</v>
      </c>
      <c r="G20" s="13" t="s">
        <v>197</v>
      </c>
      <c r="H20" s="11">
        <v>10</v>
      </c>
      <c r="I20" s="11">
        <v>10</v>
      </c>
      <c r="J20" s="2">
        <v>5.5</v>
      </c>
      <c r="K20" s="2">
        <v>9.5</v>
      </c>
      <c r="L20" s="2">
        <v>10</v>
      </c>
      <c r="M20" s="11">
        <v>19.5</v>
      </c>
      <c r="N20" s="11">
        <f t="shared" si="0"/>
        <v>1.95</v>
      </c>
      <c r="O20" s="11">
        <f t="shared" si="1"/>
        <v>7.45</v>
      </c>
      <c r="P20" s="16">
        <v>84</v>
      </c>
      <c r="Q20" s="15">
        <v>19</v>
      </c>
      <c r="R20" s="11">
        <v>6.3</v>
      </c>
      <c r="S20" s="15">
        <f t="shared" si="3"/>
        <v>13.75</v>
      </c>
      <c r="T20" s="1">
        <f t="shared" si="2"/>
        <v>4.875</v>
      </c>
      <c r="U20">
        <v>5</v>
      </c>
      <c r="V20" s="1">
        <v>40</v>
      </c>
    </row>
    <row r="21" spans="1:22">
      <c r="A21" s="11">
        <v>17</v>
      </c>
      <c r="B21" s="11" t="s">
        <v>175</v>
      </c>
      <c r="C21" s="11" t="s">
        <v>176</v>
      </c>
      <c r="E21" s="11">
        <v>7</v>
      </c>
      <c r="F21" s="11">
        <v>9</v>
      </c>
      <c r="G21" s="13" t="s">
        <v>202</v>
      </c>
      <c r="H21" s="11">
        <v>10</v>
      </c>
      <c r="I21" s="11">
        <v>9</v>
      </c>
      <c r="J21" s="2">
        <v>5.0999999999999996</v>
      </c>
      <c r="K21" s="2">
        <v>0</v>
      </c>
      <c r="L21" s="2">
        <v>10</v>
      </c>
      <c r="M21" s="11">
        <v>10</v>
      </c>
      <c r="N21" s="11">
        <f t="shared" si="0"/>
        <v>1</v>
      </c>
      <c r="O21" s="11">
        <f t="shared" si="1"/>
        <v>6.1</v>
      </c>
      <c r="P21" s="16">
        <v>88</v>
      </c>
      <c r="Q21" s="15">
        <v>30</v>
      </c>
      <c r="R21" s="11">
        <v>6.6</v>
      </c>
      <c r="S21" s="15">
        <f t="shared" si="3"/>
        <v>12.7</v>
      </c>
      <c r="T21" s="1">
        <f t="shared" si="2"/>
        <v>2.5</v>
      </c>
      <c r="U21">
        <v>5</v>
      </c>
      <c r="V21" s="1">
        <v>40</v>
      </c>
    </row>
    <row r="22" spans="1:22">
      <c r="A22" s="11">
        <v>18</v>
      </c>
      <c r="B22" s="11" t="s">
        <v>177</v>
      </c>
      <c r="C22" s="11" t="s">
        <v>178</v>
      </c>
      <c r="E22" s="11">
        <v>7</v>
      </c>
      <c r="F22" s="11">
        <v>9</v>
      </c>
      <c r="G22" s="13" t="s">
        <v>200</v>
      </c>
      <c r="H22" s="11">
        <v>10</v>
      </c>
      <c r="I22" s="11">
        <v>10</v>
      </c>
      <c r="J22" s="2">
        <v>5.3</v>
      </c>
      <c r="K22" s="2">
        <v>8.9</v>
      </c>
      <c r="L22" s="2">
        <v>10</v>
      </c>
      <c r="M22" s="11">
        <v>18.899999999999999</v>
      </c>
      <c r="N22" s="11">
        <f t="shared" si="0"/>
        <v>1.89</v>
      </c>
      <c r="O22" s="11">
        <f t="shared" si="1"/>
        <v>7.1899999999999995</v>
      </c>
      <c r="P22" s="16">
        <v>100</v>
      </c>
      <c r="Q22" s="15">
        <v>77</v>
      </c>
      <c r="R22" s="11">
        <v>7.5</v>
      </c>
      <c r="S22" s="15">
        <f t="shared" si="3"/>
        <v>14.69</v>
      </c>
      <c r="T22" s="1">
        <f t="shared" si="2"/>
        <v>4.7249999999999996</v>
      </c>
      <c r="U22">
        <v>5</v>
      </c>
      <c r="V22" s="1">
        <v>39</v>
      </c>
    </row>
    <row r="23" spans="1:22">
      <c r="A23" s="11">
        <v>19</v>
      </c>
      <c r="B23" s="11" t="s">
        <v>179</v>
      </c>
      <c r="C23" s="11" t="s">
        <v>180</v>
      </c>
      <c r="E23" s="11">
        <v>7</v>
      </c>
      <c r="F23" s="11">
        <v>9</v>
      </c>
      <c r="G23" s="13" t="s">
        <v>197</v>
      </c>
      <c r="H23" s="11">
        <v>10</v>
      </c>
      <c r="I23" s="11">
        <v>8</v>
      </c>
      <c r="J23" s="2">
        <v>5.3</v>
      </c>
      <c r="K23" s="2">
        <v>9.5</v>
      </c>
      <c r="L23" s="2">
        <v>10</v>
      </c>
      <c r="M23" s="11">
        <v>19.5</v>
      </c>
      <c r="N23" s="11">
        <f t="shared" si="0"/>
        <v>1.95</v>
      </c>
      <c r="O23" s="11">
        <f t="shared" si="1"/>
        <v>7.25</v>
      </c>
      <c r="P23" s="16">
        <v>96</v>
      </c>
      <c r="Q23" s="15">
        <v>12</v>
      </c>
      <c r="R23" s="11">
        <v>7.2</v>
      </c>
      <c r="S23" s="15">
        <f t="shared" si="3"/>
        <v>14.45</v>
      </c>
      <c r="T23" s="1">
        <f t="shared" si="2"/>
        <v>4.875</v>
      </c>
      <c r="U23">
        <v>5</v>
      </c>
      <c r="V23" s="1">
        <v>40</v>
      </c>
    </row>
    <row r="24" spans="1:22">
      <c r="A24" s="11">
        <v>20</v>
      </c>
      <c r="B24" s="11" t="s">
        <v>181</v>
      </c>
      <c r="C24" s="11" t="s">
        <v>182</v>
      </c>
      <c r="E24" s="11">
        <v>7</v>
      </c>
      <c r="F24" s="11">
        <v>9</v>
      </c>
      <c r="G24" s="13" t="s">
        <v>201</v>
      </c>
      <c r="H24" s="11">
        <v>8</v>
      </c>
      <c r="I24" s="11">
        <v>9</v>
      </c>
      <c r="J24" s="2">
        <v>4.76</v>
      </c>
      <c r="K24" s="2">
        <v>9.8000000000000007</v>
      </c>
      <c r="L24" s="2">
        <v>9</v>
      </c>
      <c r="M24" s="11">
        <v>18.8</v>
      </c>
      <c r="N24" s="11">
        <f t="shared" si="0"/>
        <v>1.8800000000000001</v>
      </c>
      <c r="O24" s="11">
        <f t="shared" si="1"/>
        <v>6.64</v>
      </c>
      <c r="P24" s="16">
        <v>96</v>
      </c>
      <c r="Q24" s="15">
        <v>96</v>
      </c>
      <c r="R24" s="11">
        <v>7.2</v>
      </c>
      <c r="S24" s="15">
        <f t="shared" si="3"/>
        <v>13.84</v>
      </c>
      <c r="T24" s="1">
        <f t="shared" si="2"/>
        <v>4.7</v>
      </c>
      <c r="U24">
        <v>4</v>
      </c>
      <c r="V24" s="1">
        <v>40</v>
      </c>
    </row>
    <row r="25" spans="1:22">
      <c r="A25" s="11">
        <v>21</v>
      </c>
      <c r="B25" s="11" t="s">
        <v>183</v>
      </c>
      <c r="C25" s="11" t="s">
        <v>184</v>
      </c>
      <c r="E25" s="11">
        <v>7</v>
      </c>
      <c r="F25" s="11">
        <v>10</v>
      </c>
      <c r="G25" s="13" t="s">
        <v>197</v>
      </c>
      <c r="H25" s="11">
        <v>8</v>
      </c>
      <c r="I25" s="11">
        <v>10</v>
      </c>
      <c r="J25" s="2">
        <v>5.5</v>
      </c>
      <c r="K25" s="2">
        <v>9.5</v>
      </c>
      <c r="L25" s="2">
        <v>9.8000000000000007</v>
      </c>
      <c r="M25" s="11">
        <v>19.3</v>
      </c>
      <c r="N25" s="11">
        <f t="shared" si="0"/>
        <v>1.9300000000000002</v>
      </c>
      <c r="O25" s="11">
        <f t="shared" si="1"/>
        <v>7.43</v>
      </c>
      <c r="P25" s="17">
        <v>88</v>
      </c>
      <c r="Q25" s="16">
        <v>92</v>
      </c>
      <c r="R25" s="11">
        <v>6.9</v>
      </c>
      <c r="S25" s="15">
        <f t="shared" si="3"/>
        <v>14.33</v>
      </c>
      <c r="T25" s="1">
        <f t="shared" si="2"/>
        <v>4.8250000000000002</v>
      </c>
      <c r="U25">
        <v>5</v>
      </c>
      <c r="V25" s="1">
        <v>39</v>
      </c>
    </row>
    <row r="26" spans="1:22">
      <c r="A26" s="11">
        <v>22</v>
      </c>
      <c r="B26" s="11" t="s">
        <v>185</v>
      </c>
      <c r="C26" s="11" t="s">
        <v>186</v>
      </c>
      <c r="E26" s="11">
        <v>7</v>
      </c>
      <c r="F26" s="11">
        <v>9</v>
      </c>
      <c r="G26" s="13" t="s">
        <v>197</v>
      </c>
      <c r="H26" s="11">
        <v>9</v>
      </c>
      <c r="I26" s="11">
        <v>10</v>
      </c>
      <c r="J26" s="2">
        <v>5.3</v>
      </c>
      <c r="K26" s="2">
        <v>10</v>
      </c>
      <c r="L26" s="2">
        <v>5</v>
      </c>
      <c r="M26" s="11">
        <v>15</v>
      </c>
      <c r="N26" s="11">
        <f t="shared" si="0"/>
        <v>1.5</v>
      </c>
      <c r="O26" s="11">
        <f t="shared" si="1"/>
        <v>6.8</v>
      </c>
      <c r="P26" s="16">
        <v>76</v>
      </c>
      <c r="Q26" s="15">
        <v>14</v>
      </c>
      <c r="R26" s="11">
        <v>5.7</v>
      </c>
      <c r="S26" s="15">
        <f t="shared" si="3"/>
        <v>12.5</v>
      </c>
      <c r="T26" s="1">
        <f t="shared" si="2"/>
        <v>3.75</v>
      </c>
      <c r="U26">
        <v>5</v>
      </c>
      <c r="V26" s="1" t="s">
        <v>211</v>
      </c>
    </row>
    <row r="27" spans="1:22">
      <c r="A27" s="11">
        <v>23</v>
      </c>
      <c r="B27" s="11" t="s">
        <v>187</v>
      </c>
      <c r="C27" s="11" t="s">
        <v>188</v>
      </c>
      <c r="E27" s="11">
        <v>7</v>
      </c>
      <c r="F27" s="11">
        <v>9</v>
      </c>
      <c r="G27" s="13" t="s">
        <v>197</v>
      </c>
      <c r="H27" s="11">
        <v>10</v>
      </c>
      <c r="I27" s="11">
        <v>6</v>
      </c>
      <c r="J27" s="2">
        <v>5.3</v>
      </c>
      <c r="K27" s="2">
        <v>9.8000000000000007</v>
      </c>
      <c r="L27" s="2">
        <v>9.8000000000000007</v>
      </c>
      <c r="M27" s="11">
        <v>19.600000000000001</v>
      </c>
      <c r="N27" s="11">
        <f t="shared" si="0"/>
        <v>1.9600000000000002</v>
      </c>
      <c r="O27" s="11">
        <f t="shared" si="1"/>
        <v>7.26</v>
      </c>
      <c r="P27" s="16">
        <v>84</v>
      </c>
      <c r="Q27" s="15">
        <v>43</v>
      </c>
      <c r="R27" s="11">
        <v>6.3</v>
      </c>
      <c r="S27" s="15">
        <f t="shared" si="3"/>
        <v>13.559999999999999</v>
      </c>
      <c r="T27" s="1">
        <f t="shared" si="2"/>
        <v>4.9000000000000004</v>
      </c>
      <c r="U27">
        <v>3.5</v>
      </c>
      <c r="V27" s="1">
        <v>40</v>
      </c>
    </row>
    <row r="28" spans="1:22">
      <c r="A28" s="11">
        <v>24</v>
      </c>
      <c r="B28" s="11" t="s">
        <v>189</v>
      </c>
      <c r="C28" s="11" t="s">
        <v>190</v>
      </c>
      <c r="E28" s="11">
        <v>7</v>
      </c>
      <c r="F28" s="11">
        <v>10</v>
      </c>
      <c r="G28" s="13" t="s">
        <v>197</v>
      </c>
      <c r="H28" s="11">
        <v>10</v>
      </c>
      <c r="I28" s="11">
        <v>10</v>
      </c>
      <c r="J28" s="2">
        <v>5.5</v>
      </c>
      <c r="K28" s="2">
        <v>9.5</v>
      </c>
      <c r="L28" s="2">
        <v>9.8000000000000007</v>
      </c>
      <c r="M28" s="11">
        <v>19.3</v>
      </c>
      <c r="N28" s="11">
        <f t="shared" si="0"/>
        <v>1.9300000000000002</v>
      </c>
      <c r="O28" s="11">
        <f t="shared" si="1"/>
        <v>7.43</v>
      </c>
      <c r="P28" s="16">
        <v>100</v>
      </c>
      <c r="Q28" s="15">
        <v>70</v>
      </c>
      <c r="R28" s="11">
        <v>7.5</v>
      </c>
      <c r="S28" s="15">
        <f t="shared" si="3"/>
        <v>14.93</v>
      </c>
      <c r="T28" s="1">
        <f t="shared" si="2"/>
        <v>4.8250000000000002</v>
      </c>
      <c r="U28">
        <v>5</v>
      </c>
      <c r="V28" s="1">
        <v>40</v>
      </c>
    </row>
    <row r="29" spans="1:22">
      <c r="A29" s="11">
        <v>25</v>
      </c>
      <c r="B29" s="11" t="s">
        <v>191</v>
      </c>
      <c r="C29" s="11" t="s">
        <v>192</v>
      </c>
      <c r="E29" s="11">
        <v>7</v>
      </c>
      <c r="F29" s="11">
        <v>9</v>
      </c>
      <c r="G29" s="13" t="s">
        <v>197</v>
      </c>
      <c r="H29" s="11">
        <v>10</v>
      </c>
      <c r="I29" s="11">
        <v>10</v>
      </c>
      <c r="J29" s="2">
        <v>5.5</v>
      </c>
      <c r="K29" s="2">
        <v>9.5</v>
      </c>
      <c r="L29" s="2">
        <v>9.8000000000000007</v>
      </c>
      <c r="M29" s="11">
        <v>19.3</v>
      </c>
      <c r="N29" s="11">
        <f t="shared" si="0"/>
        <v>1.9300000000000002</v>
      </c>
      <c r="O29" s="11">
        <f t="shared" si="1"/>
        <v>7.43</v>
      </c>
      <c r="P29" s="16">
        <v>46</v>
      </c>
      <c r="Q29" s="15">
        <v>22</v>
      </c>
      <c r="R29" s="11">
        <v>3.45</v>
      </c>
      <c r="S29" s="15">
        <f t="shared" si="3"/>
        <v>10.879999999999999</v>
      </c>
      <c r="T29" s="1">
        <f t="shared" si="2"/>
        <v>4.8250000000000002</v>
      </c>
      <c r="U29">
        <v>5</v>
      </c>
      <c r="V29" s="1">
        <v>40</v>
      </c>
    </row>
    <row r="30" spans="1:22">
      <c r="A30" s="11">
        <v>26</v>
      </c>
      <c r="B30" s="11" t="s">
        <v>193</v>
      </c>
      <c r="C30" s="11" t="s">
        <v>194</v>
      </c>
      <c r="E30" s="11">
        <v>7</v>
      </c>
      <c r="F30" s="11">
        <v>10</v>
      </c>
      <c r="G30" s="13" t="s">
        <v>197</v>
      </c>
      <c r="H30" s="11">
        <v>9</v>
      </c>
      <c r="I30" s="11">
        <v>10</v>
      </c>
      <c r="J30" s="2">
        <v>5.5</v>
      </c>
      <c r="K30" s="2">
        <v>9.5</v>
      </c>
      <c r="L30" s="2">
        <v>9.9</v>
      </c>
      <c r="M30" s="11">
        <v>19.399999999999999</v>
      </c>
      <c r="N30" s="11">
        <f t="shared" si="0"/>
        <v>1.94</v>
      </c>
      <c r="O30" s="11">
        <f t="shared" si="1"/>
        <v>7.4399999999999995</v>
      </c>
      <c r="P30" s="16">
        <v>96</v>
      </c>
      <c r="Q30" s="15">
        <v>42</v>
      </c>
      <c r="R30" s="11">
        <v>7.2</v>
      </c>
      <c r="S30" s="15">
        <f t="shared" si="3"/>
        <v>14.64</v>
      </c>
      <c r="T30" s="1">
        <f t="shared" si="2"/>
        <v>4.8499999999999996</v>
      </c>
      <c r="U30">
        <v>5</v>
      </c>
      <c r="V30" s="1">
        <v>40</v>
      </c>
    </row>
    <row r="31" spans="1:22">
      <c r="A31" s="11">
        <v>27</v>
      </c>
      <c r="B31" s="11" t="s">
        <v>195</v>
      </c>
      <c r="C31" s="11" t="s">
        <v>196</v>
      </c>
      <c r="E31" s="11">
        <v>7</v>
      </c>
      <c r="F31" s="11">
        <v>8</v>
      </c>
      <c r="G31" s="13" t="s">
        <v>197</v>
      </c>
      <c r="H31" s="11">
        <v>9</v>
      </c>
      <c r="I31" s="11">
        <v>10</v>
      </c>
      <c r="J31" s="2">
        <v>5.3</v>
      </c>
      <c r="K31" s="2">
        <v>10</v>
      </c>
      <c r="L31" s="2">
        <v>10</v>
      </c>
      <c r="M31" s="11">
        <v>20</v>
      </c>
      <c r="N31" s="11">
        <f t="shared" si="0"/>
        <v>2</v>
      </c>
      <c r="O31" s="11">
        <f t="shared" si="1"/>
        <v>7.3</v>
      </c>
      <c r="P31" s="16">
        <v>94</v>
      </c>
      <c r="Q31" s="15">
        <v>50</v>
      </c>
      <c r="R31" s="11">
        <v>7.05</v>
      </c>
      <c r="S31" s="15">
        <f t="shared" si="3"/>
        <v>14.35</v>
      </c>
      <c r="T31" s="1">
        <f t="shared" si="2"/>
        <v>5</v>
      </c>
      <c r="U31">
        <v>5</v>
      </c>
      <c r="V31" s="1">
        <v>40</v>
      </c>
    </row>
    <row r="32" spans="1:22">
      <c r="A32" s="11">
        <v>28</v>
      </c>
      <c r="B32" s="11" t="s">
        <v>27</v>
      </c>
      <c r="C32" s="11" t="s">
        <v>28</v>
      </c>
      <c r="E32" s="11">
        <v>7</v>
      </c>
      <c r="F32" s="11">
        <v>8</v>
      </c>
      <c r="G32" s="13" t="s">
        <v>198</v>
      </c>
      <c r="H32" s="11">
        <v>9</v>
      </c>
      <c r="I32" s="11">
        <v>10</v>
      </c>
      <c r="J32" s="2">
        <v>4.95</v>
      </c>
      <c r="K32" s="2">
        <v>10</v>
      </c>
      <c r="L32" s="2">
        <v>9.6</v>
      </c>
      <c r="M32" s="11">
        <v>19.600000000000001</v>
      </c>
      <c r="N32" s="11">
        <f t="shared" si="0"/>
        <v>1.9600000000000002</v>
      </c>
      <c r="O32" s="11">
        <f t="shared" si="1"/>
        <v>6.91</v>
      </c>
      <c r="P32" s="16">
        <v>64</v>
      </c>
      <c r="Q32" s="15">
        <v>26</v>
      </c>
      <c r="R32" s="11">
        <v>4.8</v>
      </c>
      <c r="S32" s="15">
        <f t="shared" si="3"/>
        <v>11.71</v>
      </c>
      <c r="T32" s="1">
        <f t="shared" si="2"/>
        <v>4.9000000000000004</v>
      </c>
      <c r="U32">
        <v>5</v>
      </c>
      <c r="V32" s="1">
        <v>40</v>
      </c>
    </row>
    <row r="33" spans="1:22">
      <c r="A33" s="11">
        <v>29</v>
      </c>
      <c r="B33" s="11" t="s">
        <v>29</v>
      </c>
      <c r="C33" s="11" t="s">
        <v>30</v>
      </c>
      <c r="E33" s="11">
        <v>7</v>
      </c>
      <c r="F33" s="11">
        <v>8</v>
      </c>
      <c r="G33" s="13" t="s">
        <v>202</v>
      </c>
      <c r="H33" s="11">
        <v>9</v>
      </c>
      <c r="I33" s="11">
        <v>10</v>
      </c>
      <c r="J33" s="2">
        <v>5.0999999999999996</v>
      </c>
      <c r="K33" s="2">
        <v>9.8000000000000007</v>
      </c>
      <c r="L33" s="2">
        <v>9</v>
      </c>
      <c r="M33" s="11">
        <v>18.8</v>
      </c>
      <c r="N33" s="11">
        <f t="shared" si="0"/>
        <v>1.8800000000000001</v>
      </c>
      <c r="O33" s="11">
        <f t="shared" si="1"/>
        <v>6.9799999999999995</v>
      </c>
      <c r="P33" s="16">
        <v>38</v>
      </c>
      <c r="Q33" s="15">
        <v>4</v>
      </c>
      <c r="R33" s="11">
        <v>2.85</v>
      </c>
      <c r="S33" s="15">
        <f t="shared" si="3"/>
        <v>9.83</v>
      </c>
      <c r="T33" s="1">
        <f t="shared" si="2"/>
        <v>4.7</v>
      </c>
      <c r="U33">
        <v>4.5</v>
      </c>
      <c r="V33" s="1">
        <v>39</v>
      </c>
    </row>
    <row r="34" spans="1:22" ht="29.25">
      <c r="A34" s="11">
        <v>30</v>
      </c>
      <c r="B34" s="11" t="s">
        <v>31</v>
      </c>
      <c r="C34" s="11" t="s">
        <v>32</v>
      </c>
      <c r="E34" s="11">
        <v>7</v>
      </c>
      <c r="F34" s="11">
        <v>10</v>
      </c>
      <c r="G34" s="13" t="s">
        <v>202</v>
      </c>
      <c r="H34" s="11">
        <v>10</v>
      </c>
      <c r="I34" s="11">
        <v>10</v>
      </c>
      <c r="J34" s="2">
        <v>5.5</v>
      </c>
      <c r="K34" s="2">
        <v>9.8000000000000007</v>
      </c>
      <c r="L34" s="2">
        <v>0</v>
      </c>
      <c r="M34" s="11">
        <v>9.8000000000000007</v>
      </c>
      <c r="N34" s="11">
        <f t="shared" si="0"/>
        <v>0.98000000000000009</v>
      </c>
      <c r="O34" s="11">
        <f t="shared" si="1"/>
        <v>6.48</v>
      </c>
      <c r="P34" s="15">
        <v>98</v>
      </c>
      <c r="Q34" s="16">
        <v>100</v>
      </c>
      <c r="R34" s="11">
        <v>7.5</v>
      </c>
      <c r="S34" s="15">
        <f t="shared" si="3"/>
        <v>13.98</v>
      </c>
      <c r="T34" s="1">
        <f t="shared" si="2"/>
        <v>2.4500000000000002</v>
      </c>
      <c r="U34">
        <v>5</v>
      </c>
      <c r="V34" s="1">
        <v>40</v>
      </c>
    </row>
    <row r="35" spans="1:22">
      <c r="A35" s="11">
        <v>31</v>
      </c>
      <c r="B35" s="11" t="s">
        <v>33</v>
      </c>
      <c r="C35" s="11" t="s">
        <v>34</v>
      </c>
      <c r="E35" s="11">
        <v>7</v>
      </c>
      <c r="F35" s="11">
        <v>7</v>
      </c>
      <c r="G35" s="13" t="s">
        <v>197</v>
      </c>
      <c r="H35" s="11">
        <v>9</v>
      </c>
      <c r="I35" s="11">
        <v>10</v>
      </c>
      <c r="J35" s="2">
        <v>5.3</v>
      </c>
      <c r="K35" s="2">
        <v>9.8000000000000007</v>
      </c>
      <c r="L35" s="2">
        <v>9.6</v>
      </c>
      <c r="M35" s="11">
        <v>19.399999999999999</v>
      </c>
      <c r="N35" s="11">
        <f t="shared" si="0"/>
        <v>1.94</v>
      </c>
      <c r="O35" s="11">
        <f t="shared" si="1"/>
        <v>7.24</v>
      </c>
      <c r="P35" s="16">
        <v>100</v>
      </c>
      <c r="Q35" s="15">
        <v>67</v>
      </c>
      <c r="R35" s="11">
        <v>7.5</v>
      </c>
      <c r="S35" s="15">
        <f t="shared" si="3"/>
        <v>14.74</v>
      </c>
      <c r="T35" s="1">
        <f t="shared" si="2"/>
        <v>4.8499999999999996</v>
      </c>
      <c r="U35">
        <v>5</v>
      </c>
      <c r="V35" s="1">
        <v>40</v>
      </c>
    </row>
    <row r="36" spans="1:22">
      <c r="A36" s="11">
        <v>32</v>
      </c>
      <c r="B36" s="11" t="s">
        <v>35</v>
      </c>
      <c r="C36" s="11" t="s">
        <v>36</v>
      </c>
      <c r="E36" s="11">
        <v>7</v>
      </c>
      <c r="F36" s="11">
        <v>9</v>
      </c>
      <c r="G36" s="13" t="s">
        <v>197</v>
      </c>
      <c r="H36" s="11">
        <v>10</v>
      </c>
      <c r="I36" s="11">
        <v>10</v>
      </c>
      <c r="J36" s="2">
        <v>5.5</v>
      </c>
      <c r="K36" s="2">
        <v>10</v>
      </c>
      <c r="L36" s="2">
        <v>10</v>
      </c>
      <c r="M36" s="11">
        <v>20</v>
      </c>
      <c r="N36" s="11">
        <f t="shared" si="0"/>
        <v>2</v>
      </c>
      <c r="O36" s="11">
        <f t="shared" si="1"/>
        <v>7.5</v>
      </c>
      <c r="P36" s="16">
        <v>100</v>
      </c>
      <c r="Q36" s="15">
        <v>100</v>
      </c>
      <c r="R36" s="11">
        <v>7.5</v>
      </c>
      <c r="S36" s="15">
        <f t="shared" si="3"/>
        <v>15</v>
      </c>
      <c r="T36" s="1">
        <f t="shared" si="2"/>
        <v>5</v>
      </c>
      <c r="U36">
        <v>5</v>
      </c>
      <c r="V36" s="1">
        <v>40</v>
      </c>
    </row>
    <row r="37" spans="1:22">
      <c r="A37" s="11">
        <v>33</v>
      </c>
      <c r="B37" s="11" t="s">
        <v>37</v>
      </c>
      <c r="C37" s="11" t="s">
        <v>38</v>
      </c>
      <c r="E37" s="11">
        <v>7</v>
      </c>
      <c r="F37" s="11">
        <v>10</v>
      </c>
      <c r="G37" s="13" t="s">
        <v>200</v>
      </c>
      <c r="H37" s="11">
        <v>10</v>
      </c>
      <c r="I37" s="11">
        <v>9</v>
      </c>
      <c r="J37" s="2">
        <v>5.3</v>
      </c>
      <c r="K37" s="2">
        <v>4</v>
      </c>
      <c r="L37" s="2">
        <v>9.8000000000000007</v>
      </c>
      <c r="M37" s="11">
        <v>13.8</v>
      </c>
      <c r="N37" s="11">
        <f t="shared" si="0"/>
        <v>1.3800000000000001</v>
      </c>
      <c r="O37" s="11">
        <f t="shared" si="1"/>
        <v>6.68</v>
      </c>
      <c r="P37" s="16">
        <v>96</v>
      </c>
      <c r="Q37" s="15">
        <v>52</v>
      </c>
      <c r="R37" s="11">
        <v>7.2</v>
      </c>
      <c r="S37" s="15">
        <f t="shared" si="3"/>
        <v>13.879999999999999</v>
      </c>
      <c r="T37" s="1">
        <f t="shared" si="2"/>
        <v>3.45</v>
      </c>
      <c r="U37">
        <v>4</v>
      </c>
      <c r="V37" s="1">
        <v>39</v>
      </c>
    </row>
    <row r="38" spans="1:22">
      <c r="A38" s="11">
        <v>34</v>
      </c>
      <c r="B38" s="11" t="s">
        <v>39</v>
      </c>
      <c r="C38" s="11" t="s">
        <v>40</v>
      </c>
      <c r="E38" s="11">
        <v>7</v>
      </c>
      <c r="F38" s="11">
        <v>8</v>
      </c>
      <c r="G38" s="13" t="s">
        <v>197</v>
      </c>
      <c r="H38" s="11">
        <v>10</v>
      </c>
      <c r="I38" s="11">
        <v>10</v>
      </c>
      <c r="J38" s="2">
        <v>5.5</v>
      </c>
      <c r="K38" s="2">
        <v>9.8000000000000007</v>
      </c>
      <c r="L38" s="2">
        <v>10</v>
      </c>
      <c r="M38" s="11">
        <v>19.8</v>
      </c>
      <c r="N38" s="11">
        <f t="shared" si="0"/>
        <v>1.98</v>
      </c>
      <c r="O38" s="11">
        <f t="shared" si="1"/>
        <v>7.48</v>
      </c>
      <c r="P38" s="16">
        <v>88</v>
      </c>
      <c r="Q38" s="15">
        <v>19</v>
      </c>
      <c r="R38" s="11">
        <v>6.6</v>
      </c>
      <c r="S38" s="15">
        <f t="shared" si="3"/>
        <v>14.08</v>
      </c>
      <c r="T38" s="1">
        <f t="shared" si="2"/>
        <v>4.95</v>
      </c>
      <c r="U38">
        <v>5</v>
      </c>
      <c r="V38" s="1">
        <v>39</v>
      </c>
    </row>
    <row r="39" spans="1:22" ht="29.25">
      <c r="A39" s="11">
        <v>35</v>
      </c>
      <c r="B39" s="11" t="s">
        <v>41</v>
      </c>
      <c r="C39" s="11" t="s">
        <v>42</v>
      </c>
      <c r="E39" s="11">
        <v>7</v>
      </c>
      <c r="F39" s="11">
        <v>10</v>
      </c>
      <c r="G39" s="13" t="s">
        <v>197</v>
      </c>
      <c r="H39" s="11">
        <v>9</v>
      </c>
      <c r="I39" s="11">
        <v>9</v>
      </c>
      <c r="J39" s="2">
        <v>5.3</v>
      </c>
      <c r="K39" s="2">
        <v>10</v>
      </c>
      <c r="L39" s="2">
        <v>0</v>
      </c>
      <c r="M39" s="11">
        <v>10</v>
      </c>
      <c r="N39" s="11">
        <f t="shared" si="0"/>
        <v>1</v>
      </c>
      <c r="O39" s="11">
        <f t="shared" si="1"/>
        <v>6.3</v>
      </c>
      <c r="P39" s="16">
        <v>48</v>
      </c>
      <c r="Q39" s="15">
        <v>2</v>
      </c>
      <c r="R39" s="11">
        <v>3.6</v>
      </c>
      <c r="S39" s="15">
        <f t="shared" si="3"/>
        <v>9.9</v>
      </c>
      <c r="T39" s="1">
        <f t="shared" si="2"/>
        <v>2.5</v>
      </c>
      <c r="U39">
        <v>5</v>
      </c>
      <c r="V39" s="1">
        <v>40</v>
      </c>
    </row>
    <row r="40" spans="1:22">
      <c r="A40" s="11">
        <v>36</v>
      </c>
      <c r="B40" s="11" t="s">
        <v>43</v>
      </c>
      <c r="C40" s="11" t="s">
        <v>44</v>
      </c>
      <c r="E40" s="11">
        <v>7</v>
      </c>
      <c r="F40" s="11">
        <v>9</v>
      </c>
      <c r="G40" s="13" t="s">
        <v>202</v>
      </c>
      <c r="H40" s="11">
        <v>10</v>
      </c>
      <c r="I40" s="11">
        <v>9</v>
      </c>
      <c r="J40" s="2">
        <v>5.0999999999999996</v>
      </c>
      <c r="K40" s="2">
        <v>9</v>
      </c>
      <c r="L40" s="2">
        <v>9</v>
      </c>
      <c r="M40" s="11">
        <v>18</v>
      </c>
      <c r="N40" s="11">
        <f t="shared" si="0"/>
        <v>1.8</v>
      </c>
      <c r="O40" s="11">
        <f t="shared" si="1"/>
        <v>6.8999999999999995</v>
      </c>
      <c r="P40" s="15" t="s">
        <v>203</v>
      </c>
      <c r="Q40" s="15">
        <v>93</v>
      </c>
      <c r="R40" s="11">
        <v>6.9</v>
      </c>
      <c r="S40" s="15">
        <f t="shared" si="3"/>
        <v>13.8</v>
      </c>
      <c r="T40" s="1">
        <f t="shared" si="2"/>
        <v>4.5</v>
      </c>
      <c r="U40">
        <v>5</v>
      </c>
      <c r="V40" s="1">
        <v>40</v>
      </c>
    </row>
    <row r="41" spans="1:22">
      <c r="A41" s="11">
        <v>37</v>
      </c>
      <c r="B41" s="11" t="s">
        <v>45</v>
      </c>
      <c r="C41" s="11" t="s">
        <v>46</v>
      </c>
      <c r="E41" s="11">
        <v>7</v>
      </c>
      <c r="F41" s="11">
        <v>9</v>
      </c>
      <c r="G41" s="13" t="s">
        <v>202</v>
      </c>
      <c r="H41" s="11">
        <v>9</v>
      </c>
      <c r="I41" s="11">
        <v>8</v>
      </c>
      <c r="J41" s="2">
        <v>4.76</v>
      </c>
      <c r="K41" s="2">
        <v>9.8000000000000007</v>
      </c>
      <c r="L41" s="2">
        <v>9</v>
      </c>
      <c r="M41" s="11">
        <v>18.8</v>
      </c>
      <c r="N41" s="11">
        <f t="shared" si="0"/>
        <v>1.8800000000000001</v>
      </c>
      <c r="O41" s="11">
        <f t="shared" si="1"/>
        <v>6.64</v>
      </c>
      <c r="P41" s="16">
        <v>100</v>
      </c>
      <c r="Q41" s="15">
        <v>100</v>
      </c>
      <c r="R41" s="11">
        <v>7.5</v>
      </c>
      <c r="S41" s="15">
        <f t="shared" si="3"/>
        <v>14.14</v>
      </c>
      <c r="T41" s="1">
        <f t="shared" si="2"/>
        <v>4.7</v>
      </c>
      <c r="U41">
        <v>4.5</v>
      </c>
      <c r="V41" s="1">
        <v>40</v>
      </c>
    </row>
    <row r="42" spans="1:22">
      <c r="A42" s="11">
        <v>38</v>
      </c>
      <c r="B42" s="11" t="s">
        <v>47</v>
      </c>
      <c r="C42" s="11" t="s">
        <v>48</v>
      </c>
      <c r="E42" s="11">
        <v>7</v>
      </c>
      <c r="F42" s="11">
        <v>10</v>
      </c>
      <c r="G42" s="13" t="s">
        <v>197</v>
      </c>
      <c r="H42" s="11">
        <v>10</v>
      </c>
      <c r="I42" s="11">
        <v>10</v>
      </c>
      <c r="J42" s="2">
        <v>5.5</v>
      </c>
      <c r="K42" s="2">
        <v>10</v>
      </c>
      <c r="L42" s="2">
        <v>9.8000000000000007</v>
      </c>
      <c r="M42" s="11">
        <v>19.8</v>
      </c>
      <c r="N42" s="11">
        <f t="shared" si="0"/>
        <v>1.98</v>
      </c>
      <c r="O42" s="11">
        <f t="shared" si="1"/>
        <v>7.48</v>
      </c>
      <c r="P42" s="15">
        <v>70</v>
      </c>
      <c r="Q42" s="16">
        <v>75</v>
      </c>
      <c r="R42" s="11">
        <v>5.6</v>
      </c>
      <c r="S42" s="15">
        <f t="shared" si="3"/>
        <v>13.08</v>
      </c>
      <c r="T42" s="1">
        <f t="shared" si="2"/>
        <v>4.95</v>
      </c>
      <c r="U42">
        <v>5</v>
      </c>
      <c r="V42" s="1">
        <v>40</v>
      </c>
    </row>
    <row r="43" spans="1:22">
      <c r="A43" s="11">
        <v>39</v>
      </c>
      <c r="B43" s="11" t="s">
        <v>49</v>
      </c>
      <c r="C43" s="11" t="s">
        <v>50</v>
      </c>
      <c r="E43" s="11">
        <v>8</v>
      </c>
      <c r="F43" s="11">
        <v>10</v>
      </c>
      <c r="G43" s="13" t="s">
        <v>197</v>
      </c>
      <c r="H43" s="11">
        <v>10</v>
      </c>
      <c r="I43" s="11">
        <v>10</v>
      </c>
      <c r="J43" s="2">
        <v>5.5</v>
      </c>
      <c r="K43" s="2">
        <v>10</v>
      </c>
      <c r="L43" s="2">
        <v>9.8000000000000007</v>
      </c>
      <c r="M43" s="11">
        <v>19.8</v>
      </c>
      <c r="N43" s="11">
        <f t="shared" si="0"/>
        <v>1.98</v>
      </c>
      <c r="O43" s="11">
        <f t="shared" si="1"/>
        <v>7.48</v>
      </c>
      <c r="P43" s="16">
        <v>92</v>
      </c>
      <c r="Q43" s="15">
        <v>89</v>
      </c>
      <c r="R43" s="11">
        <v>6.9</v>
      </c>
      <c r="S43" s="15">
        <f t="shared" si="3"/>
        <v>14.38</v>
      </c>
      <c r="T43" s="1">
        <f t="shared" si="2"/>
        <v>4.95</v>
      </c>
      <c r="U43">
        <v>5</v>
      </c>
      <c r="V43" s="1">
        <v>40</v>
      </c>
    </row>
    <row r="44" spans="1:22">
      <c r="A44" s="11">
        <v>40</v>
      </c>
      <c r="B44" s="11" t="s">
        <v>51</v>
      </c>
      <c r="C44" s="11" t="s">
        <v>52</v>
      </c>
      <c r="E44" s="11">
        <v>7</v>
      </c>
      <c r="F44" s="11">
        <v>9</v>
      </c>
      <c r="G44" s="13" t="s">
        <v>197</v>
      </c>
      <c r="H44" s="11">
        <v>10</v>
      </c>
      <c r="I44" s="11">
        <v>10</v>
      </c>
      <c r="J44" s="2">
        <v>5.5</v>
      </c>
      <c r="K44" s="2">
        <v>10</v>
      </c>
      <c r="L44" s="2">
        <v>9.8000000000000007</v>
      </c>
      <c r="M44" s="11">
        <v>19.8</v>
      </c>
      <c r="N44" s="11">
        <f t="shared" si="0"/>
        <v>1.98</v>
      </c>
      <c r="O44" s="11">
        <f t="shared" si="1"/>
        <v>7.48</v>
      </c>
      <c r="P44" s="16">
        <v>94</v>
      </c>
      <c r="Q44" s="15">
        <v>90</v>
      </c>
      <c r="R44" s="11">
        <v>7.05</v>
      </c>
      <c r="S44" s="15">
        <f t="shared" si="3"/>
        <v>14.530000000000001</v>
      </c>
      <c r="T44" s="1">
        <f t="shared" si="2"/>
        <v>4.95</v>
      </c>
      <c r="U44">
        <v>5</v>
      </c>
      <c r="V44" s="1">
        <v>40</v>
      </c>
    </row>
    <row r="45" spans="1:22" ht="29.25">
      <c r="A45" s="11">
        <v>41</v>
      </c>
      <c r="B45" s="11" t="s">
        <v>53</v>
      </c>
      <c r="C45" s="11" t="s">
        <v>54</v>
      </c>
      <c r="E45" s="11">
        <v>7</v>
      </c>
      <c r="F45" s="11">
        <v>9</v>
      </c>
      <c r="G45" s="13" t="s">
        <v>197</v>
      </c>
      <c r="H45" s="11">
        <v>10</v>
      </c>
      <c r="I45" s="11">
        <v>10</v>
      </c>
      <c r="J45" s="2">
        <v>5.5</v>
      </c>
      <c r="K45" s="2">
        <v>9.8000000000000007</v>
      </c>
      <c r="L45" s="2">
        <v>9.8000000000000007</v>
      </c>
      <c r="M45" s="11">
        <v>19.600000000000001</v>
      </c>
      <c r="N45" s="11">
        <f t="shared" si="0"/>
        <v>1.9600000000000002</v>
      </c>
      <c r="O45" s="11">
        <f t="shared" si="1"/>
        <v>7.46</v>
      </c>
      <c r="P45" s="15">
        <v>26</v>
      </c>
      <c r="Q45" s="16">
        <v>31</v>
      </c>
      <c r="R45" s="11">
        <v>2.2999999999999998</v>
      </c>
      <c r="S45" s="15">
        <f t="shared" si="3"/>
        <v>9.76</v>
      </c>
      <c r="T45" s="1">
        <f t="shared" si="2"/>
        <v>4.9000000000000004</v>
      </c>
      <c r="U45">
        <v>5</v>
      </c>
      <c r="V45" s="1">
        <v>38</v>
      </c>
    </row>
    <row r="46" spans="1:22">
      <c r="A46" s="11">
        <v>42</v>
      </c>
      <c r="B46" s="11" t="s">
        <v>55</v>
      </c>
      <c r="C46" s="11" t="s">
        <v>56</v>
      </c>
      <c r="E46" s="11">
        <v>5</v>
      </c>
      <c r="F46" s="11">
        <v>10</v>
      </c>
      <c r="G46" s="11">
        <v>10</v>
      </c>
      <c r="H46" s="11">
        <v>10</v>
      </c>
      <c r="I46" s="11">
        <v>10</v>
      </c>
      <c r="J46" s="2">
        <v>5.5</v>
      </c>
      <c r="K46" s="2">
        <v>9.8000000000000007</v>
      </c>
      <c r="L46" s="2">
        <v>9.8000000000000007</v>
      </c>
      <c r="M46" s="11">
        <v>19.600000000000001</v>
      </c>
      <c r="N46" s="11">
        <f t="shared" si="0"/>
        <v>1.9600000000000002</v>
      </c>
      <c r="O46" s="11">
        <f t="shared" si="1"/>
        <v>7.46</v>
      </c>
      <c r="P46" s="16">
        <v>88</v>
      </c>
      <c r="Q46" s="15">
        <v>52</v>
      </c>
      <c r="R46" s="11">
        <v>6.6</v>
      </c>
      <c r="S46" s="15">
        <f t="shared" si="3"/>
        <v>14.059999999999999</v>
      </c>
      <c r="T46" s="1">
        <f t="shared" si="2"/>
        <v>4.9000000000000004</v>
      </c>
      <c r="U46">
        <v>5</v>
      </c>
      <c r="V46" s="1">
        <v>39</v>
      </c>
    </row>
    <row r="47" spans="1:22" ht="29.25">
      <c r="A47" s="11">
        <v>43</v>
      </c>
      <c r="B47" s="11" t="s">
        <v>57</v>
      </c>
      <c r="C47" s="11" t="s">
        <v>58</v>
      </c>
      <c r="E47" s="11">
        <v>7</v>
      </c>
      <c r="F47" s="11">
        <v>9</v>
      </c>
      <c r="G47" s="13" t="s">
        <v>197</v>
      </c>
      <c r="H47" s="11">
        <v>10</v>
      </c>
      <c r="I47" s="11">
        <v>10</v>
      </c>
      <c r="J47" s="2">
        <v>5.5</v>
      </c>
      <c r="K47" s="2">
        <v>10</v>
      </c>
      <c r="L47" s="2">
        <v>9.8000000000000007</v>
      </c>
      <c r="M47" s="11">
        <v>19.8</v>
      </c>
      <c r="N47" s="11">
        <f t="shared" si="0"/>
        <v>1.98</v>
      </c>
      <c r="O47" s="11">
        <f t="shared" si="1"/>
        <v>7.48</v>
      </c>
      <c r="P47" s="16">
        <v>58</v>
      </c>
      <c r="Q47" s="15">
        <v>8</v>
      </c>
      <c r="R47" s="11">
        <v>4.3499999999999996</v>
      </c>
      <c r="S47" s="15">
        <f t="shared" si="3"/>
        <v>11.83</v>
      </c>
      <c r="T47" s="1">
        <f t="shared" si="2"/>
        <v>4.95</v>
      </c>
      <c r="U47">
        <v>5</v>
      </c>
      <c r="V47" s="1">
        <v>37</v>
      </c>
    </row>
    <row r="48" spans="1:22">
      <c r="A48" s="11">
        <v>44</v>
      </c>
      <c r="B48" s="11" t="s">
        <v>59</v>
      </c>
      <c r="C48" s="11" t="s">
        <v>60</v>
      </c>
      <c r="E48" s="11">
        <v>7</v>
      </c>
      <c r="F48" s="11">
        <v>7</v>
      </c>
      <c r="G48" s="13" t="s">
        <v>197</v>
      </c>
      <c r="H48" s="11">
        <v>8</v>
      </c>
      <c r="I48" s="11">
        <v>10</v>
      </c>
      <c r="J48" s="2">
        <v>5.0999999999999996</v>
      </c>
      <c r="K48" s="2">
        <v>0</v>
      </c>
      <c r="L48" s="2">
        <v>0</v>
      </c>
      <c r="M48" s="11">
        <v>0</v>
      </c>
      <c r="N48" s="11">
        <f t="shared" si="0"/>
        <v>0</v>
      </c>
      <c r="O48" s="11">
        <f t="shared" si="1"/>
        <v>5.0999999999999996</v>
      </c>
      <c r="P48" s="16">
        <v>100</v>
      </c>
      <c r="Q48" s="15">
        <v>97</v>
      </c>
      <c r="R48" s="11">
        <v>7.5</v>
      </c>
      <c r="S48" s="15">
        <f t="shared" si="3"/>
        <v>12.6</v>
      </c>
      <c r="T48" s="1">
        <f t="shared" si="2"/>
        <v>0</v>
      </c>
      <c r="U48">
        <v>5</v>
      </c>
      <c r="V48" s="1">
        <v>37</v>
      </c>
    </row>
    <row r="49" spans="1:22" ht="29.25">
      <c r="A49" s="11">
        <v>45</v>
      </c>
      <c r="B49" s="11" t="s">
        <v>61</v>
      </c>
      <c r="C49" s="11" t="s">
        <v>62</v>
      </c>
      <c r="E49" s="11">
        <v>7</v>
      </c>
      <c r="F49" s="11">
        <v>9</v>
      </c>
      <c r="G49" s="13" t="s">
        <v>197</v>
      </c>
      <c r="H49" s="11">
        <v>10</v>
      </c>
      <c r="I49" s="11">
        <v>9</v>
      </c>
      <c r="J49" s="2">
        <v>5.3</v>
      </c>
      <c r="K49" s="2">
        <v>0</v>
      </c>
      <c r="L49" s="2">
        <v>9</v>
      </c>
      <c r="M49" s="11">
        <v>9</v>
      </c>
      <c r="N49" s="11">
        <f t="shared" si="0"/>
        <v>0.9</v>
      </c>
      <c r="O49" s="11">
        <f t="shared" si="1"/>
        <v>6.2</v>
      </c>
      <c r="P49" s="16">
        <v>34</v>
      </c>
      <c r="Q49" s="15">
        <v>9</v>
      </c>
      <c r="R49" s="11">
        <v>2.5499999999999998</v>
      </c>
      <c r="S49" s="15">
        <f t="shared" si="3"/>
        <v>8.75</v>
      </c>
      <c r="T49" s="1">
        <f t="shared" si="2"/>
        <v>2.25</v>
      </c>
      <c r="U49">
        <v>5</v>
      </c>
      <c r="V49" s="1" t="s">
        <v>206</v>
      </c>
    </row>
    <row r="50" spans="1:22">
      <c r="A50" s="11">
        <v>46</v>
      </c>
      <c r="B50" s="11" t="s">
        <v>63</v>
      </c>
      <c r="C50" s="11" t="s">
        <v>64</v>
      </c>
      <c r="E50" s="11">
        <v>7</v>
      </c>
      <c r="F50" s="11">
        <v>10</v>
      </c>
      <c r="G50" s="13" t="s">
        <v>197</v>
      </c>
      <c r="H50" s="11">
        <v>8</v>
      </c>
      <c r="I50" s="11">
        <v>10</v>
      </c>
      <c r="J50" s="2">
        <v>5.5</v>
      </c>
      <c r="K50" s="2">
        <v>10</v>
      </c>
      <c r="L50" s="2">
        <v>8</v>
      </c>
      <c r="M50" s="11">
        <v>18</v>
      </c>
      <c r="N50" s="11">
        <f t="shared" si="0"/>
        <v>1.8</v>
      </c>
      <c r="O50" s="11">
        <f t="shared" si="1"/>
        <v>7.3</v>
      </c>
      <c r="P50" s="16">
        <v>44</v>
      </c>
      <c r="Q50" s="15">
        <v>44</v>
      </c>
      <c r="R50" s="11">
        <v>3.3</v>
      </c>
      <c r="S50" s="15">
        <f t="shared" si="3"/>
        <v>10.6</v>
      </c>
      <c r="T50" s="1">
        <f t="shared" si="2"/>
        <v>4.5</v>
      </c>
      <c r="U50">
        <v>5</v>
      </c>
      <c r="V50" s="1">
        <v>39</v>
      </c>
    </row>
    <row r="51" spans="1:22" ht="29.25">
      <c r="A51" s="11">
        <v>47</v>
      </c>
      <c r="B51" s="11" t="s">
        <v>65</v>
      </c>
      <c r="C51" s="11" t="s">
        <v>66</v>
      </c>
      <c r="E51" s="11">
        <v>0</v>
      </c>
      <c r="F51" s="11">
        <v>7</v>
      </c>
      <c r="G51" s="13" t="s">
        <v>197</v>
      </c>
      <c r="H51" s="11">
        <v>9</v>
      </c>
      <c r="I51" s="11">
        <v>10</v>
      </c>
      <c r="J51" s="2">
        <v>5.3</v>
      </c>
      <c r="K51" s="2">
        <v>9.8000000000000007</v>
      </c>
      <c r="L51" s="2">
        <v>9</v>
      </c>
      <c r="M51" s="11">
        <v>18.8</v>
      </c>
      <c r="N51" s="11">
        <f t="shared" si="0"/>
        <v>1.8800000000000001</v>
      </c>
      <c r="O51" s="11">
        <f t="shared" si="1"/>
        <v>7.18</v>
      </c>
      <c r="P51" s="15">
        <v>50</v>
      </c>
      <c r="Q51" s="16">
        <v>57</v>
      </c>
      <c r="R51" s="11">
        <v>4.28</v>
      </c>
      <c r="S51" s="15">
        <f t="shared" si="3"/>
        <v>11.46</v>
      </c>
      <c r="T51" s="1">
        <f t="shared" si="2"/>
        <v>4.7</v>
      </c>
      <c r="U51">
        <v>5</v>
      </c>
      <c r="V51" s="1" t="s">
        <v>209</v>
      </c>
    </row>
    <row r="52" spans="1:22">
      <c r="A52" s="11">
        <v>48</v>
      </c>
      <c r="B52" s="11" t="s">
        <v>67</v>
      </c>
      <c r="C52" s="11" t="s">
        <v>68</v>
      </c>
      <c r="E52" s="11">
        <v>0</v>
      </c>
      <c r="F52" s="11">
        <v>5</v>
      </c>
      <c r="G52" s="13" t="s">
        <v>198</v>
      </c>
      <c r="H52" s="11">
        <v>9</v>
      </c>
      <c r="I52" s="11">
        <v>8</v>
      </c>
      <c r="J52" s="2">
        <v>4.4000000000000004</v>
      </c>
      <c r="K52" s="2">
        <v>10</v>
      </c>
      <c r="L52" s="2">
        <v>10</v>
      </c>
      <c r="M52" s="11">
        <v>20</v>
      </c>
      <c r="N52" s="11">
        <f t="shared" si="0"/>
        <v>2</v>
      </c>
      <c r="O52" s="11">
        <f t="shared" si="1"/>
        <v>6.4</v>
      </c>
      <c r="P52" s="16">
        <v>68</v>
      </c>
      <c r="Q52" s="15">
        <v>36</v>
      </c>
      <c r="R52" s="11">
        <v>5.0999999999999996</v>
      </c>
      <c r="S52" s="15">
        <f t="shared" si="3"/>
        <v>11.5</v>
      </c>
      <c r="T52" s="1">
        <f t="shared" si="2"/>
        <v>5</v>
      </c>
      <c r="U52">
        <v>0</v>
      </c>
      <c r="V52" s="1" t="s">
        <v>206</v>
      </c>
    </row>
    <row r="53" spans="1:22" ht="29.25">
      <c r="A53" s="11">
        <v>49</v>
      </c>
      <c r="B53" s="11" t="s">
        <v>69</v>
      </c>
      <c r="C53" s="11" t="s">
        <v>70</v>
      </c>
      <c r="E53" s="11">
        <v>7</v>
      </c>
      <c r="F53" s="11">
        <v>9</v>
      </c>
      <c r="G53" s="13" t="s">
        <v>197</v>
      </c>
      <c r="H53" s="11">
        <v>9</v>
      </c>
      <c r="I53" s="11">
        <v>1</v>
      </c>
      <c r="J53" s="2">
        <v>5.0999999999999996</v>
      </c>
      <c r="K53" s="2">
        <v>9.5</v>
      </c>
      <c r="L53" s="2">
        <v>0</v>
      </c>
      <c r="M53" s="11">
        <v>9.5</v>
      </c>
      <c r="N53" s="11">
        <f t="shared" si="0"/>
        <v>0.95</v>
      </c>
      <c r="O53" s="11">
        <f t="shared" si="1"/>
        <v>6.05</v>
      </c>
      <c r="P53" s="16">
        <v>82</v>
      </c>
      <c r="Q53" s="15">
        <v>2</v>
      </c>
      <c r="R53" s="11">
        <v>6.2</v>
      </c>
      <c r="S53" s="15">
        <f t="shared" si="3"/>
        <v>12.25</v>
      </c>
      <c r="T53" s="1">
        <f t="shared" si="2"/>
        <v>2.375</v>
      </c>
      <c r="U53">
        <v>5</v>
      </c>
      <c r="V53" s="1">
        <v>38</v>
      </c>
    </row>
    <row r="54" spans="1:22" ht="29.25">
      <c r="A54" s="11">
        <v>50</v>
      </c>
      <c r="B54" s="11" t="s">
        <v>71</v>
      </c>
      <c r="C54" s="11" t="s">
        <v>72</v>
      </c>
      <c r="E54" s="11">
        <v>7</v>
      </c>
      <c r="F54" s="11">
        <v>10</v>
      </c>
      <c r="G54" s="13" t="s">
        <v>202</v>
      </c>
      <c r="H54" s="11">
        <v>9</v>
      </c>
      <c r="I54" s="11">
        <v>8</v>
      </c>
      <c r="J54" s="2">
        <v>5.0999999999999996</v>
      </c>
      <c r="K54" s="2">
        <v>9.8000000000000007</v>
      </c>
      <c r="L54" s="2">
        <v>9</v>
      </c>
      <c r="M54" s="11">
        <v>18.8</v>
      </c>
      <c r="N54" s="11">
        <f t="shared" si="0"/>
        <v>1.8800000000000001</v>
      </c>
      <c r="O54" s="11">
        <f t="shared" si="1"/>
        <v>6.9799999999999995</v>
      </c>
      <c r="P54" s="16">
        <v>86</v>
      </c>
      <c r="Q54" s="15">
        <v>53</v>
      </c>
      <c r="R54" s="11">
        <v>6.45</v>
      </c>
      <c r="S54" s="15">
        <f t="shared" si="3"/>
        <v>13.43</v>
      </c>
      <c r="T54" s="1">
        <f t="shared" si="2"/>
        <v>4.7</v>
      </c>
      <c r="U54">
        <v>5</v>
      </c>
      <c r="V54" s="1">
        <v>40</v>
      </c>
    </row>
    <row r="55" spans="1:22" ht="29.25">
      <c r="A55" s="11">
        <v>51</v>
      </c>
      <c r="B55" s="11" t="s">
        <v>73</v>
      </c>
      <c r="C55" s="11" t="s">
        <v>74</v>
      </c>
      <c r="E55" s="11">
        <v>6</v>
      </c>
      <c r="F55" s="11">
        <v>7</v>
      </c>
      <c r="G55" s="13" t="s">
        <v>197</v>
      </c>
      <c r="H55" s="11">
        <v>10</v>
      </c>
      <c r="I55" s="11">
        <v>10</v>
      </c>
      <c r="J55" s="2">
        <v>5.5</v>
      </c>
      <c r="K55" s="2">
        <v>10</v>
      </c>
      <c r="L55" s="2">
        <v>9.8000000000000007</v>
      </c>
      <c r="M55" s="11">
        <v>19.8</v>
      </c>
      <c r="N55" s="11">
        <f t="shared" si="0"/>
        <v>1.98</v>
      </c>
      <c r="O55" s="11">
        <f t="shared" si="1"/>
        <v>7.48</v>
      </c>
      <c r="P55" s="15">
        <v>12</v>
      </c>
      <c r="Q55" s="16">
        <v>53</v>
      </c>
      <c r="R55" s="11">
        <v>3.97</v>
      </c>
      <c r="S55" s="15">
        <f t="shared" si="3"/>
        <v>11.450000000000001</v>
      </c>
      <c r="T55" s="1">
        <f t="shared" si="2"/>
        <v>4.95</v>
      </c>
      <c r="U55">
        <v>5</v>
      </c>
      <c r="V55" s="1">
        <v>40</v>
      </c>
    </row>
    <row r="56" spans="1:22">
      <c r="A56" s="11">
        <v>52</v>
      </c>
      <c r="B56" s="11" t="s">
        <v>75</v>
      </c>
      <c r="C56" s="11" t="s">
        <v>76</v>
      </c>
      <c r="E56" s="11">
        <v>7</v>
      </c>
      <c r="F56" s="11">
        <v>9</v>
      </c>
      <c r="G56" s="13" t="s">
        <v>202</v>
      </c>
      <c r="H56" s="11">
        <v>9</v>
      </c>
      <c r="I56" s="11">
        <v>10</v>
      </c>
      <c r="J56" s="2">
        <v>5.0999999999999996</v>
      </c>
      <c r="K56" s="2">
        <v>10</v>
      </c>
      <c r="L56" s="2">
        <v>9.8000000000000007</v>
      </c>
      <c r="M56" s="11">
        <v>19.8</v>
      </c>
      <c r="N56" s="11">
        <f t="shared" si="0"/>
        <v>1.98</v>
      </c>
      <c r="O56" s="11">
        <f t="shared" si="1"/>
        <v>7.08</v>
      </c>
      <c r="P56" s="16">
        <v>72</v>
      </c>
      <c r="Q56" s="15">
        <v>41</v>
      </c>
      <c r="R56" s="11">
        <v>5.4</v>
      </c>
      <c r="S56" s="15">
        <f t="shared" si="3"/>
        <v>12.48</v>
      </c>
      <c r="T56" s="1">
        <f t="shared" si="2"/>
        <v>4.95</v>
      </c>
      <c r="U56">
        <v>5</v>
      </c>
      <c r="V56" s="1">
        <v>40</v>
      </c>
    </row>
    <row r="57" spans="1:22">
      <c r="A57" s="11">
        <v>53</v>
      </c>
      <c r="B57" s="11" t="s">
        <v>77</v>
      </c>
      <c r="C57" s="11" t="s">
        <v>78</v>
      </c>
      <c r="E57" s="11">
        <v>7</v>
      </c>
      <c r="F57" s="11">
        <v>10</v>
      </c>
      <c r="G57" s="13" t="s">
        <v>197</v>
      </c>
      <c r="H57" s="11">
        <v>9</v>
      </c>
      <c r="I57" s="11">
        <v>9</v>
      </c>
      <c r="J57" s="2">
        <v>5.0999999999999996</v>
      </c>
      <c r="K57" s="2">
        <v>9.8000000000000007</v>
      </c>
      <c r="L57" s="2">
        <v>9.6</v>
      </c>
      <c r="M57" s="11">
        <v>19.600000000000001</v>
      </c>
      <c r="N57" s="11">
        <f t="shared" si="0"/>
        <v>1.9600000000000002</v>
      </c>
      <c r="O57" s="11">
        <f t="shared" si="1"/>
        <v>7.06</v>
      </c>
      <c r="P57" s="16">
        <v>44</v>
      </c>
      <c r="Q57" s="15">
        <v>2</v>
      </c>
      <c r="R57" s="11">
        <v>3.3</v>
      </c>
      <c r="S57" s="15">
        <f t="shared" si="3"/>
        <v>10.36</v>
      </c>
      <c r="T57" s="1">
        <f t="shared" si="2"/>
        <v>4.9000000000000004</v>
      </c>
      <c r="U57">
        <v>5</v>
      </c>
      <c r="V57" s="1">
        <v>40</v>
      </c>
    </row>
    <row r="58" spans="1:22">
      <c r="A58" s="11">
        <v>54</v>
      </c>
      <c r="B58" s="11" t="s">
        <v>79</v>
      </c>
      <c r="C58" s="11" t="s">
        <v>80</v>
      </c>
      <c r="E58" s="11">
        <v>7</v>
      </c>
      <c r="F58" s="11">
        <v>10</v>
      </c>
      <c r="G58" s="13" t="s">
        <v>197</v>
      </c>
      <c r="H58" s="11">
        <v>10</v>
      </c>
      <c r="I58" s="11">
        <v>10</v>
      </c>
      <c r="J58" s="2">
        <v>5.5</v>
      </c>
      <c r="K58" s="2">
        <v>10</v>
      </c>
      <c r="L58" s="2">
        <v>10</v>
      </c>
      <c r="M58" s="11">
        <v>20</v>
      </c>
      <c r="N58" s="11">
        <f t="shared" si="0"/>
        <v>2</v>
      </c>
      <c r="O58" s="11">
        <f t="shared" si="1"/>
        <v>7.5</v>
      </c>
      <c r="P58" s="16">
        <v>100</v>
      </c>
      <c r="Q58" s="15">
        <v>83</v>
      </c>
      <c r="R58" s="11">
        <v>7.5</v>
      </c>
      <c r="S58" s="15">
        <f t="shared" si="3"/>
        <v>15</v>
      </c>
      <c r="T58" s="1">
        <f t="shared" si="2"/>
        <v>5</v>
      </c>
      <c r="U58">
        <v>5</v>
      </c>
      <c r="V58" s="1">
        <v>40</v>
      </c>
    </row>
    <row r="59" spans="1:22">
      <c r="A59" s="11">
        <v>55</v>
      </c>
      <c r="B59" s="11" t="s">
        <v>81</v>
      </c>
      <c r="C59" s="11" t="s">
        <v>82</v>
      </c>
      <c r="E59" s="11">
        <v>7</v>
      </c>
      <c r="F59" s="11">
        <v>10</v>
      </c>
      <c r="G59" s="13" t="s">
        <v>202</v>
      </c>
      <c r="H59" s="11">
        <v>10</v>
      </c>
      <c r="I59" s="11">
        <v>10</v>
      </c>
      <c r="J59" s="2">
        <v>5.5</v>
      </c>
      <c r="K59" s="2">
        <v>9.5</v>
      </c>
      <c r="L59" s="2">
        <v>9.8000000000000007</v>
      </c>
      <c r="M59" s="11">
        <v>19.3</v>
      </c>
      <c r="N59" s="11">
        <f t="shared" si="0"/>
        <v>1.9300000000000002</v>
      </c>
      <c r="O59" s="11">
        <f t="shared" si="1"/>
        <v>7.43</v>
      </c>
      <c r="P59" s="16">
        <v>92</v>
      </c>
      <c r="Q59" s="15">
        <v>53</v>
      </c>
      <c r="R59" s="11">
        <v>6.9</v>
      </c>
      <c r="S59" s="15">
        <f t="shared" si="3"/>
        <v>14.33</v>
      </c>
      <c r="T59" s="1">
        <f t="shared" si="2"/>
        <v>4.8250000000000002</v>
      </c>
      <c r="U59">
        <v>5</v>
      </c>
      <c r="V59" s="1">
        <v>39</v>
      </c>
    </row>
    <row r="60" spans="1:22">
      <c r="A60" s="11">
        <v>56</v>
      </c>
      <c r="B60" s="11" t="s">
        <v>83</v>
      </c>
      <c r="C60" s="11" t="s">
        <v>84</v>
      </c>
      <c r="E60" s="11">
        <v>7</v>
      </c>
      <c r="F60" s="11">
        <v>9</v>
      </c>
      <c r="G60" s="13" t="s">
        <v>197</v>
      </c>
      <c r="H60" s="11">
        <v>10</v>
      </c>
      <c r="I60" s="11">
        <v>10</v>
      </c>
      <c r="J60" s="2">
        <v>5.5</v>
      </c>
      <c r="K60" s="2">
        <v>10</v>
      </c>
      <c r="L60" s="2">
        <v>9.8000000000000007</v>
      </c>
      <c r="M60" s="11">
        <v>19.8</v>
      </c>
      <c r="N60" s="11">
        <f t="shared" si="0"/>
        <v>1.98</v>
      </c>
      <c r="O60" s="11">
        <f t="shared" si="1"/>
        <v>7.48</v>
      </c>
      <c r="P60" s="16">
        <v>68</v>
      </c>
      <c r="Q60" s="15">
        <v>26</v>
      </c>
      <c r="R60" s="11">
        <v>5.0999999999999996</v>
      </c>
      <c r="S60" s="15">
        <f t="shared" si="3"/>
        <v>12.58</v>
      </c>
      <c r="T60" s="1">
        <f t="shared" si="2"/>
        <v>4.95</v>
      </c>
      <c r="U60">
        <v>5</v>
      </c>
      <c r="V60" s="1">
        <v>40</v>
      </c>
    </row>
    <row r="61" spans="1:22" ht="43.5">
      <c r="A61" s="11">
        <v>57</v>
      </c>
      <c r="B61" s="11" t="s">
        <v>85</v>
      </c>
      <c r="C61" s="11" t="s">
        <v>86</v>
      </c>
      <c r="E61" s="11">
        <v>7</v>
      </c>
      <c r="F61" s="11">
        <v>10</v>
      </c>
      <c r="G61" s="13" t="s">
        <v>197</v>
      </c>
      <c r="H61" s="11">
        <v>9</v>
      </c>
      <c r="I61" s="11">
        <v>9</v>
      </c>
      <c r="J61" s="2">
        <v>5.3</v>
      </c>
      <c r="K61" s="14">
        <v>9.5</v>
      </c>
      <c r="L61" s="2">
        <v>0</v>
      </c>
      <c r="M61" s="11">
        <v>9.5</v>
      </c>
      <c r="N61" s="11">
        <f t="shared" si="0"/>
        <v>0.95</v>
      </c>
      <c r="O61" s="11">
        <f t="shared" si="1"/>
        <v>6.25</v>
      </c>
      <c r="P61" s="15">
        <v>58</v>
      </c>
      <c r="Q61" s="16">
        <v>60</v>
      </c>
      <c r="R61" s="11">
        <v>4.5</v>
      </c>
      <c r="S61" s="15">
        <f t="shared" si="3"/>
        <v>10.75</v>
      </c>
      <c r="T61" s="1">
        <f t="shared" si="2"/>
        <v>2.375</v>
      </c>
      <c r="U61">
        <v>5</v>
      </c>
      <c r="V61" s="1">
        <v>40</v>
      </c>
    </row>
    <row r="62" spans="1:22">
      <c r="A62" s="11">
        <v>58</v>
      </c>
      <c r="B62" s="11" t="s">
        <v>87</v>
      </c>
      <c r="C62" s="11" t="s">
        <v>88</v>
      </c>
      <c r="E62" s="11">
        <v>7</v>
      </c>
      <c r="F62" s="11">
        <v>10</v>
      </c>
      <c r="G62" s="13" t="s">
        <v>202</v>
      </c>
      <c r="H62" s="11">
        <v>10</v>
      </c>
      <c r="I62" s="11">
        <v>10</v>
      </c>
      <c r="J62" s="2">
        <v>5.5</v>
      </c>
      <c r="K62" s="2">
        <v>9.8000000000000007</v>
      </c>
      <c r="L62" s="2">
        <v>9.8000000000000007</v>
      </c>
      <c r="M62" s="11">
        <v>19.600000000000001</v>
      </c>
      <c r="N62" s="11">
        <f t="shared" si="0"/>
        <v>1.9600000000000002</v>
      </c>
      <c r="O62" s="11">
        <f t="shared" si="1"/>
        <v>7.46</v>
      </c>
      <c r="P62" s="16">
        <v>100</v>
      </c>
      <c r="Q62" s="15">
        <v>38</v>
      </c>
      <c r="R62" s="11">
        <v>7.5</v>
      </c>
      <c r="S62" s="15">
        <f t="shared" si="3"/>
        <v>14.96</v>
      </c>
      <c r="T62" s="1">
        <f t="shared" si="2"/>
        <v>4.9000000000000004</v>
      </c>
      <c r="U62">
        <v>5</v>
      </c>
      <c r="V62" s="1">
        <v>40</v>
      </c>
    </row>
    <row r="63" spans="1:22">
      <c r="A63" s="11">
        <v>59</v>
      </c>
      <c r="B63" s="11" t="s">
        <v>89</v>
      </c>
      <c r="C63" s="11" t="s">
        <v>90</v>
      </c>
      <c r="E63" s="11">
        <v>7</v>
      </c>
      <c r="F63" s="11">
        <v>10</v>
      </c>
      <c r="G63" s="13" t="s">
        <v>197</v>
      </c>
      <c r="H63" s="11">
        <v>10</v>
      </c>
      <c r="I63" s="11">
        <v>9</v>
      </c>
      <c r="J63" s="2">
        <v>5.5</v>
      </c>
      <c r="K63" s="2">
        <v>10</v>
      </c>
      <c r="L63" s="2">
        <v>5</v>
      </c>
      <c r="M63" s="11">
        <v>15</v>
      </c>
      <c r="N63" s="11">
        <f t="shared" si="0"/>
        <v>1.5</v>
      </c>
      <c r="O63" s="11">
        <f t="shared" si="1"/>
        <v>7</v>
      </c>
      <c r="P63" s="16">
        <v>100</v>
      </c>
      <c r="Q63" s="15">
        <v>50</v>
      </c>
      <c r="R63" s="11">
        <v>7.5</v>
      </c>
      <c r="S63" s="15">
        <f t="shared" si="3"/>
        <v>14.5</v>
      </c>
      <c r="T63" s="1">
        <f t="shared" si="2"/>
        <v>3.75</v>
      </c>
      <c r="U63">
        <v>2.5</v>
      </c>
      <c r="V63" s="1">
        <v>40</v>
      </c>
    </row>
    <row r="64" spans="1:22">
      <c r="A64" s="11">
        <v>60</v>
      </c>
      <c r="B64" s="11" t="s">
        <v>91</v>
      </c>
      <c r="C64" s="11" t="s">
        <v>92</v>
      </c>
      <c r="E64" s="11">
        <v>7</v>
      </c>
      <c r="F64" s="11">
        <v>9</v>
      </c>
      <c r="G64" s="13" t="s">
        <v>202</v>
      </c>
      <c r="H64" s="11">
        <v>10</v>
      </c>
      <c r="I64" s="11">
        <v>9</v>
      </c>
      <c r="J64" s="2">
        <v>5.0999999999999996</v>
      </c>
      <c r="K64" s="2">
        <v>10</v>
      </c>
      <c r="L64" s="2">
        <v>9.9</v>
      </c>
      <c r="M64" s="11">
        <v>19.899999999999999</v>
      </c>
      <c r="N64" s="11">
        <f t="shared" si="0"/>
        <v>1.9899999999999998</v>
      </c>
      <c r="O64" s="11">
        <f t="shared" si="1"/>
        <v>7.09</v>
      </c>
      <c r="P64" s="16">
        <v>96</v>
      </c>
      <c r="Q64" s="15">
        <v>82</v>
      </c>
      <c r="R64" s="11">
        <v>7.2</v>
      </c>
      <c r="S64" s="15">
        <f t="shared" si="3"/>
        <v>14.29</v>
      </c>
      <c r="T64" s="1">
        <f t="shared" si="2"/>
        <v>4.9749999999999996</v>
      </c>
      <c r="U64">
        <v>5</v>
      </c>
      <c r="V64" s="1">
        <v>37</v>
      </c>
    </row>
    <row r="65" spans="1:22">
      <c r="A65" s="1"/>
      <c r="B65" s="1"/>
      <c r="C65" s="3"/>
      <c r="D65" s="2"/>
      <c r="E65" s="2"/>
      <c r="F65" s="2"/>
      <c r="G65" s="2"/>
      <c r="H65" s="2"/>
      <c r="I65" s="2"/>
      <c r="J65" s="2"/>
      <c r="K65" s="2"/>
      <c r="L65" s="2"/>
      <c r="V65" s="1"/>
    </row>
    <row r="66" spans="1:22">
      <c r="A66" s="1"/>
      <c r="B66" s="1"/>
      <c r="C66" s="3"/>
      <c r="D66" s="2"/>
      <c r="E66" s="2"/>
      <c r="F66" s="2"/>
      <c r="G66" s="2"/>
      <c r="H66" s="2"/>
      <c r="I66" s="2"/>
      <c r="J66" s="2"/>
      <c r="K66" s="2"/>
      <c r="L66" s="2"/>
      <c r="V66" s="1"/>
    </row>
    <row r="67" spans="1:22">
      <c r="A67" s="1"/>
      <c r="B67" s="1"/>
      <c r="C67" s="3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1"/>
      <c r="S67" s="2"/>
      <c r="T67" s="2"/>
      <c r="U67" s="2"/>
      <c r="V67" s="1"/>
    </row>
    <row r="68" spans="1:22">
      <c r="A68" s="1"/>
      <c r="B68" s="1"/>
      <c r="C68" s="3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1"/>
      <c r="S68" s="2"/>
      <c r="T68" s="2"/>
      <c r="U68" s="2"/>
      <c r="V6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U68"/>
  <sheetViews>
    <sheetView workbookViewId="0">
      <selection activeCell="T3" sqref="T3"/>
    </sheetView>
  </sheetViews>
  <sheetFormatPr defaultRowHeight="15"/>
  <cols>
    <col min="1" max="1" width="6.5703125" customWidth="1"/>
    <col min="2" max="2" width="16.5703125" bestFit="1" customWidth="1"/>
    <col min="3" max="3" width="29" bestFit="1" customWidth="1"/>
    <col min="4" max="4" width="8" customWidth="1"/>
    <col min="5" max="5" width="9.5703125" customWidth="1"/>
    <col min="6" max="6" width="8.7109375" customWidth="1"/>
    <col min="7" max="7" width="7.42578125" customWidth="1"/>
    <col min="8" max="8" width="6.42578125" customWidth="1"/>
    <col min="9" max="10" width="10" customWidth="1"/>
    <col min="11" max="11" width="13.140625" customWidth="1"/>
    <col min="12" max="14" width="13.5703125" customWidth="1"/>
    <col min="15" max="17" width="11.85546875" customWidth="1"/>
    <col min="18" max="18" width="11.85546875" bestFit="1" customWidth="1"/>
    <col min="19" max="19" width="11.85546875" customWidth="1"/>
    <col min="20" max="20" width="13.7109375" customWidth="1"/>
    <col min="21" max="21" width="15.85546875" customWidth="1"/>
  </cols>
  <sheetData>
    <row r="4" spans="1:20" s="6" customFormat="1" ht="75">
      <c r="A4" s="5" t="s">
        <v>0</v>
      </c>
      <c r="B4" s="5" t="s">
        <v>1</v>
      </c>
      <c r="C4" s="5" t="s">
        <v>2</v>
      </c>
      <c r="D4" s="5" t="s">
        <v>17</v>
      </c>
      <c r="E4" s="5" t="s">
        <v>18</v>
      </c>
      <c r="F4" s="5" t="s">
        <v>16</v>
      </c>
      <c r="G4" s="5" t="s">
        <v>13</v>
      </c>
      <c r="H4" s="5" t="s">
        <v>20</v>
      </c>
      <c r="I4" s="5" t="s">
        <v>21</v>
      </c>
      <c r="J4" s="9" t="s">
        <v>23</v>
      </c>
      <c r="K4" s="5" t="s">
        <v>141</v>
      </c>
      <c r="L4" s="5" t="s">
        <v>142</v>
      </c>
      <c r="M4" s="5" t="s">
        <v>19</v>
      </c>
      <c r="N4" s="8" t="s">
        <v>22</v>
      </c>
      <c r="O4" s="8" t="s">
        <v>26</v>
      </c>
      <c r="P4" s="8" t="s">
        <v>204</v>
      </c>
      <c r="Q4" s="8" t="s">
        <v>205</v>
      </c>
      <c r="R4" s="5" t="s">
        <v>24</v>
      </c>
      <c r="S4" s="5" t="s">
        <v>25</v>
      </c>
      <c r="T4" s="7" t="s">
        <v>210</v>
      </c>
    </row>
    <row r="5" spans="1:20" ht="29.25">
      <c r="A5" s="11">
        <v>1</v>
      </c>
      <c r="B5" s="11" t="s">
        <v>93</v>
      </c>
      <c r="C5" s="11" t="s">
        <v>94</v>
      </c>
      <c r="D5" s="2">
        <v>6</v>
      </c>
      <c r="E5" s="2">
        <v>8</v>
      </c>
      <c r="F5" s="2">
        <v>10</v>
      </c>
      <c r="G5" s="2">
        <v>7</v>
      </c>
      <c r="H5" s="2">
        <v>8</v>
      </c>
      <c r="I5" s="2">
        <v>10</v>
      </c>
      <c r="J5" s="2">
        <v>5.0999999999999996</v>
      </c>
      <c r="K5" s="2">
        <v>10</v>
      </c>
      <c r="L5" s="2">
        <v>9.8000000000000007</v>
      </c>
      <c r="M5" s="2">
        <v>19.8</v>
      </c>
      <c r="N5" s="2">
        <v>1.98</v>
      </c>
      <c r="O5" s="2">
        <f>J5+N5</f>
        <v>7.08</v>
      </c>
      <c r="P5" s="15">
        <v>88</v>
      </c>
      <c r="Q5" s="16">
        <v>95</v>
      </c>
      <c r="R5" s="1">
        <v>7.12</v>
      </c>
      <c r="S5" s="2">
        <f>J5+N5+R5</f>
        <v>14.2</v>
      </c>
      <c r="T5" s="2">
        <v>12.5</v>
      </c>
    </row>
    <row r="6" spans="1:20" ht="29.25">
      <c r="A6" s="11">
        <v>2</v>
      </c>
      <c r="B6" s="11" t="s">
        <v>95</v>
      </c>
      <c r="C6" s="11" t="s">
        <v>96</v>
      </c>
      <c r="D6" s="2">
        <v>0</v>
      </c>
      <c r="E6" s="2">
        <v>0</v>
      </c>
      <c r="F6" s="2">
        <v>0</v>
      </c>
      <c r="G6" s="2">
        <v>8</v>
      </c>
      <c r="H6" s="2">
        <v>8</v>
      </c>
      <c r="I6" s="2">
        <v>10</v>
      </c>
      <c r="J6" s="2">
        <v>4.76</v>
      </c>
      <c r="K6" s="2">
        <v>0</v>
      </c>
      <c r="L6" s="2">
        <v>0</v>
      </c>
      <c r="M6" s="2">
        <v>0</v>
      </c>
      <c r="N6" s="2">
        <v>0</v>
      </c>
      <c r="O6" s="2">
        <f t="shared" ref="O6:O33" si="0">J6+N6</f>
        <v>4.76</v>
      </c>
      <c r="P6" s="15">
        <v>26</v>
      </c>
      <c r="Q6" s="16">
        <v>42</v>
      </c>
      <c r="R6" s="1">
        <v>3.15</v>
      </c>
      <c r="S6" s="2">
        <f t="shared" ref="S6:S33" si="1">J6+N6+R6</f>
        <v>7.91</v>
      </c>
      <c r="T6" s="2" t="s">
        <v>206</v>
      </c>
    </row>
    <row r="7" spans="1:20" ht="29.25">
      <c r="A7" s="11">
        <v>3</v>
      </c>
      <c r="B7" s="11" t="s">
        <v>97</v>
      </c>
      <c r="C7" s="11" t="s">
        <v>98</v>
      </c>
      <c r="D7" s="2">
        <v>0</v>
      </c>
      <c r="E7" s="2">
        <v>7</v>
      </c>
      <c r="F7" s="2">
        <v>10</v>
      </c>
      <c r="G7" s="2">
        <v>8</v>
      </c>
      <c r="H7" s="2">
        <v>0</v>
      </c>
      <c r="I7" s="2">
        <v>9</v>
      </c>
      <c r="J7" s="2">
        <v>4.95</v>
      </c>
      <c r="K7" s="2">
        <v>9</v>
      </c>
      <c r="L7" s="2">
        <v>9</v>
      </c>
      <c r="M7" s="2"/>
      <c r="N7" s="2">
        <v>1.8</v>
      </c>
      <c r="O7" s="2">
        <f t="shared" si="0"/>
        <v>6.75</v>
      </c>
      <c r="P7" s="15">
        <v>34</v>
      </c>
      <c r="Q7" s="16">
        <v>39</v>
      </c>
      <c r="R7" s="1">
        <v>2.92</v>
      </c>
      <c r="S7" s="2">
        <f t="shared" si="1"/>
        <v>9.67</v>
      </c>
      <c r="T7" s="2" t="s">
        <v>206</v>
      </c>
    </row>
    <row r="8" spans="1:20" ht="29.25">
      <c r="A8" s="11">
        <v>4</v>
      </c>
      <c r="B8" s="11" t="s">
        <v>3</v>
      </c>
      <c r="C8" s="11" t="s">
        <v>99</v>
      </c>
      <c r="D8" s="2">
        <v>6</v>
      </c>
      <c r="E8" s="2">
        <v>5</v>
      </c>
      <c r="F8" s="2">
        <v>5</v>
      </c>
      <c r="G8" s="2">
        <v>8</v>
      </c>
      <c r="H8" s="2">
        <v>7</v>
      </c>
      <c r="I8" s="2">
        <v>10</v>
      </c>
      <c r="J8" s="2">
        <v>4.58</v>
      </c>
      <c r="K8" s="2">
        <v>0</v>
      </c>
      <c r="L8" s="2">
        <v>9.8000000000000007</v>
      </c>
      <c r="M8" s="2">
        <v>9.8000000000000007</v>
      </c>
      <c r="N8" s="2">
        <v>0.98</v>
      </c>
      <c r="O8" s="2">
        <f t="shared" si="0"/>
        <v>5.5600000000000005</v>
      </c>
      <c r="P8" s="15">
        <v>24</v>
      </c>
      <c r="Q8" s="16">
        <v>75</v>
      </c>
      <c r="R8" s="1">
        <v>5.62</v>
      </c>
      <c r="S8" s="2">
        <f t="shared" si="1"/>
        <v>11.18</v>
      </c>
      <c r="T8" s="2" t="s">
        <v>207</v>
      </c>
    </row>
    <row r="9" spans="1:20" ht="29.25">
      <c r="A9" s="11">
        <v>5</v>
      </c>
      <c r="B9" s="11" t="s">
        <v>100</v>
      </c>
      <c r="C9" s="11" t="s">
        <v>101</v>
      </c>
      <c r="D9" s="2">
        <v>10</v>
      </c>
      <c r="E9" s="2">
        <v>7</v>
      </c>
      <c r="F9" s="2">
        <v>10</v>
      </c>
      <c r="G9" s="2">
        <v>8</v>
      </c>
      <c r="H9" s="2">
        <v>8</v>
      </c>
      <c r="I9" s="2">
        <v>10</v>
      </c>
      <c r="J9" s="2">
        <v>5.5</v>
      </c>
      <c r="K9" s="2">
        <v>9.5</v>
      </c>
      <c r="L9" s="2">
        <v>8</v>
      </c>
      <c r="M9" s="2">
        <v>17.5</v>
      </c>
      <c r="N9" s="2">
        <v>1.75</v>
      </c>
      <c r="O9" s="2">
        <f t="shared" si="0"/>
        <v>7.25</v>
      </c>
      <c r="P9" s="16">
        <v>56</v>
      </c>
      <c r="Q9" s="15">
        <v>50</v>
      </c>
      <c r="R9" s="1">
        <v>4.2</v>
      </c>
      <c r="S9" s="2">
        <f t="shared" si="1"/>
        <v>11.45</v>
      </c>
      <c r="T9" s="2">
        <v>11</v>
      </c>
    </row>
    <row r="10" spans="1:20" ht="29.25">
      <c r="A10" s="11">
        <v>6</v>
      </c>
      <c r="B10" s="11" t="s">
        <v>102</v>
      </c>
      <c r="C10" s="11" t="s">
        <v>103</v>
      </c>
      <c r="D10" s="2">
        <v>10</v>
      </c>
      <c r="E10" s="2">
        <v>6</v>
      </c>
      <c r="F10" s="2">
        <v>6</v>
      </c>
      <c r="G10" s="2">
        <v>2</v>
      </c>
      <c r="H10" s="2">
        <v>6</v>
      </c>
      <c r="I10" s="2">
        <v>4</v>
      </c>
      <c r="J10" s="2">
        <v>4</v>
      </c>
      <c r="K10" s="2">
        <v>10</v>
      </c>
      <c r="L10" s="2">
        <v>9.5</v>
      </c>
      <c r="M10" s="2">
        <v>19.5</v>
      </c>
      <c r="N10" s="2">
        <v>1.95</v>
      </c>
      <c r="O10" s="2">
        <f t="shared" si="0"/>
        <v>5.95</v>
      </c>
      <c r="P10" s="16">
        <v>52</v>
      </c>
      <c r="Q10" s="15">
        <v>46</v>
      </c>
      <c r="R10" s="1">
        <v>3.9</v>
      </c>
      <c r="S10" s="2">
        <f t="shared" si="1"/>
        <v>9.85</v>
      </c>
      <c r="T10" s="2" t="s">
        <v>206</v>
      </c>
    </row>
    <row r="11" spans="1:20" ht="29.25">
      <c r="A11" s="11">
        <v>7</v>
      </c>
      <c r="B11" s="11" t="s">
        <v>4</v>
      </c>
      <c r="C11" s="11" t="s">
        <v>104</v>
      </c>
      <c r="D11" s="2">
        <v>8</v>
      </c>
      <c r="E11" s="2">
        <v>7</v>
      </c>
      <c r="F11" s="2">
        <v>10</v>
      </c>
      <c r="G11" s="2">
        <v>8</v>
      </c>
      <c r="H11" s="2">
        <v>8</v>
      </c>
      <c r="I11" s="2">
        <v>10</v>
      </c>
      <c r="J11" s="2">
        <v>5.0999999999999996</v>
      </c>
      <c r="K11" s="2">
        <v>10</v>
      </c>
      <c r="L11" s="2">
        <v>9.8000000000000007</v>
      </c>
      <c r="M11" s="2">
        <v>19.8</v>
      </c>
      <c r="N11" s="2">
        <v>1.98</v>
      </c>
      <c r="O11" s="2">
        <f t="shared" si="0"/>
        <v>7.08</v>
      </c>
      <c r="P11" s="16">
        <v>96</v>
      </c>
      <c r="Q11" s="15">
        <v>90</v>
      </c>
      <c r="R11" s="1">
        <v>7.2</v>
      </c>
      <c r="S11" s="2">
        <f t="shared" si="1"/>
        <v>14.280000000000001</v>
      </c>
      <c r="T11" s="2">
        <v>12.5</v>
      </c>
    </row>
    <row r="12" spans="1:20" ht="29.25">
      <c r="A12" s="11">
        <v>8</v>
      </c>
      <c r="B12" s="11" t="s">
        <v>5</v>
      </c>
      <c r="C12" s="11" t="s">
        <v>105</v>
      </c>
      <c r="D12" s="2">
        <v>10</v>
      </c>
      <c r="E12" s="2">
        <v>8</v>
      </c>
      <c r="F12" s="2">
        <v>10</v>
      </c>
      <c r="G12" s="2">
        <v>8</v>
      </c>
      <c r="H12" s="2">
        <v>8</v>
      </c>
      <c r="I12" s="2">
        <v>10</v>
      </c>
      <c r="J12" s="2">
        <v>5.5</v>
      </c>
      <c r="K12" s="2">
        <v>10</v>
      </c>
      <c r="L12" s="2">
        <v>8</v>
      </c>
      <c r="M12" s="2">
        <v>18</v>
      </c>
      <c r="N12" s="2">
        <v>1.8</v>
      </c>
      <c r="O12" s="2">
        <f t="shared" si="0"/>
        <v>7.3</v>
      </c>
      <c r="P12" s="15">
        <v>78</v>
      </c>
      <c r="Q12" s="16">
        <v>98</v>
      </c>
      <c r="R12" s="1">
        <v>7.35</v>
      </c>
      <c r="S12" s="2">
        <f t="shared" si="1"/>
        <v>14.649999999999999</v>
      </c>
      <c r="T12" s="2">
        <v>13</v>
      </c>
    </row>
    <row r="13" spans="1:20" ht="29.25">
      <c r="A13" s="11">
        <v>9</v>
      </c>
      <c r="B13" s="11" t="s">
        <v>106</v>
      </c>
      <c r="C13" s="11" t="s">
        <v>107</v>
      </c>
      <c r="D13" s="2">
        <v>10</v>
      </c>
      <c r="E13" s="2">
        <v>8</v>
      </c>
      <c r="F13" s="2">
        <v>9</v>
      </c>
      <c r="G13" s="2">
        <v>8</v>
      </c>
      <c r="H13" s="2">
        <v>8</v>
      </c>
      <c r="I13" s="2">
        <v>10</v>
      </c>
      <c r="J13" s="2">
        <v>5.3</v>
      </c>
      <c r="K13" s="2">
        <v>10</v>
      </c>
      <c r="L13" s="2">
        <v>0</v>
      </c>
      <c r="M13" s="2">
        <v>10</v>
      </c>
      <c r="N13" s="2">
        <v>1</v>
      </c>
      <c r="O13" s="2">
        <f t="shared" si="0"/>
        <v>6.3</v>
      </c>
      <c r="P13" s="15">
        <v>44</v>
      </c>
      <c r="Q13" s="16">
        <v>54</v>
      </c>
      <c r="R13" s="1">
        <v>4.05</v>
      </c>
      <c r="S13" s="2">
        <f t="shared" si="1"/>
        <v>10.35</v>
      </c>
      <c r="T13" s="2" t="s">
        <v>207</v>
      </c>
    </row>
    <row r="14" spans="1:20" ht="29.25">
      <c r="A14" s="11">
        <v>10</v>
      </c>
      <c r="B14" s="11" t="s">
        <v>108</v>
      </c>
      <c r="C14" s="11" t="s">
        <v>109</v>
      </c>
      <c r="D14" s="2">
        <v>10</v>
      </c>
      <c r="E14" s="2">
        <v>7</v>
      </c>
      <c r="F14" s="2">
        <v>8</v>
      </c>
      <c r="G14" s="2">
        <v>9</v>
      </c>
      <c r="H14" s="2"/>
      <c r="I14" s="2">
        <v>10</v>
      </c>
      <c r="J14" s="2">
        <v>5.3</v>
      </c>
      <c r="K14" s="2">
        <v>9.8000000000000007</v>
      </c>
      <c r="L14" s="2">
        <v>10</v>
      </c>
      <c r="M14" s="2">
        <v>19.8</v>
      </c>
      <c r="N14" s="2">
        <v>1.98</v>
      </c>
      <c r="O14" s="2">
        <f t="shared" si="0"/>
        <v>7.2799999999999994</v>
      </c>
      <c r="P14" s="16">
        <v>60</v>
      </c>
      <c r="Q14" s="15">
        <v>58</v>
      </c>
      <c r="R14" s="1">
        <v>4.5</v>
      </c>
      <c r="S14" s="2">
        <f t="shared" si="1"/>
        <v>11.78</v>
      </c>
      <c r="T14" s="2">
        <v>14</v>
      </c>
    </row>
    <row r="15" spans="1:20" ht="29.25">
      <c r="A15" s="11">
        <v>11</v>
      </c>
      <c r="B15" s="11" t="s">
        <v>6</v>
      </c>
      <c r="C15" s="11" t="s">
        <v>110</v>
      </c>
      <c r="D15" s="2">
        <v>10</v>
      </c>
      <c r="E15" s="2">
        <v>8</v>
      </c>
      <c r="F15" s="2">
        <v>9</v>
      </c>
      <c r="G15" s="2">
        <v>8</v>
      </c>
      <c r="H15" s="2">
        <v>7</v>
      </c>
      <c r="I15" s="2">
        <v>10</v>
      </c>
      <c r="J15" s="2">
        <v>5.3</v>
      </c>
      <c r="K15" s="2">
        <v>10</v>
      </c>
      <c r="L15" s="2">
        <v>9.8000000000000007</v>
      </c>
      <c r="M15" s="2">
        <v>19.8</v>
      </c>
      <c r="N15" s="2">
        <v>1.98</v>
      </c>
      <c r="O15" s="2">
        <f t="shared" si="0"/>
        <v>7.2799999999999994</v>
      </c>
      <c r="P15" s="15">
        <v>74</v>
      </c>
      <c r="Q15" s="16">
        <v>94</v>
      </c>
      <c r="R15" s="1">
        <v>7.05</v>
      </c>
      <c r="S15" s="2">
        <f t="shared" si="1"/>
        <v>14.329999999999998</v>
      </c>
      <c r="T15" s="2">
        <v>12.5</v>
      </c>
    </row>
    <row r="16" spans="1:20" ht="29.25">
      <c r="A16" s="11">
        <v>12</v>
      </c>
      <c r="B16" s="11" t="s">
        <v>111</v>
      </c>
      <c r="C16" s="11" t="s">
        <v>112</v>
      </c>
      <c r="D16" s="2">
        <v>8</v>
      </c>
      <c r="E16" s="2">
        <v>9</v>
      </c>
      <c r="F16" s="2">
        <v>9</v>
      </c>
      <c r="G16" s="2">
        <v>8</v>
      </c>
      <c r="H16" s="2">
        <v>7</v>
      </c>
      <c r="I16" s="2">
        <v>10</v>
      </c>
      <c r="J16" s="2">
        <v>4.95</v>
      </c>
      <c r="K16" s="2">
        <v>10</v>
      </c>
      <c r="L16" s="2">
        <v>0</v>
      </c>
      <c r="M16" s="2">
        <v>10</v>
      </c>
      <c r="N16" s="2">
        <v>1</v>
      </c>
      <c r="O16" s="2">
        <f t="shared" si="0"/>
        <v>5.95</v>
      </c>
      <c r="P16" s="15">
        <v>20</v>
      </c>
      <c r="Q16" s="16">
        <v>36</v>
      </c>
      <c r="R16" s="1">
        <v>2.7</v>
      </c>
      <c r="S16" s="2">
        <f t="shared" si="1"/>
        <v>8.65</v>
      </c>
      <c r="T16" s="2">
        <v>9</v>
      </c>
    </row>
    <row r="17" spans="1:20" ht="29.25">
      <c r="A17" s="11">
        <v>13</v>
      </c>
      <c r="B17" s="11" t="s">
        <v>113</v>
      </c>
      <c r="C17" s="11" t="s">
        <v>114</v>
      </c>
      <c r="D17" s="2">
        <v>10</v>
      </c>
      <c r="E17" s="2">
        <v>9</v>
      </c>
      <c r="F17" s="2">
        <v>8</v>
      </c>
      <c r="G17" s="2">
        <v>8</v>
      </c>
      <c r="H17" s="2">
        <v>8</v>
      </c>
      <c r="I17" s="2">
        <v>10</v>
      </c>
      <c r="J17" s="2">
        <v>5.3</v>
      </c>
      <c r="K17" s="2">
        <v>10</v>
      </c>
      <c r="L17" s="2">
        <v>9.5</v>
      </c>
      <c r="M17" s="2">
        <v>19.5</v>
      </c>
      <c r="N17" s="2">
        <v>1.95</v>
      </c>
      <c r="O17" s="2">
        <f t="shared" si="0"/>
        <v>7.25</v>
      </c>
      <c r="P17" s="16">
        <v>80</v>
      </c>
      <c r="Q17" s="15">
        <v>63</v>
      </c>
      <c r="R17" s="1">
        <v>6</v>
      </c>
      <c r="S17" s="2">
        <f t="shared" si="1"/>
        <v>13.25</v>
      </c>
      <c r="T17" s="2">
        <v>10</v>
      </c>
    </row>
    <row r="18" spans="1:20" ht="29.25">
      <c r="A18" s="11">
        <v>14</v>
      </c>
      <c r="B18" s="11" t="s">
        <v>115</v>
      </c>
      <c r="C18" s="11" t="s">
        <v>116</v>
      </c>
      <c r="D18" s="2">
        <v>0</v>
      </c>
      <c r="E18" s="2">
        <v>8</v>
      </c>
      <c r="F18" s="2">
        <v>9</v>
      </c>
      <c r="G18" s="2">
        <v>8</v>
      </c>
      <c r="H18" s="2">
        <v>8</v>
      </c>
      <c r="I18" s="2">
        <v>10</v>
      </c>
      <c r="J18" s="2">
        <v>4.95</v>
      </c>
      <c r="K18" s="2">
        <v>0</v>
      </c>
      <c r="L18" s="2">
        <v>0</v>
      </c>
      <c r="M18" s="2">
        <v>0</v>
      </c>
      <c r="N18" s="2">
        <v>0</v>
      </c>
      <c r="O18" s="2">
        <f t="shared" si="0"/>
        <v>4.95</v>
      </c>
      <c r="P18" s="16">
        <v>88</v>
      </c>
      <c r="Q18" s="15">
        <v>54</v>
      </c>
      <c r="R18" s="1">
        <v>6.6</v>
      </c>
      <c r="S18" s="2">
        <f t="shared" si="1"/>
        <v>11.55</v>
      </c>
      <c r="T18" s="2">
        <v>14</v>
      </c>
    </row>
    <row r="19" spans="1:20" ht="29.25">
      <c r="A19" s="11">
        <v>15</v>
      </c>
      <c r="B19" s="11" t="s">
        <v>117</v>
      </c>
      <c r="C19" s="11" t="s">
        <v>118</v>
      </c>
      <c r="D19" s="2">
        <v>10</v>
      </c>
      <c r="E19" s="2">
        <v>8</v>
      </c>
      <c r="F19" s="2">
        <v>9</v>
      </c>
      <c r="G19" s="2">
        <v>8</v>
      </c>
      <c r="H19" s="2">
        <v>4</v>
      </c>
      <c r="I19" s="2">
        <v>10</v>
      </c>
      <c r="J19" s="2">
        <v>5.3</v>
      </c>
      <c r="K19" s="2">
        <v>10</v>
      </c>
      <c r="L19" s="2">
        <v>9.8000000000000007</v>
      </c>
      <c r="M19" s="2">
        <v>19.8</v>
      </c>
      <c r="N19" s="2">
        <v>1.98</v>
      </c>
      <c r="O19" s="2">
        <f t="shared" si="0"/>
        <v>7.2799999999999994</v>
      </c>
      <c r="P19" s="16">
        <v>74</v>
      </c>
      <c r="Q19" s="15">
        <v>38</v>
      </c>
      <c r="R19" s="1">
        <v>5.55</v>
      </c>
      <c r="S19" s="2">
        <f t="shared" si="1"/>
        <v>12.829999999999998</v>
      </c>
      <c r="T19" s="2">
        <v>7.5</v>
      </c>
    </row>
    <row r="20" spans="1:20" ht="29.25">
      <c r="A20" s="11">
        <v>16</v>
      </c>
      <c r="B20" s="11" t="s">
        <v>7</v>
      </c>
      <c r="C20" s="11" t="s">
        <v>119</v>
      </c>
      <c r="D20" s="2">
        <v>8</v>
      </c>
      <c r="E20" s="2">
        <v>10</v>
      </c>
      <c r="F20" s="2">
        <v>9</v>
      </c>
      <c r="G20" s="2">
        <v>8</v>
      </c>
      <c r="H20" s="2">
        <v>8</v>
      </c>
      <c r="I20" s="2">
        <v>10</v>
      </c>
      <c r="J20" s="2">
        <v>5.3</v>
      </c>
      <c r="K20" s="2">
        <v>4</v>
      </c>
      <c r="L20" s="2">
        <v>9.8000000000000007</v>
      </c>
      <c r="M20" s="2">
        <v>13.8</v>
      </c>
      <c r="N20" s="2">
        <v>1.38</v>
      </c>
      <c r="O20" s="2">
        <f t="shared" si="0"/>
        <v>6.68</v>
      </c>
      <c r="P20" s="16">
        <v>92</v>
      </c>
      <c r="Q20" s="15">
        <v>67</v>
      </c>
      <c r="R20" s="1">
        <v>6.9</v>
      </c>
      <c r="S20" s="2">
        <f t="shared" si="1"/>
        <v>13.58</v>
      </c>
      <c r="T20" s="2">
        <v>13.5</v>
      </c>
    </row>
    <row r="21" spans="1:20" ht="29.25">
      <c r="A21" s="11">
        <v>17</v>
      </c>
      <c r="B21" s="11" t="s">
        <v>120</v>
      </c>
      <c r="C21" s="11" t="s">
        <v>121</v>
      </c>
      <c r="D21" s="2">
        <v>10</v>
      </c>
      <c r="E21" s="2">
        <v>8</v>
      </c>
      <c r="F21" s="2">
        <v>9</v>
      </c>
      <c r="G21" s="2">
        <v>8</v>
      </c>
      <c r="H21" s="2">
        <v>8</v>
      </c>
      <c r="I21" s="2">
        <v>10</v>
      </c>
      <c r="J21" s="2">
        <v>5.0999999999999996</v>
      </c>
      <c r="K21" s="2">
        <v>10</v>
      </c>
      <c r="L21" s="2">
        <v>9.8000000000000007</v>
      </c>
      <c r="M21" s="2">
        <v>19.8</v>
      </c>
      <c r="N21" s="2">
        <v>1.98</v>
      </c>
      <c r="O21" s="2">
        <f t="shared" si="0"/>
        <v>7.08</v>
      </c>
      <c r="P21" s="16">
        <v>66</v>
      </c>
      <c r="Q21" s="15">
        <v>48</v>
      </c>
      <c r="R21" s="1">
        <v>4.95</v>
      </c>
      <c r="S21" s="2">
        <f t="shared" si="1"/>
        <v>12.030000000000001</v>
      </c>
      <c r="T21" s="2">
        <v>9</v>
      </c>
    </row>
    <row r="22" spans="1:20" ht="29.25">
      <c r="A22" s="11">
        <v>18</v>
      </c>
      <c r="B22" s="11" t="s">
        <v>122</v>
      </c>
      <c r="C22" s="11" t="s">
        <v>123</v>
      </c>
      <c r="D22" s="2">
        <v>10</v>
      </c>
      <c r="E22" s="2">
        <v>7</v>
      </c>
      <c r="F22" s="2">
        <v>9</v>
      </c>
      <c r="G22" s="2">
        <v>8</v>
      </c>
      <c r="H22" s="2">
        <v>8</v>
      </c>
      <c r="I22" s="2">
        <v>10</v>
      </c>
      <c r="J22" s="2">
        <v>5.3</v>
      </c>
      <c r="K22" s="2">
        <v>10</v>
      </c>
      <c r="L22" s="2">
        <v>0</v>
      </c>
      <c r="M22" s="2">
        <v>10</v>
      </c>
      <c r="N22" s="2">
        <v>1</v>
      </c>
      <c r="O22" s="2">
        <f t="shared" si="0"/>
        <v>6.3</v>
      </c>
      <c r="P22" s="16">
        <v>58</v>
      </c>
      <c r="Q22" s="15">
        <v>44</v>
      </c>
      <c r="R22" s="1">
        <v>4.3499999999999996</v>
      </c>
      <c r="S22" s="2">
        <f t="shared" si="1"/>
        <v>10.649999999999999</v>
      </c>
      <c r="T22" s="2">
        <v>9</v>
      </c>
    </row>
    <row r="23" spans="1:20" ht="29.25">
      <c r="A23" s="11">
        <v>19</v>
      </c>
      <c r="B23" s="11" t="s">
        <v>124</v>
      </c>
      <c r="C23" s="11" t="s">
        <v>125</v>
      </c>
      <c r="D23" s="2">
        <v>0</v>
      </c>
      <c r="E23" s="2">
        <v>0</v>
      </c>
      <c r="F23" s="2">
        <v>9</v>
      </c>
      <c r="G23" s="2">
        <v>8</v>
      </c>
      <c r="H23" s="2">
        <v>7</v>
      </c>
      <c r="I23" s="2">
        <v>9</v>
      </c>
      <c r="J23" s="2">
        <v>4.76</v>
      </c>
      <c r="K23" s="2">
        <v>0</v>
      </c>
      <c r="L23" s="2">
        <v>0</v>
      </c>
      <c r="M23" s="2">
        <v>0</v>
      </c>
      <c r="N23" s="2">
        <v>0</v>
      </c>
      <c r="O23" s="2">
        <f t="shared" si="0"/>
        <v>4.76</v>
      </c>
      <c r="P23" s="16">
        <v>66</v>
      </c>
      <c r="Q23" s="15">
        <v>42</v>
      </c>
      <c r="R23" s="1">
        <v>6.95</v>
      </c>
      <c r="S23" s="2">
        <f t="shared" si="1"/>
        <v>11.71</v>
      </c>
      <c r="T23" s="2" t="s">
        <v>206</v>
      </c>
    </row>
    <row r="24" spans="1:20" ht="29.25">
      <c r="A24" s="11">
        <v>20</v>
      </c>
      <c r="B24" s="11" t="s">
        <v>8</v>
      </c>
      <c r="C24" s="11" t="s">
        <v>126</v>
      </c>
      <c r="D24" s="2">
        <v>10</v>
      </c>
      <c r="E24" s="2">
        <v>8</v>
      </c>
      <c r="F24" s="2">
        <v>9</v>
      </c>
      <c r="G24" s="2">
        <v>8</v>
      </c>
      <c r="H24" s="2">
        <v>8</v>
      </c>
      <c r="I24" s="2">
        <v>10</v>
      </c>
      <c r="J24" s="2">
        <v>5.3</v>
      </c>
      <c r="K24" s="2">
        <v>10</v>
      </c>
      <c r="L24" s="2">
        <v>0</v>
      </c>
      <c r="M24" s="2">
        <v>10</v>
      </c>
      <c r="N24" s="2">
        <v>1</v>
      </c>
      <c r="O24" s="2">
        <f t="shared" si="0"/>
        <v>6.3</v>
      </c>
      <c r="P24" s="16">
        <v>62</v>
      </c>
      <c r="Q24" s="15">
        <v>40</v>
      </c>
      <c r="R24" s="1">
        <v>4.6500000000000004</v>
      </c>
      <c r="S24" s="2">
        <f t="shared" si="1"/>
        <v>10.95</v>
      </c>
      <c r="T24" s="2">
        <v>7.5</v>
      </c>
    </row>
    <row r="25" spans="1:20" ht="29.25">
      <c r="A25" s="11">
        <v>21</v>
      </c>
      <c r="B25" s="11" t="s">
        <v>9</v>
      </c>
      <c r="C25" s="11" t="s">
        <v>127</v>
      </c>
      <c r="D25" s="2">
        <v>10</v>
      </c>
      <c r="E25" s="2">
        <v>7</v>
      </c>
      <c r="F25" s="2">
        <v>9</v>
      </c>
      <c r="G25" s="2">
        <v>8</v>
      </c>
      <c r="H25" s="2">
        <v>8</v>
      </c>
      <c r="I25" s="2">
        <v>10</v>
      </c>
      <c r="J25" s="2">
        <v>5.3</v>
      </c>
      <c r="K25" s="2">
        <v>10</v>
      </c>
      <c r="L25" s="2">
        <v>0</v>
      </c>
      <c r="M25" s="2">
        <v>10</v>
      </c>
      <c r="N25" s="2">
        <v>1</v>
      </c>
      <c r="O25" s="2">
        <f t="shared" si="0"/>
        <v>6.3</v>
      </c>
      <c r="P25" s="17">
        <v>78</v>
      </c>
      <c r="Q25" s="16">
        <v>91</v>
      </c>
      <c r="R25" s="1">
        <v>6.8</v>
      </c>
      <c r="S25" s="2">
        <f t="shared" si="1"/>
        <v>13.1</v>
      </c>
      <c r="T25" s="2">
        <v>12</v>
      </c>
    </row>
    <row r="26" spans="1:20" ht="29.25">
      <c r="A26" s="11">
        <v>22</v>
      </c>
      <c r="B26" s="11" t="s">
        <v>10</v>
      </c>
      <c r="C26" s="11" t="s">
        <v>128</v>
      </c>
      <c r="D26" s="2">
        <v>10</v>
      </c>
      <c r="E26" s="2">
        <v>6</v>
      </c>
      <c r="F26" s="2">
        <v>10</v>
      </c>
      <c r="G26" s="2">
        <v>8</v>
      </c>
      <c r="H26" s="2">
        <v>8</v>
      </c>
      <c r="I26" s="2">
        <v>10</v>
      </c>
      <c r="J26" s="2">
        <v>5.5</v>
      </c>
      <c r="K26" s="2">
        <v>10</v>
      </c>
      <c r="L26" s="2">
        <v>0</v>
      </c>
      <c r="M26" s="2">
        <v>10</v>
      </c>
      <c r="N26" s="2">
        <v>1</v>
      </c>
      <c r="O26" s="2">
        <f t="shared" si="0"/>
        <v>6.5</v>
      </c>
      <c r="P26" s="15">
        <v>28</v>
      </c>
      <c r="Q26" s="16">
        <v>40</v>
      </c>
      <c r="R26" s="1">
        <v>3</v>
      </c>
      <c r="S26" s="2">
        <f t="shared" si="1"/>
        <v>9.5</v>
      </c>
      <c r="T26" s="2">
        <v>10</v>
      </c>
    </row>
    <row r="27" spans="1:20" ht="29.25">
      <c r="A27" s="11">
        <v>23</v>
      </c>
      <c r="B27" s="11" t="s">
        <v>11</v>
      </c>
      <c r="C27" s="11" t="s">
        <v>129</v>
      </c>
      <c r="D27" s="2">
        <v>6</v>
      </c>
      <c r="E27" s="2">
        <v>6</v>
      </c>
      <c r="F27" s="2">
        <v>9</v>
      </c>
      <c r="G27" s="2">
        <v>8</v>
      </c>
      <c r="H27" s="2">
        <v>8</v>
      </c>
      <c r="I27" s="2">
        <v>10</v>
      </c>
      <c r="J27" s="2">
        <v>4.95</v>
      </c>
      <c r="K27" s="2">
        <v>10</v>
      </c>
      <c r="L27" s="2">
        <v>9.8000000000000007</v>
      </c>
      <c r="M27" s="2">
        <v>19.8</v>
      </c>
      <c r="N27" s="2">
        <v>1.98</v>
      </c>
      <c r="O27" s="2">
        <f t="shared" si="0"/>
        <v>6.93</v>
      </c>
      <c r="P27" s="16">
        <v>76</v>
      </c>
      <c r="Q27" s="15">
        <v>72</v>
      </c>
      <c r="R27" s="1">
        <v>5.7</v>
      </c>
      <c r="S27" s="2">
        <f t="shared" si="1"/>
        <v>12.629999999999999</v>
      </c>
      <c r="T27" s="2">
        <v>14</v>
      </c>
    </row>
    <row r="28" spans="1:20" ht="29.25">
      <c r="A28" s="11">
        <v>24</v>
      </c>
      <c r="B28" s="11" t="s">
        <v>12</v>
      </c>
      <c r="C28" s="11" t="s">
        <v>130</v>
      </c>
      <c r="D28" s="2">
        <v>0</v>
      </c>
      <c r="E28" s="2">
        <v>9</v>
      </c>
      <c r="F28" s="2">
        <v>8</v>
      </c>
      <c r="G28" s="2">
        <v>8</v>
      </c>
      <c r="H28" s="2">
        <v>9</v>
      </c>
      <c r="I28" s="2">
        <v>0</v>
      </c>
      <c r="J28" s="2">
        <v>4.76</v>
      </c>
      <c r="K28" s="2">
        <v>10</v>
      </c>
      <c r="L28" s="2">
        <v>0</v>
      </c>
      <c r="M28" s="2">
        <v>10</v>
      </c>
      <c r="N28" s="2">
        <v>1</v>
      </c>
      <c r="O28" s="2">
        <f t="shared" si="0"/>
        <v>5.76</v>
      </c>
      <c r="P28" s="16">
        <v>50</v>
      </c>
      <c r="Q28" s="15">
        <v>47</v>
      </c>
      <c r="R28" s="1">
        <v>3.75</v>
      </c>
      <c r="S28" s="2">
        <f t="shared" si="1"/>
        <v>9.51</v>
      </c>
      <c r="T28" s="2">
        <v>7.5</v>
      </c>
    </row>
    <row r="29" spans="1:20" ht="29.25">
      <c r="A29" s="11">
        <v>25</v>
      </c>
      <c r="B29" s="11" t="s">
        <v>131</v>
      </c>
      <c r="C29" s="11" t="s">
        <v>132</v>
      </c>
      <c r="D29" s="2">
        <v>10</v>
      </c>
      <c r="E29" s="2">
        <v>9</v>
      </c>
      <c r="F29" s="2">
        <v>9</v>
      </c>
      <c r="G29" s="2">
        <v>8</v>
      </c>
      <c r="H29" s="2">
        <v>8</v>
      </c>
      <c r="I29" s="2">
        <v>10</v>
      </c>
      <c r="J29" s="2">
        <v>5.3</v>
      </c>
      <c r="K29" s="2">
        <v>10</v>
      </c>
      <c r="L29" s="2">
        <v>8</v>
      </c>
      <c r="M29" s="2">
        <v>18</v>
      </c>
      <c r="N29" s="2">
        <v>1.8</v>
      </c>
      <c r="O29" s="2">
        <f t="shared" si="0"/>
        <v>7.1</v>
      </c>
      <c r="P29" s="16">
        <v>52</v>
      </c>
      <c r="Q29" s="15">
        <v>49</v>
      </c>
      <c r="R29" s="1">
        <v>3.9</v>
      </c>
      <c r="S29" s="2">
        <f t="shared" si="1"/>
        <v>11</v>
      </c>
      <c r="T29" s="2">
        <v>10</v>
      </c>
    </row>
    <row r="30" spans="1:20" ht="29.25">
      <c r="A30" s="11">
        <v>26</v>
      </c>
      <c r="B30" s="11" t="s">
        <v>133</v>
      </c>
      <c r="C30" s="11" t="s">
        <v>134</v>
      </c>
      <c r="D30" s="2">
        <v>0</v>
      </c>
      <c r="E30" s="2">
        <v>8</v>
      </c>
      <c r="F30" s="2">
        <v>9</v>
      </c>
      <c r="G30" s="2">
        <v>7</v>
      </c>
      <c r="H30" s="2">
        <v>8</v>
      </c>
      <c r="I30" s="2">
        <v>10</v>
      </c>
      <c r="J30" s="2">
        <v>4.95</v>
      </c>
      <c r="K30" s="2">
        <v>9.8000000000000007</v>
      </c>
      <c r="L30" s="2">
        <v>0</v>
      </c>
      <c r="M30" s="2">
        <v>9.8000000000000007</v>
      </c>
      <c r="N30" s="2">
        <v>0.98</v>
      </c>
      <c r="O30" s="2">
        <f t="shared" si="0"/>
        <v>5.93</v>
      </c>
      <c r="P30" s="16">
        <v>40</v>
      </c>
      <c r="Q30" s="15">
        <v>10</v>
      </c>
      <c r="R30" s="1">
        <v>3</v>
      </c>
      <c r="S30" s="2">
        <f t="shared" si="1"/>
        <v>8.93</v>
      </c>
      <c r="T30" s="2">
        <v>14</v>
      </c>
    </row>
    <row r="31" spans="1:20" ht="29.25">
      <c r="A31" s="11">
        <v>27</v>
      </c>
      <c r="B31" s="11" t="s">
        <v>135</v>
      </c>
      <c r="C31" s="11" t="s">
        <v>136</v>
      </c>
      <c r="D31" s="2">
        <v>10</v>
      </c>
      <c r="E31" s="2">
        <v>7</v>
      </c>
      <c r="F31" s="2">
        <v>9</v>
      </c>
      <c r="G31" s="2">
        <v>8</v>
      </c>
      <c r="H31" s="2">
        <v>8</v>
      </c>
      <c r="I31" s="2">
        <v>10</v>
      </c>
      <c r="J31" s="2">
        <v>5.3</v>
      </c>
      <c r="K31" s="2">
        <v>10</v>
      </c>
      <c r="L31" s="2">
        <v>9.8000000000000007</v>
      </c>
      <c r="M31" s="2">
        <v>19.8</v>
      </c>
      <c r="N31" s="2">
        <v>1.98</v>
      </c>
      <c r="O31" s="2">
        <f t="shared" si="0"/>
        <v>7.2799999999999994</v>
      </c>
      <c r="P31" s="16">
        <v>70</v>
      </c>
      <c r="Q31" s="15">
        <v>67</v>
      </c>
      <c r="R31" s="1">
        <v>5.25</v>
      </c>
      <c r="S31" s="2">
        <f t="shared" si="1"/>
        <v>12.53</v>
      </c>
      <c r="T31" s="2">
        <v>7.5</v>
      </c>
    </row>
    <row r="32" spans="1:20" ht="29.25">
      <c r="A32" s="11">
        <v>28</v>
      </c>
      <c r="B32" s="11" t="s">
        <v>137</v>
      </c>
      <c r="C32" s="11" t="s">
        <v>138</v>
      </c>
      <c r="D32" s="2">
        <v>0</v>
      </c>
      <c r="E32" s="2">
        <v>8</v>
      </c>
      <c r="F32" s="2">
        <v>10</v>
      </c>
      <c r="G32" s="2">
        <v>8</v>
      </c>
      <c r="H32" s="2">
        <v>8</v>
      </c>
      <c r="I32" s="2">
        <v>0</v>
      </c>
      <c r="J32" s="2">
        <v>4.76</v>
      </c>
      <c r="K32" s="2">
        <v>10</v>
      </c>
      <c r="L32" s="2">
        <v>0</v>
      </c>
      <c r="M32" s="2">
        <v>10</v>
      </c>
      <c r="N32" s="2">
        <v>1</v>
      </c>
      <c r="O32" s="2">
        <f t="shared" si="0"/>
        <v>5.76</v>
      </c>
      <c r="P32" s="15">
        <v>36</v>
      </c>
      <c r="Q32" s="16">
        <v>44</v>
      </c>
      <c r="R32" s="1">
        <v>3.3</v>
      </c>
      <c r="S32" s="2">
        <f t="shared" si="1"/>
        <v>9.0599999999999987</v>
      </c>
      <c r="T32" s="2">
        <v>9</v>
      </c>
    </row>
    <row r="33" spans="1:21" ht="29.25">
      <c r="A33" s="11">
        <v>29</v>
      </c>
      <c r="B33" s="11" t="s">
        <v>139</v>
      </c>
      <c r="C33" s="11" t="s">
        <v>140</v>
      </c>
      <c r="D33" s="2">
        <v>0</v>
      </c>
      <c r="E33" s="2">
        <v>3</v>
      </c>
      <c r="F33" s="2">
        <v>5</v>
      </c>
      <c r="G33" s="2">
        <v>4</v>
      </c>
      <c r="H33" s="2">
        <v>6</v>
      </c>
      <c r="I33" s="2">
        <v>5</v>
      </c>
      <c r="J33" s="2">
        <v>2.93</v>
      </c>
      <c r="K33" s="2">
        <v>10</v>
      </c>
      <c r="L33" s="2">
        <v>9.8000000000000007</v>
      </c>
      <c r="M33" s="2">
        <v>10</v>
      </c>
      <c r="N33" s="2">
        <v>1.98</v>
      </c>
      <c r="O33" s="2">
        <f t="shared" si="0"/>
        <v>4.91</v>
      </c>
      <c r="P33" s="16">
        <v>46</v>
      </c>
      <c r="Q33" s="15">
        <v>40</v>
      </c>
      <c r="R33" s="1">
        <v>3.45</v>
      </c>
      <c r="S33" s="2">
        <f t="shared" si="1"/>
        <v>8.36</v>
      </c>
      <c r="T33" s="2" t="s">
        <v>207</v>
      </c>
    </row>
    <row r="34" spans="1:21">
      <c r="A34" s="1"/>
      <c r="B34" s="1"/>
      <c r="C34" s="3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1"/>
      <c r="S34" s="2"/>
      <c r="T34" s="2"/>
      <c r="U34" s="1"/>
    </row>
    <row r="35" spans="1:21">
      <c r="A35" s="1"/>
      <c r="B35" s="1"/>
      <c r="C35" s="3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1"/>
      <c r="S35" s="2"/>
      <c r="T35" s="2"/>
      <c r="U35" s="1"/>
    </row>
    <row r="36" spans="1:21">
      <c r="A36" s="1"/>
      <c r="B36" s="1"/>
      <c r="C36" s="3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1"/>
      <c r="S36" s="2"/>
      <c r="T36" s="2"/>
      <c r="U36" s="1"/>
    </row>
    <row r="37" spans="1:21">
      <c r="A37" s="1"/>
      <c r="B37" s="1"/>
      <c r="C37" s="3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1"/>
      <c r="S37" s="2"/>
      <c r="T37" s="2"/>
      <c r="U37" s="1"/>
    </row>
    <row r="38" spans="1:21">
      <c r="A38" s="1"/>
      <c r="B38" s="1"/>
      <c r="C38" s="3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1"/>
      <c r="S38" s="2"/>
      <c r="T38" s="2"/>
      <c r="U38" s="1"/>
    </row>
    <row r="39" spans="1:21">
      <c r="A39" s="1"/>
      <c r="B39" s="1"/>
      <c r="C39" s="3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1"/>
      <c r="S39" s="2"/>
      <c r="T39" s="2"/>
      <c r="U39" s="1"/>
    </row>
    <row r="40" spans="1:21">
      <c r="A40" s="1"/>
      <c r="B40" s="1"/>
      <c r="C40" s="3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1"/>
      <c r="S40" s="2"/>
      <c r="T40" s="2"/>
      <c r="U40" s="1"/>
    </row>
    <row r="41" spans="1:21">
      <c r="A41" s="1"/>
      <c r="B41" s="1"/>
      <c r="C41" s="3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1"/>
      <c r="S41" s="2"/>
      <c r="T41" s="2"/>
      <c r="U41" s="1"/>
    </row>
    <row r="42" spans="1:21">
      <c r="A42" s="1"/>
      <c r="B42" s="1"/>
      <c r="C42" s="3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1"/>
      <c r="S42" s="2"/>
      <c r="T42" s="2"/>
      <c r="U42" s="1"/>
    </row>
    <row r="43" spans="1:21">
      <c r="A43" s="1"/>
      <c r="B43" s="1"/>
      <c r="C43" s="3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1"/>
      <c r="S43" s="2"/>
      <c r="T43" s="2"/>
      <c r="U43" s="1"/>
    </row>
    <row r="44" spans="1:21">
      <c r="A44" s="1"/>
      <c r="B44" s="1"/>
      <c r="C44" s="3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1"/>
      <c r="S44" s="2"/>
      <c r="T44" s="2"/>
      <c r="U44" s="1"/>
    </row>
    <row r="45" spans="1:21">
      <c r="A45" s="1"/>
      <c r="B45" s="1"/>
      <c r="C45" s="3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1"/>
      <c r="S45" s="2"/>
      <c r="T45" s="2"/>
      <c r="U45" s="1"/>
    </row>
    <row r="46" spans="1:21">
      <c r="A46" s="1"/>
      <c r="B46" s="1"/>
      <c r="C46" s="3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1"/>
      <c r="S46" s="2"/>
      <c r="T46" s="2"/>
      <c r="U46" s="1"/>
    </row>
    <row r="47" spans="1:21">
      <c r="A47" s="1"/>
      <c r="B47" s="1"/>
      <c r="C47" s="3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1"/>
      <c r="S47" s="2"/>
      <c r="T47" s="2"/>
      <c r="U47" s="1"/>
    </row>
    <row r="48" spans="1:21">
      <c r="A48" s="1"/>
      <c r="B48" s="1"/>
      <c r="C48" s="3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1"/>
      <c r="S48" s="2"/>
      <c r="T48" s="2"/>
      <c r="U48" s="1"/>
    </row>
    <row r="49" spans="1:21">
      <c r="A49" s="1"/>
      <c r="B49" s="1"/>
      <c r="C49" s="3"/>
      <c r="D49" s="2"/>
      <c r="E49" s="2"/>
      <c r="F49" s="2"/>
      <c r="G49" s="2"/>
      <c r="H49" s="4"/>
      <c r="I49" s="2"/>
      <c r="J49" s="2"/>
      <c r="K49" s="2"/>
      <c r="L49" s="2"/>
      <c r="M49" s="2"/>
      <c r="N49" s="2"/>
      <c r="O49" s="2"/>
      <c r="P49" s="2"/>
      <c r="Q49" s="2"/>
      <c r="R49" s="1"/>
      <c r="S49" s="2"/>
      <c r="T49" s="2"/>
      <c r="U49" s="1"/>
    </row>
    <row r="50" spans="1:21">
      <c r="A50" s="1"/>
      <c r="B50" s="1"/>
      <c r="C50" s="3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1"/>
      <c r="S50" s="2"/>
      <c r="T50" s="2"/>
      <c r="U50" s="1"/>
    </row>
    <row r="51" spans="1:21">
      <c r="A51" s="1"/>
      <c r="B51" s="1"/>
      <c r="C51" s="3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1"/>
      <c r="S51" s="2"/>
      <c r="T51" s="2"/>
      <c r="U51" s="1"/>
    </row>
    <row r="52" spans="1:21">
      <c r="A52" s="1"/>
      <c r="B52" s="1"/>
      <c r="C52" s="3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1"/>
      <c r="S52" s="2"/>
      <c r="T52" s="2"/>
      <c r="U52" s="1"/>
    </row>
    <row r="53" spans="1:21">
      <c r="A53" s="1"/>
      <c r="B53" s="1"/>
      <c r="C53" s="3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1"/>
      <c r="S53" s="2"/>
      <c r="T53" s="2"/>
      <c r="U53" s="1"/>
    </row>
    <row r="54" spans="1:21">
      <c r="A54" s="1"/>
      <c r="B54" s="1"/>
      <c r="C54" s="3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1"/>
      <c r="S54" s="2"/>
      <c r="T54" s="2"/>
      <c r="U54" s="1"/>
    </row>
    <row r="55" spans="1:21">
      <c r="A55" s="1"/>
      <c r="B55" s="1"/>
      <c r="C55" s="3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1"/>
      <c r="S55" s="2"/>
      <c r="T55" s="2"/>
      <c r="U55" s="1"/>
    </row>
    <row r="56" spans="1:21">
      <c r="A56" s="1"/>
      <c r="B56" s="1"/>
      <c r="C56" s="3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1"/>
      <c r="S56" s="2"/>
      <c r="T56" s="2"/>
      <c r="U56" s="1"/>
    </row>
    <row r="57" spans="1:21">
      <c r="A57" s="1"/>
      <c r="B57" s="1"/>
      <c r="C57" s="3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1"/>
      <c r="S57" s="2"/>
      <c r="T57" s="2"/>
      <c r="U57" s="1"/>
    </row>
    <row r="58" spans="1:21">
      <c r="A58" s="1"/>
      <c r="B58" s="1"/>
      <c r="C58" s="3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1"/>
      <c r="S58" s="2"/>
      <c r="T58" s="2"/>
      <c r="U58" s="1"/>
    </row>
    <row r="59" spans="1:21">
      <c r="A59" s="1"/>
      <c r="B59" s="1"/>
      <c r="C59" s="3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1"/>
      <c r="S59" s="2"/>
      <c r="T59" s="2"/>
      <c r="U59" s="1"/>
    </row>
    <row r="60" spans="1:21">
      <c r="A60" s="1"/>
      <c r="B60" s="1"/>
      <c r="C60" s="3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1"/>
      <c r="S60" s="2"/>
      <c r="T60" s="2"/>
      <c r="U60" s="1"/>
    </row>
    <row r="61" spans="1:21">
      <c r="A61" s="1"/>
      <c r="B61" s="1"/>
      <c r="C61" s="3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1"/>
      <c r="S61" s="2"/>
      <c r="T61" s="2"/>
      <c r="U61" s="1"/>
    </row>
    <row r="62" spans="1:21">
      <c r="A62" s="1"/>
      <c r="B62" s="1"/>
      <c r="C62" s="3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1"/>
      <c r="S62" s="2"/>
      <c r="T62" s="2"/>
      <c r="U62" s="1"/>
    </row>
    <row r="63" spans="1:21">
      <c r="A63" s="1"/>
      <c r="B63" s="1"/>
      <c r="C63" s="3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1"/>
      <c r="S63" s="2"/>
      <c r="T63" s="2"/>
      <c r="U63" s="1"/>
    </row>
    <row r="64" spans="1:21">
      <c r="A64" s="1"/>
      <c r="B64" s="1"/>
      <c r="C64" s="3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1"/>
      <c r="S64" s="2"/>
      <c r="T64" s="2"/>
      <c r="U64" s="1"/>
    </row>
    <row r="65" spans="1:21">
      <c r="A65" s="1"/>
      <c r="B65" s="1"/>
      <c r="C65" s="3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1"/>
      <c r="S65" s="2"/>
      <c r="T65" s="2"/>
      <c r="U65" s="1"/>
    </row>
    <row r="66" spans="1:21">
      <c r="A66" s="1"/>
      <c r="B66" s="1"/>
      <c r="C66" s="3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1"/>
      <c r="S66" s="2"/>
      <c r="T66" s="2"/>
      <c r="U66" s="1"/>
    </row>
    <row r="67" spans="1:21">
      <c r="A67" s="1"/>
      <c r="B67" s="1"/>
      <c r="C67" s="3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1"/>
      <c r="S67" s="2"/>
      <c r="T67" s="2"/>
      <c r="U67" s="1"/>
    </row>
    <row r="68" spans="1:21">
      <c r="A68" s="1"/>
      <c r="B68" s="1"/>
      <c r="C68" s="3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1"/>
      <c r="S68" s="2"/>
      <c r="T68" s="2"/>
      <c r="U68" s="1"/>
    </row>
  </sheetData>
  <sortState ref="E4:F67">
    <sortCondition ref="F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15IT304J</vt:lpstr>
      <vt:lpstr>15IT324E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GaneshanVNK</cp:lastModifiedBy>
  <dcterms:created xsi:type="dcterms:W3CDTF">2020-05-22T11:23:37Z</dcterms:created>
  <dcterms:modified xsi:type="dcterms:W3CDTF">2020-06-14T09:14:30Z</dcterms:modified>
</cp:coreProperties>
</file>